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drawings/drawing3.xml" ContentType="application/vnd.openxmlformats-officedocument.drawingml.chartshapes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drawings/drawing4.xml" ContentType="application/vnd.openxmlformats-officedocument.drawingml.chartshapes+xml"/>
  <Override PartName="/xl/charts/chart5.xml" ContentType="application/vnd.openxmlformats-officedocument.drawingml.chart+xml"/>
  <Override PartName="/xl/drawings/drawing5.xml" ContentType="application/vnd.openxmlformats-officedocument.drawingml.chartshapes+xml"/>
  <Override PartName="/xl/charts/chart6.xml" ContentType="application/vnd.openxmlformats-officedocument.drawingml.chart+xml"/>
  <Override PartName="/xl/drawings/drawing6.xml" ContentType="application/vnd.openxmlformats-officedocument.drawingml.chartshapes+xml"/>
  <Override PartName="/xl/charts/chart7.xml" ContentType="application/vnd.openxmlformats-officedocument.drawingml.chart+xml"/>
  <Override PartName="/xl/drawings/drawing7.xml" ContentType="application/vnd.openxmlformats-officedocument.drawingml.chartshapes+xml"/>
  <Override PartName="/xl/charts/chart8.xml" ContentType="application/vnd.openxmlformats-officedocument.drawingml.chart+xml"/>
  <Override PartName="/xl/drawings/drawing8.xml" ContentType="application/vnd.openxmlformats-officedocument.drawingml.chartshapes+xml"/>
  <Override PartName="/xl/charts/chart9.xml" ContentType="application/vnd.openxmlformats-officedocument.drawingml.chart+xml"/>
  <Override PartName="/xl/drawings/drawing9.xml" ContentType="application/vnd.openxmlformats-officedocument.drawingml.chartshapes+xml"/>
  <Override PartName="/xl/charts/chart10.xml" ContentType="application/vnd.openxmlformats-officedocument.drawingml.chart+xml"/>
  <Override PartName="/xl/drawings/drawing10.xml" ContentType="application/vnd.openxmlformats-officedocument.drawingml.chartshapes+xml"/>
  <Override PartName="/xl/charts/chart11.xml" ContentType="application/vnd.openxmlformats-officedocument.drawingml.chart+xml"/>
  <Override PartName="/xl/drawings/drawing11.xml" ContentType="application/vnd.openxmlformats-officedocument.drawingml.chartshapes+xml"/>
  <Override PartName="/xl/charts/chart12.xml" ContentType="application/vnd.openxmlformats-officedocument.drawingml.chart+xml"/>
  <Override PartName="/xl/drawings/drawing12.xml" ContentType="application/vnd.openxmlformats-officedocument.drawingml.chartshapes+xml"/>
  <Override PartName="/xl/charts/chart13.xml" ContentType="application/vnd.openxmlformats-officedocument.drawingml.chart+xml"/>
  <Override PartName="/xl/drawings/drawing13.xml" ContentType="application/vnd.openxmlformats-officedocument.drawingml.chartshapes+xml"/>
  <Override PartName="/xl/charts/chart14.xml" ContentType="application/vnd.openxmlformats-officedocument.drawingml.chart+xml"/>
  <Override PartName="/xl/drawings/drawing14.xml" ContentType="application/vnd.openxmlformats-officedocument.drawingml.chartshapes+xml"/>
  <Override PartName="/xl/charts/chart15.xml" ContentType="application/vnd.openxmlformats-officedocument.drawingml.chart+xml"/>
  <Override PartName="/xl/drawings/drawing15.xml" ContentType="application/vnd.openxmlformats-officedocument.drawingml.chartshapes+xml"/>
  <Override PartName="/xl/charts/chart16.xml" ContentType="application/vnd.openxmlformats-officedocument.drawingml.chart+xml"/>
  <Override PartName="/xl/drawings/drawing16.xml" ContentType="application/vnd.openxmlformats-officedocument.drawingml.chartshapes+xml"/>
  <Override PartName="/xl/charts/chart17.xml" ContentType="application/vnd.openxmlformats-officedocument.drawingml.chart+xml"/>
  <Override PartName="/xl/drawings/drawing17.xml" ContentType="application/vnd.openxmlformats-officedocument.drawingml.chartshapes+xml"/>
  <Override PartName="/xl/charts/chart18.xml" ContentType="application/vnd.openxmlformats-officedocument.drawingml.chart+xml"/>
  <Override PartName="/xl/drawings/drawing18.xml" ContentType="application/vnd.openxmlformats-officedocument.drawingml.chartshapes+xml"/>
  <Override PartName="/xl/charts/chart19.xml" ContentType="application/vnd.openxmlformats-officedocument.drawingml.chart+xml"/>
  <Override PartName="/xl/drawings/drawing19.xml" ContentType="application/vnd.openxmlformats-officedocument.drawingml.chartshapes+xml"/>
  <Override PartName="/xl/charts/chart20.xml" ContentType="application/vnd.openxmlformats-officedocument.drawingml.chart+xml"/>
  <Override PartName="/xl/drawings/drawing20.xml" ContentType="application/vnd.openxmlformats-officedocument.drawingml.chartshapes+xml"/>
  <Override PartName="/xl/charts/chart21.xml" ContentType="application/vnd.openxmlformats-officedocument.drawingml.chart+xml"/>
  <Override PartName="/xl/drawings/drawing21.xml" ContentType="application/vnd.openxmlformats-officedocument.drawingml.chartshapes+xml"/>
  <Override PartName="/xl/charts/chart22.xml" ContentType="application/vnd.openxmlformats-officedocument.drawingml.chart+xml"/>
  <Override PartName="/xl/drawings/drawing22.xml" ContentType="application/vnd.openxmlformats-officedocument.drawingml.chartshapes+xml"/>
  <Override PartName="/xl/charts/chart23.xml" ContentType="application/vnd.openxmlformats-officedocument.drawingml.chart+xml"/>
  <Override PartName="/xl/drawings/drawing23.xml" ContentType="application/vnd.openxmlformats-officedocument.drawingml.chartshapes+xml"/>
  <Override PartName="/xl/charts/chart24.xml" ContentType="application/vnd.openxmlformats-officedocument.drawingml.chart+xml"/>
  <Override PartName="/xl/drawings/drawing24.xml" ContentType="application/vnd.openxmlformats-officedocument.drawingml.chartshapes+xml"/>
  <Override PartName="/xl/charts/chart25.xml" ContentType="application/vnd.openxmlformats-officedocument.drawingml.chart+xml"/>
  <Override PartName="/xl/drawings/drawing25.xml" ContentType="application/vnd.openxmlformats-officedocument.drawingml.chartshapes+xml"/>
  <Override PartName="/xl/charts/chart26.xml" ContentType="application/vnd.openxmlformats-officedocument.drawingml.chart+xml"/>
  <Override PartName="/xl/drawings/drawing26.xml" ContentType="application/vnd.openxmlformats-officedocument.drawingml.chartshapes+xml"/>
  <Override PartName="/xl/charts/chart27.xml" ContentType="application/vnd.openxmlformats-officedocument.drawingml.chart+xml"/>
  <Override PartName="/xl/drawings/drawing27.xml" ContentType="application/vnd.openxmlformats-officedocument.drawingml.chartshapes+xml"/>
  <Override PartName="/xl/charts/chart28.xml" ContentType="application/vnd.openxmlformats-officedocument.drawingml.chart+xml"/>
  <Override PartName="/xl/drawings/drawing28.xml" ContentType="application/vnd.openxmlformats-officedocument.drawingml.chartshapes+xml"/>
  <Override PartName="/xl/charts/chart29.xml" ContentType="application/vnd.openxmlformats-officedocument.drawingml.chart+xml"/>
  <Override PartName="/xl/drawings/drawing29.xml" ContentType="application/vnd.openxmlformats-officedocument.drawingml.chartshapes+xml"/>
  <Override PartName="/xl/charts/chart30.xml" ContentType="application/vnd.openxmlformats-officedocument.drawingml.chart+xml"/>
  <Override PartName="/xl/drawings/drawing30.xml" ContentType="application/vnd.openxmlformats-officedocument.drawingml.chartshapes+xml"/>
  <Override PartName="/xl/charts/chart31.xml" ContentType="application/vnd.openxmlformats-officedocument.drawingml.chart+xml"/>
  <Override PartName="/xl/drawings/drawing31.xml" ContentType="application/vnd.openxmlformats-officedocument.drawingml.chartshapes+xml"/>
  <Override PartName="/xl/charts/chart32.xml" ContentType="application/vnd.openxmlformats-officedocument.drawingml.chart+xml"/>
  <Override PartName="/xl/drawings/drawing32.xml" ContentType="application/vnd.openxmlformats-officedocument.drawingml.chartshapes+xml"/>
  <Override PartName="/xl/charts/chart33.xml" ContentType="application/vnd.openxmlformats-officedocument.drawingml.chart+xml"/>
  <Override PartName="/xl/drawings/drawing33.xml" ContentType="application/vnd.openxmlformats-officedocument.drawingml.chartshapes+xml"/>
  <Override PartName="/xl/charts/chart34.xml" ContentType="application/vnd.openxmlformats-officedocument.drawingml.chart+xml"/>
  <Override PartName="/xl/drawings/drawing34.xml" ContentType="application/vnd.openxmlformats-officedocument.drawingml.chartshapes+xml"/>
  <Override PartName="/xl/charts/chart35.xml" ContentType="application/vnd.openxmlformats-officedocument.drawingml.chart+xml"/>
  <Override PartName="/xl/drawings/drawing35.xml" ContentType="application/vnd.openxmlformats-officedocument.drawingml.chartshapes+xml"/>
  <Override PartName="/xl/charts/chart36.xml" ContentType="application/vnd.openxmlformats-officedocument.drawingml.chart+xml"/>
  <Override PartName="/xl/drawings/drawing36.xml" ContentType="application/vnd.openxmlformats-officedocument.drawingml.chartshapes+xml"/>
  <Override PartName="/xl/drawings/drawing37.xml" ContentType="application/vnd.openxmlformats-officedocument.drawing+xml"/>
  <Override PartName="/xl/charts/chart37.xml" ContentType="application/vnd.openxmlformats-officedocument.drawingml.chart+xml"/>
  <Override PartName="/xl/charts/chart38.xml" ContentType="application/vnd.openxmlformats-officedocument.drawingml.chart+xml"/>
  <Override PartName="/xl/charts/chart39.xml" ContentType="application/vnd.openxmlformats-officedocument.drawingml.chart+xml"/>
  <Override PartName="/xl/drawings/drawing38.xml" ContentType="application/vnd.openxmlformats-officedocument.drawingml.chartshapes+xml"/>
  <Override PartName="/xl/charts/chart40.xml" ContentType="application/vnd.openxmlformats-officedocument.drawingml.chart+xml"/>
  <Override PartName="/xl/drawings/drawing39.xml" ContentType="application/vnd.openxmlformats-officedocument.drawingml.chartshapes+xml"/>
  <Override PartName="/xl/charts/chart41.xml" ContentType="application/vnd.openxmlformats-officedocument.drawingml.chart+xml"/>
  <Override PartName="/xl/drawings/drawing40.xml" ContentType="application/vnd.openxmlformats-officedocument.drawingml.chartshapes+xml"/>
  <Override PartName="/xl/charts/chart42.xml" ContentType="application/vnd.openxmlformats-officedocument.drawingml.chart+xml"/>
  <Override PartName="/xl/charts/chart43.xml" ContentType="application/vnd.openxmlformats-officedocument.drawingml.chart+xml"/>
  <Override PartName="/xl/drawings/drawing41.xml" ContentType="application/vnd.openxmlformats-officedocument.drawingml.chartshapes+xml"/>
  <Override PartName="/xl/charts/chart44.xml" ContentType="application/vnd.openxmlformats-officedocument.drawingml.chart+xml"/>
  <Override PartName="/xl/drawings/drawing42.xml" ContentType="application/vnd.openxmlformats-officedocument.drawingml.chartshapes+xml"/>
  <Override PartName="/xl/charts/chart45.xml" ContentType="application/vnd.openxmlformats-officedocument.drawingml.chart+xml"/>
  <Override PartName="/xl/drawings/drawing43.xml" ContentType="application/vnd.openxmlformats-officedocument.drawingml.chartshapes+xml"/>
  <Override PartName="/xl/charts/chart46.xml" ContentType="application/vnd.openxmlformats-officedocument.drawingml.chart+xml"/>
  <Override PartName="/xl/drawings/drawing44.xml" ContentType="application/vnd.openxmlformats-officedocument.drawingml.chartshapes+xml"/>
  <Override PartName="/xl/charts/chart47.xml" ContentType="application/vnd.openxmlformats-officedocument.drawingml.chart+xml"/>
  <Override PartName="/xl/drawings/drawing45.xml" ContentType="application/vnd.openxmlformats-officedocument.drawingml.chartshapes+xml"/>
  <Override PartName="/xl/charts/chart48.xml" ContentType="application/vnd.openxmlformats-officedocument.drawingml.chart+xml"/>
  <Override PartName="/xl/drawings/drawing46.xml" ContentType="application/vnd.openxmlformats-officedocument.drawingml.chartshapes+xml"/>
  <Override PartName="/xl/charts/chart49.xml" ContentType="application/vnd.openxmlformats-officedocument.drawingml.chart+xml"/>
  <Override PartName="/xl/drawings/drawing47.xml" ContentType="application/vnd.openxmlformats-officedocument.drawingml.chartshapes+xml"/>
  <Override PartName="/xl/charts/chart50.xml" ContentType="application/vnd.openxmlformats-officedocument.drawingml.chart+xml"/>
  <Override PartName="/xl/drawings/drawing48.xml" ContentType="application/vnd.openxmlformats-officedocument.drawingml.chartshapes+xml"/>
  <Override PartName="/xl/charts/chart51.xml" ContentType="application/vnd.openxmlformats-officedocument.drawingml.chart+xml"/>
  <Override PartName="/xl/drawings/drawing49.xml" ContentType="application/vnd.openxmlformats-officedocument.drawingml.chartshapes+xml"/>
  <Override PartName="/xl/charts/chart52.xml" ContentType="application/vnd.openxmlformats-officedocument.drawingml.chart+xml"/>
  <Override PartName="/xl/drawings/drawing50.xml" ContentType="application/vnd.openxmlformats-officedocument.drawingml.chartshapes+xml"/>
  <Override PartName="/xl/charts/chart53.xml" ContentType="application/vnd.openxmlformats-officedocument.drawingml.chart+xml"/>
  <Override PartName="/xl/drawings/drawing51.xml" ContentType="application/vnd.openxmlformats-officedocument.drawingml.chartshapes+xml"/>
  <Override PartName="/xl/charts/chart54.xml" ContentType="application/vnd.openxmlformats-officedocument.drawingml.chart+xml"/>
  <Override PartName="/xl/drawings/drawing52.xml" ContentType="application/vnd.openxmlformats-officedocument.drawingml.chartshapes+xml"/>
  <Override PartName="/xl/charts/chart55.xml" ContentType="application/vnd.openxmlformats-officedocument.drawingml.chart+xml"/>
  <Override PartName="/xl/drawings/drawing53.xml" ContentType="application/vnd.openxmlformats-officedocument.drawingml.chartshapes+xml"/>
  <Override PartName="/xl/charts/chart56.xml" ContentType="application/vnd.openxmlformats-officedocument.drawingml.chart+xml"/>
  <Override PartName="/xl/drawings/drawing54.xml" ContentType="application/vnd.openxmlformats-officedocument.drawingml.chartshapes+xml"/>
  <Override PartName="/xl/charts/chart57.xml" ContentType="application/vnd.openxmlformats-officedocument.drawingml.chart+xml"/>
  <Override PartName="/xl/drawings/drawing55.xml" ContentType="application/vnd.openxmlformats-officedocument.drawingml.chartshapes+xml"/>
  <Override PartName="/xl/charts/chart58.xml" ContentType="application/vnd.openxmlformats-officedocument.drawingml.chart+xml"/>
  <Override PartName="/xl/drawings/drawing56.xml" ContentType="application/vnd.openxmlformats-officedocument.drawingml.chartshapes+xml"/>
  <Override PartName="/xl/charts/chart59.xml" ContentType="application/vnd.openxmlformats-officedocument.drawingml.chart+xml"/>
  <Override PartName="/xl/drawings/drawing57.xml" ContentType="application/vnd.openxmlformats-officedocument.drawingml.chartshapes+xml"/>
  <Override PartName="/xl/charts/chart60.xml" ContentType="application/vnd.openxmlformats-officedocument.drawingml.chart+xml"/>
  <Override PartName="/xl/charts/chart61.xml" ContentType="application/vnd.openxmlformats-officedocument.drawingml.chart+xml"/>
  <Override PartName="/xl/charts/chart62.xml" ContentType="application/vnd.openxmlformats-officedocument.drawingml.chart+xml"/>
  <Override PartName="/xl/charts/chart63.xml" ContentType="application/vnd.openxmlformats-officedocument.drawingml.chart+xml"/>
  <Override PartName="/xl/charts/chart64.xml" ContentType="application/vnd.openxmlformats-officedocument.drawingml.chart+xml"/>
  <Override PartName="/xl/drawings/drawing58.xml" ContentType="application/vnd.openxmlformats-officedocument.drawingml.chartshapes+xml"/>
  <Override PartName="/xl/drawings/drawing59.xml" ContentType="application/vnd.openxmlformats-officedocument.drawing+xml"/>
  <Override PartName="/xl/charts/chart65.xml" ContentType="application/vnd.openxmlformats-officedocument.drawingml.chart+xml"/>
  <Override PartName="/xl/drawings/drawing60.xml" ContentType="application/vnd.openxmlformats-officedocument.drawingml.chartshapes+xml"/>
  <Override PartName="/xl/charts/chart66.xml" ContentType="application/vnd.openxmlformats-officedocument.drawingml.chart+xml"/>
  <Override PartName="/xl/drawings/drawing61.xml" ContentType="application/vnd.openxmlformats-officedocument.drawingml.chartshapes+xml"/>
  <Override PartName="/xl/charts/chart67.xml" ContentType="application/vnd.openxmlformats-officedocument.drawingml.chart+xml"/>
  <Override PartName="/xl/drawings/drawing62.xml" ContentType="application/vnd.openxmlformats-officedocument.drawingml.chartshapes+xml"/>
  <Override PartName="/xl/charts/chart68.xml" ContentType="application/vnd.openxmlformats-officedocument.drawingml.chart+xml"/>
  <Override PartName="/xl/charts/chart69.xml" ContentType="application/vnd.openxmlformats-officedocument.drawingml.chart+xml"/>
  <Override PartName="/xl/drawings/drawing63.xml" ContentType="application/vnd.openxmlformats-officedocument.drawingml.chartshapes+xml"/>
  <Override PartName="/xl/charts/chart70.xml" ContentType="application/vnd.openxmlformats-officedocument.drawingml.chart+xml"/>
  <Override PartName="/xl/drawings/drawing64.xml" ContentType="application/vnd.openxmlformats-officedocument.drawingml.chartshapes+xml"/>
  <Override PartName="/xl/charts/chart71.xml" ContentType="application/vnd.openxmlformats-officedocument.drawingml.chart+xml"/>
  <Override PartName="/xl/drawings/drawing65.xml" ContentType="application/vnd.openxmlformats-officedocument.drawingml.chartshapes+xml"/>
  <Override PartName="/xl/charts/chart72.xml" ContentType="application/vnd.openxmlformats-officedocument.drawingml.chart+xml"/>
  <Override PartName="/xl/drawings/drawing66.xml" ContentType="application/vnd.openxmlformats-officedocument.drawingml.chartshapes+xml"/>
  <Override PartName="/xl/charts/chart73.xml" ContentType="application/vnd.openxmlformats-officedocument.drawingml.chart+xml"/>
  <Override PartName="/xl/drawings/drawing67.xml" ContentType="application/vnd.openxmlformats-officedocument.drawingml.chartshapes+xml"/>
  <Override PartName="/xl/charts/chart74.xml" ContentType="application/vnd.openxmlformats-officedocument.drawingml.chart+xml"/>
  <Override PartName="/xl/drawings/drawing68.xml" ContentType="application/vnd.openxmlformats-officedocument.drawingml.chartshapes+xml"/>
  <Override PartName="/xl/charts/chart75.xml" ContentType="application/vnd.openxmlformats-officedocument.drawingml.chart+xml"/>
  <Override PartName="/xl/drawings/drawing69.xml" ContentType="application/vnd.openxmlformats-officedocument.drawingml.chartshapes+xml"/>
  <Override PartName="/xl/charts/chart76.xml" ContentType="application/vnd.openxmlformats-officedocument.drawingml.chart+xml"/>
  <Override PartName="/xl/drawings/drawing70.xml" ContentType="application/vnd.openxmlformats-officedocument.drawingml.chartshapes+xml"/>
  <Override PartName="/xl/charts/chart77.xml" ContentType="application/vnd.openxmlformats-officedocument.drawingml.chart+xml"/>
  <Override PartName="/xl/drawings/drawing71.xml" ContentType="application/vnd.openxmlformats-officedocument.drawingml.chartshapes+xml"/>
  <Override PartName="/xl/charts/chart78.xml" ContentType="application/vnd.openxmlformats-officedocument.drawingml.chart+xml"/>
  <Override PartName="/xl/drawings/drawing72.xml" ContentType="application/vnd.openxmlformats-officedocument.drawingml.chartshapes+xml"/>
  <Override PartName="/xl/charts/chart79.xml" ContentType="application/vnd.openxmlformats-officedocument.drawingml.chart+xml"/>
  <Override PartName="/xl/drawings/drawing73.xml" ContentType="application/vnd.openxmlformats-officedocument.drawingml.chartshapes+xml"/>
  <Override PartName="/xl/charts/chart80.xml" ContentType="application/vnd.openxmlformats-officedocument.drawingml.chart+xml"/>
  <Override PartName="/xl/drawings/drawing74.xml" ContentType="application/vnd.openxmlformats-officedocument.drawingml.chartshapes+xml"/>
  <Override PartName="/xl/charts/chart81.xml" ContentType="application/vnd.openxmlformats-officedocument.drawingml.chart+xml"/>
  <Override PartName="/xl/drawings/drawing75.xml" ContentType="application/vnd.openxmlformats-officedocument.drawingml.chartshapes+xml"/>
  <Override PartName="/xl/charts/chart82.xml" ContentType="application/vnd.openxmlformats-officedocument.drawingml.chart+xml"/>
  <Override PartName="/xl/drawings/drawing76.xml" ContentType="application/vnd.openxmlformats-officedocument.drawingml.chartshapes+xml"/>
  <Override PartName="/xl/charts/chart83.xml" ContentType="application/vnd.openxmlformats-officedocument.drawingml.chart+xml"/>
  <Override PartName="/xl/drawings/drawing77.xml" ContentType="application/vnd.openxmlformats-officedocument.drawingml.chartshapes+xml"/>
  <Override PartName="/xl/charts/chart84.xml" ContentType="application/vnd.openxmlformats-officedocument.drawingml.chart+xml"/>
  <Override PartName="/xl/drawings/drawing78.xml" ContentType="application/vnd.openxmlformats-officedocument.drawingml.chartshapes+xml"/>
  <Override PartName="/xl/charts/chart85.xml" ContentType="application/vnd.openxmlformats-officedocument.drawingml.chart+xml"/>
  <Override PartName="/xl/drawings/drawing79.xml" ContentType="application/vnd.openxmlformats-officedocument.drawingml.chartshapes+xml"/>
  <Override PartName="/xl/charts/chart86.xml" ContentType="application/vnd.openxmlformats-officedocument.drawingml.chart+xml"/>
  <Override PartName="/xl/drawings/drawing80.xml" ContentType="application/vnd.openxmlformats-officedocument.drawingml.chartshapes+xml"/>
  <Override PartName="/xl/charts/chart87.xml" ContentType="application/vnd.openxmlformats-officedocument.drawingml.chart+xml"/>
  <Override PartName="/xl/drawings/drawing81.xml" ContentType="application/vnd.openxmlformats-officedocument.drawingml.chartshapes+xml"/>
  <Override PartName="/xl/charts/chart88.xml" ContentType="application/vnd.openxmlformats-officedocument.drawingml.chart+xml"/>
  <Override PartName="/xl/drawings/drawing82.xml" ContentType="application/vnd.openxmlformats-officedocument.drawingml.chartshapes+xml"/>
  <Override PartName="/xl/charts/chart89.xml" ContentType="application/vnd.openxmlformats-officedocument.drawingml.chart+xml"/>
  <Override PartName="/xl/drawings/drawing83.xml" ContentType="application/vnd.openxmlformats-officedocument.drawingml.chartshapes+xml"/>
  <Override PartName="/xl/charts/chart90.xml" ContentType="application/vnd.openxmlformats-officedocument.drawingml.chart+xml"/>
  <Override PartName="/xl/drawings/drawing84.xml" ContentType="application/vnd.openxmlformats-officedocument.drawingml.chartshapes+xml"/>
  <Override PartName="/xl/charts/chart91.xml" ContentType="application/vnd.openxmlformats-officedocument.drawingml.chart+xml"/>
  <Override PartName="/xl/drawings/drawing85.xml" ContentType="application/vnd.openxmlformats-officedocument.drawingml.chartshapes+xml"/>
  <Override PartName="/xl/charts/chart92.xml" ContentType="application/vnd.openxmlformats-officedocument.drawingml.chart+xml"/>
  <Override PartName="/xl/drawings/drawing86.xml" ContentType="application/vnd.openxmlformats-officedocument.drawingml.chartshapes+xml"/>
  <Override PartName="/xl/drawings/drawing87.xml" ContentType="application/vnd.openxmlformats-officedocument.drawing+xml"/>
  <Override PartName="/xl/charts/chart93.xml" ContentType="application/vnd.openxmlformats-officedocument.drawingml.chart+xml"/>
  <Override PartName="/xl/drawings/drawing88.xml" ContentType="application/vnd.openxmlformats-officedocument.drawingml.chartshapes+xml"/>
  <Override PartName="/xl/charts/chart94.xml" ContentType="application/vnd.openxmlformats-officedocument.drawingml.chart+xml"/>
  <Override PartName="/xl/drawings/drawing89.xml" ContentType="application/vnd.openxmlformats-officedocument.drawingml.chartshapes+xml"/>
  <Override PartName="/xl/charts/chart95.xml" ContentType="application/vnd.openxmlformats-officedocument.drawingml.chart+xml"/>
  <Override PartName="/xl/drawings/drawing90.xml" ContentType="application/vnd.openxmlformats-officedocument.drawingml.chartshapes+xml"/>
  <Override PartName="/xl/charts/chart96.xml" ContentType="application/vnd.openxmlformats-officedocument.drawingml.chart+xml"/>
  <Override PartName="/xl/drawings/drawing91.xml" ContentType="application/vnd.openxmlformats-officedocument.drawingml.chartshapes+xml"/>
  <Override PartName="/xl/charts/chart97.xml" ContentType="application/vnd.openxmlformats-officedocument.drawingml.chart+xml"/>
  <Override PartName="/xl/drawings/drawing92.xml" ContentType="application/vnd.openxmlformats-officedocument.drawingml.chartshapes+xml"/>
  <Override PartName="/xl/charts/chart98.xml" ContentType="application/vnd.openxmlformats-officedocument.drawingml.chart+xml"/>
  <Override PartName="/xl/drawings/drawing93.xml" ContentType="application/vnd.openxmlformats-officedocument.drawingml.chartshapes+xml"/>
  <Override PartName="/xl/charts/chart99.xml" ContentType="application/vnd.openxmlformats-officedocument.drawingml.chart+xml"/>
  <Override PartName="/xl/drawings/drawing94.xml" ContentType="application/vnd.openxmlformats-officedocument.drawingml.chartshapes+xml"/>
  <Override PartName="/xl/charts/chart100.xml" ContentType="application/vnd.openxmlformats-officedocument.drawingml.chart+xml"/>
  <Override PartName="/xl/drawings/drawing95.xml" ContentType="application/vnd.openxmlformats-officedocument.drawingml.chartshapes+xml"/>
  <Override PartName="/xl/charts/chart101.xml" ContentType="application/vnd.openxmlformats-officedocument.drawingml.chart+xml"/>
  <Override PartName="/xl/drawings/drawing96.xml" ContentType="application/vnd.openxmlformats-officedocument.drawingml.chartshapes+xml"/>
  <Override PartName="/xl/charts/chart102.xml" ContentType="application/vnd.openxmlformats-officedocument.drawingml.chart+xml"/>
  <Override PartName="/xl/drawings/drawing97.xml" ContentType="application/vnd.openxmlformats-officedocument.drawingml.chartshapes+xml"/>
  <Override PartName="/xl/charts/chart103.xml" ContentType="application/vnd.openxmlformats-officedocument.drawingml.chart+xml"/>
  <Override PartName="/xl/drawings/drawing98.xml" ContentType="application/vnd.openxmlformats-officedocument.drawingml.chartshapes+xml"/>
  <Override PartName="/xl/charts/chart104.xml" ContentType="application/vnd.openxmlformats-officedocument.drawingml.chart+xml"/>
  <Override PartName="/xl/drawings/drawing99.xml" ContentType="application/vnd.openxmlformats-officedocument.drawingml.chartshapes+xml"/>
  <Override PartName="/xl/charts/chart105.xml" ContentType="application/vnd.openxmlformats-officedocument.drawingml.chart+xml"/>
  <Override PartName="/xl/drawings/drawing100.xml" ContentType="application/vnd.openxmlformats-officedocument.drawingml.chartshapes+xml"/>
  <Override PartName="/xl/charts/chart106.xml" ContentType="application/vnd.openxmlformats-officedocument.drawingml.chart+xml"/>
  <Override PartName="/xl/drawings/drawing101.xml" ContentType="application/vnd.openxmlformats-officedocument.drawingml.chartshapes+xml"/>
  <Override PartName="/xl/charts/chart107.xml" ContentType="application/vnd.openxmlformats-officedocument.drawingml.chart+xml"/>
  <Override PartName="/xl/drawings/drawing102.xml" ContentType="application/vnd.openxmlformats-officedocument.drawingml.chartshapes+xml"/>
  <Override PartName="/xl/charts/chart108.xml" ContentType="application/vnd.openxmlformats-officedocument.drawingml.chart+xml"/>
  <Override PartName="/xl/drawings/drawing103.xml" ContentType="application/vnd.openxmlformats-officedocument.drawingml.chartshapes+xml"/>
  <Override PartName="/xl/charts/chart109.xml" ContentType="application/vnd.openxmlformats-officedocument.drawingml.chart+xml"/>
  <Override PartName="/xl/drawings/drawing104.xml" ContentType="application/vnd.openxmlformats-officedocument.drawingml.chartshapes+xml"/>
  <Override PartName="/xl/charts/chart110.xml" ContentType="application/vnd.openxmlformats-officedocument.drawingml.chart+xml"/>
  <Override PartName="/xl/drawings/drawing105.xml" ContentType="application/vnd.openxmlformats-officedocument.drawingml.chartshapes+xml"/>
  <Override PartName="/xl/charts/chart111.xml" ContentType="application/vnd.openxmlformats-officedocument.drawingml.chart+xml"/>
  <Override PartName="/xl/drawings/drawing106.xml" ContentType="application/vnd.openxmlformats-officedocument.drawingml.chartshapes+xml"/>
  <Override PartName="/xl/charts/chart112.xml" ContentType="application/vnd.openxmlformats-officedocument.drawingml.chart+xml"/>
  <Override PartName="/xl/drawings/drawing107.xml" ContentType="application/vnd.openxmlformats-officedocument.drawingml.chartshapes+xml"/>
  <Override PartName="/xl/charts/chart113.xml" ContentType="application/vnd.openxmlformats-officedocument.drawingml.chart+xml"/>
  <Override PartName="/xl/drawings/drawing108.xml" ContentType="application/vnd.openxmlformats-officedocument.drawingml.chartshapes+xml"/>
  <Override PartName="/xl/charts/chart114.xml" ContentType="application/vnd.openxmlformats-officedocument.drawingml.chart+xml"/>
  <Override PartName="/xl/drawings/drawing109.xml" ContentType="application/vnd.openxmlformats-officedocument.drawingml.chartshapes+xml"/>
  <Override PartName="/xl/charts/chart115.xml" ContentType="application/vnd.openxmlformats-officedocument.drawingml.chart+xml"/>
  <Override PartName="/xl/drawings/drawing110.xml" ContentType="application/vnd.openxmlformats-officedocument.drawingml.chartshapes+xml"/>
  <Override PartName="/xl/charts/chart116.xml" ContentType="application/vnd.openxmlformats-officedocument.drawingml.chart+xml"/>
  <Override PartName="/xl/drawings/drawing111.xml" ContentType="application/vnd.openxmlformats-officedocument.drawingml.chartshapes+xml"/>
  <Override PartName="/xl/charts/chart117.xml" ContentType="application/vnd.openxmlformats-officedocument.drawingml.chart+xml"/>
  <Override PartName="/xl/drawings/drawing112.xml" ContentType="application/vnd.openxmlformats-officedocument.drawingml.chartshapes+xml"/>
  <Override PartName="/xl/charts/chart118.xml" ContentType="application/vnd.openxmlformats-officedocument.drawingml.chart+xml"/>
  <Override PartName="/xl/drawings/drawing113.xml" ContentType="application/vnd.openxmlformats-officedocument.drawingml.chartshapes+xml"/>
  <Override PartName="/xl/charts/chart119.xml" ContentType="application/vnd.openxmlformats-officedocument.drawingml.chart+xml"/>
  <Override PartName="/xl/drawings/drawing114.xml" ContentType="application/vnd.openxmlformats-officedocument.drawingml.chartshapes+xml"/>
  <Override PartName="/xl/charts/chart120.xml" ContentType="application/vnd.openxmlformats-officedocument.drawingml.chart+xml"/>
  <Override PartName="/xl/drawings/drawing115.xml" ContentType="application/vnd.openxmlformats-officedocument.drawingml.chartshapes+xml"/>
  <Override PartName="/xl/drawings/drawing116.xml" ContentType="application/vnd.openxmlformats-officedocument.drawing+xml"/>
  <Override PartName="/xl/charts/chart121.xml" ContentType="application/vnd.openxmlformats-officedocument.drawingml.chart+xml"/>
  <Override PartName="/xl/drawings/drawing117.xml" ContentType="application/vnd.openxmlformats-officedocument.drawingml.chartshapes+xml"/>
  <Override PartName="/xl/charts/chart122.xml" ContentType="application/vnd.openxmlformats-officedocument.drawingml.chart+xml"/>
  <Override PartName="/xl/drawings/drawing118.xml" ContentType="application/vnd.openxmlformats-officedocument.drawingml.chartshapes+xml"/>
  <Override PartName="/xl/charts/chart123.xml" ContentType="application/vnd.openxmlformats-officedocument.drawingml.chart+xml"/>
  <Override PartName="/xl/drawings/drawing119.xml" ContentType="application/vnd.openxmlformats-officedocument.drawingml.chartshapes+xml"/>
  <Override PartName="/xl/charts/chart124.xml" ContentType="application/vnd.openxmlformats-officedocument.drawingml.chart+xml"/>
  <Override PartName="/xl/drawings/drawing120.xml" ContentType="application/vnd.openxmlformats-officedocument.drawingml.chartshapes+xml"/>
  <Override PartName="/xl/charts/chart125.xml" ContentType="application/vnd.openxmlformats-officedocument.drawingml.chart+xml"/>
  <Override PartName="/xl/drawings/drawing121.xml" ContentType="application/vnd.openxmlformats-officedocument.drawingml.chartshapes+xml"/>
  <Override PartName="/xl/charts/chart126.xml" ContentType="application/vnd.openxmlformats-officedocument.drawingml.chart+xml"/>
  <Override PartName="/xl/drawings/drawing122.xml" ContentType="application/vnd.openxmlformats-officedocument.drawingml.chartshapes+xml"/>
  <Override PartName="/xl/charts/chart127.xml" ContentType="application/vnd.openxmlformats-officedocument.drawingml.chart+xml"/>
  <Override PartName="/xl/drawings/drawing123.xml" ContentType="application/vnd.openxmlformats-officedocument.drawingml.chartshapes+xml"/>
  <Override PartName="/xl/charts/chart128.xml" ContentType="application/vnd.openxmlformats-officedocument.drawingml.chart+xml"/>
  <Override PartName="/xl/drawings/drawing124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filterPrivacy="1" codeName="ThisWorkbook"/>
  <xr:revisionPtr revIDLastSave="0" documentId="13_ncr:1_{A836D997-094D-4CFF-8597-27971C339DB4}" xr6:coauthVersionLast="47" xr6:coauthVersionMax="47" xr10:uidLastSave="{00000000-0000-0000-0000-000000000000}"/>
  <bookViews>
    <workbookView xWindow="-120" yWindow="-16320" windowWidth="29040" windowHeight="15720" tabRatio="823" xr2:uid="{00000000-000D-0000-FFFF-FFFF00000000}"/>
  </bookViews>
  <sheets>
    <sheet name="ア BOD" sheetId="2" r:id="rId1"/>
    <sheet name="イ COD" sheetId="3" r:id="rId2"/>
    <sheet name="ウ T-N" sheetId="4" r:id="rId3"/>
    <sheet name="エ T-P" sheetId="5" r:id="rId4"/>
    <sheet name="オ 未設定" sheetId="47" r:id="rId5"/>
    <sheet name="北湖西部流入5河川" sheetId="6" r:id="rId6"/>
    <sheet name="北湖東部流入9河川" sheetId="12" r:id="rId7"/>
    <sheet name="南湖流入10河川" sheetId="22" r:id="rId8"/>
    <sheet name="その他河川" sheetId="34" r:id="rId9"/>
  </sheets>
  <definedNames>
    <definedName name="_xlnm.Print_Area" localSheetId="0">'ア BOD'!$A$1:$AC$165</definedName>
    <definedName name="_xlnm.Print_Area" localSheetId="1">'イ COD'!$A$1:$AB$163</definedName>
    <definedName name="_xlnm.Print_Area" localSheetId="2">'ウ T-N'!$A$1:$AB$164</definedName>
    <definedName name="_xlnm.Print_Area" localSheetId="3">'エ T-P'!$A$1:$AB$163</definedName>
    <definedName name="_xlnm.Print_Area" localSheetId="8">その他河川!$B$1:$U$50</definedName>
    <definedName name="_xlnm.Print_Area" localSheetId="7">南湖流入10河川!$B$1:$EW$54</definedName>
    <definedName name="_xlnm.Print_Area" localSheetId="5">北湖西部流入5河川!$B$1:$BI$54</definedName>
    <definedName name="_xlnm.Print_Area" localSheetId="6">北湖東部流入9河川!$B$1:$DQ$51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65" i="12" l="1"/>
  <c r="D65" i="12"/>
  <c r="E65" i="12"/>
  <c r="F65" i="12"/>
  <c r="G65" i="12"/>
  <c r="H65" i="12"/>
  <c r="I65" i="12"/>
  <c r="J65" i="12"/>
  <c r="K65" i="12"/>
  <c r="L65" i="12"/>
  <c r="M65" i="12"/>
  <c r="N65" i="12"/>
  <c r="O65" i="12"/>
  <c r="P65" i="12"/>
  <c r="Q65" i="12"/>
  <c r="R65" i="12"/>
  <c r="S65" i="12"/>
  <c r="T65" i="12"/>
  <c r="U65" i="12"/>
  <c r="V65" i="12"/>
  <c r="W65" i="12"/>
  <c r="X65" i="12"/>
  <c r="Y65" i="12"/>
  <c r="Z65" i="12"/>
  <c r="AA65" i="12"/>
  <c r="AB65" i="12"/>
  <c r="AC65" i="12"/>
  <c r="AD65" i="12"/>
  <c r="AE65" i="12"/>
  <c r="AF65" i="12"/>
  <c r="AG65" i="12"/>
  <c r="AH65" i="12"/>
  <c r="AI65" i="12"/>
  <c r="AJ65" i="12"/>
  <c r="AK65" i="12"/>
  <c r="AL65" i="12"/>
  <c r="AM65" i="12"/>
  <c r="AN65" i="12"/>
  <c r="AO65" i="12"/>
  <c r="AP65" i="12"/>
  <c r="AQ65" i="12"/>
  <c r="AR65" i="12"/>
  <c r="AS65" i="12"/>
  <c r="AT65" i="12"/>
  <c r="AU65" i="12"/>
  <c r="AV65" i="12"/>
  <c r="AW65" i="12"/>
  <c r="AX65" i="12"/>
  <c r="AY65" i="12"/>
  <c r="AZ65" i="12"/>
  <c r="BA65" i="12"/>
  <c r="BB65" i="12"/>
  <c r="BC65" i="12"/>
  <c r="BD65" i="12"/>
  <c r="BE65" i="12"/>
  <c r="BF65" i="12"/>
  <c r="BG65" i="12"/>
  <c r="BH65" i="12"/>
  <c r="BI65" i="12"/>
  <c r="BJ65" i="12"/>
  <c r="BK65" i="12"/>
  <c r="BL65" i="12"/>
  <c r="BM65" i="12"/>
  <c r="BN65" i="12"/>
  <c r="BO65" i="12"/>
  <c r="BP65" i="12"/>
  <c r="BQ65" i="12"/>
  <c r="BR65" i="12"/>
  <c r="BS65" i="12"/>
  <c r="BT65" i="12"/>
  <c r="BU65" i="12"/>
  <c r="BV65" i="12"/>
  <c r="BW65" i="12"/>
  <c r="BX65" i="12"/>
  <c r="BY65" i="12"/>
  <c r="BZ65" i="12"/>
  <c r="CA65" i="12"/>
  <c r="CB65" i="12"/>
  <c r="CC65" i="12"/>
  <c r="CD65" i="12"/>
  <c r="CE65" i="12"/>
  <c r="CF65" i="12"/>
  <c r="CG65" i="12"/>
  <c r="CH65" i="12"/>
  <c r="CI65" i="12"/>
  <c r="CJ65" i="12"/>
  <c r="CK65" i="12"/>
  <c r="CL65" i="12"/>
  <c r="CM65" i="12"/>
  <c r="CN65" i="12"/>
  <c r="CO65" i="12"/>
  <c r="CP65" i="12"/>
  <c r="CQ65" i="12"/>
  <c r="CR65" i="12"/>
  <c r="CS65" i="12"/>
  <c r="CT65" i="12"/>
  <c r="CU65" i="12"/>
  <c r="CV65" i="12"/>
  <c r="CW65" i="12"/>
  <c r="CX65" i="12"/>
  <c r="CY65" i="12"/>
  <c r="CZ65" i="12"/>
  <c r="DA65" i="12"/>
  <c r="DB65" i="12"/>
  <c r="DC65" i="12"/>
  <c r="DD65" i="12"/>
  <c r="DE65" i="12"/>
  <c r="DF65" i="12"/>
  <c r="DG65" i="12"/>
  <c r="DH65" i="12"/>
  <c r="DI65" i="12"/>
  <c r="DJ65" i="12"/>
  <c r="DK65" i="12"/>
  <c r="DL65" i="12"/>
  <c r="DM50" i="12"/>
  <c r="DM65" i="12"/>
  <c r="DN65" i="12"/>
  <c r="DO65" i="12"/>
  <c r="DP65" i="12"/>
  <c r="DQ65" i="12"/>
  <c r="B65" i="12"/>
  <c r="C67" i="6"/>
  <c r="D67" i="6"/>
  <c r="E67" i="6"/>
  <c r="F67" i="6"/>
  <c r="G67" i="6"/>
  <c r="H67" i="6"/>
  <c r="I67" i="6"/>
  <c r="J67" i="6"/>
  <c r="K67" i="6"/>
  <c r="L67" i="6"/>
  <c r="M67" i="6"/>
  <c r="N67" i="6"/>
  <c r="O67" i="6"/>
  <c r="P67" i="6"/>
  <c r="Q67" i="6"/>
  <c r="R67" i="6"/>
  <c r="S67" i="6"/>
  <c r="T67" i="6"/>
  <c r="U67" i="6"/>
  <c r="V67" i="6"/>
  <c r="W67" i="6"/>
  <c r="X67" i="6"/>
  <c r="Y67" i="6"/>
  <c r="Z67" i="6"/>
  <c r="AA67" i="6"/>
  <c r="AB67" i="6"/>
  <c r="AC67" i="6"/>
  <c r="AD67" i="6"/>
  <c r="AE67" i="6"/>
  <c r="AF67" i="6"/>
  <c r="AG67" i="6"/>
  <c r="AH67" i="6"/>
  <c r="AI67" i="6"/>
  <c r="AJ67" i="6"/>
  <c r="AK67" i="6"/>
  <c r="AL67" i="6"/>
  <c r="AM67" i="6"/>
  <c r="AN67" i="6"/>
  <c r="AO67" i="6"/>
  <c r="AP67" i="6"/>
  <c r="AQ67" i="6"/>
  <c r="AR67" i="6"/>
  <c r="AS67" i="6"/>
  <c r="AT67" i="6"/>
  <c r="AU67" i="6"/>
  <c r="AV67" i="6"/>
  <c r="AW67" i="6"/>
  <c r="AX67" i="6"/>
  <c r="AY67" i="6"/>
  <c r="AZ67" i="6"/>
  <c r="BA67" i="6"/>
  <c r="BB67" i="6"/>
  <c r="BC67" i="6"/>
  <c r="BD67" i="6"/>
  <c r="BE67" i="6"/>
  <c r="BF67" i="6"/>
  <c r="BG67" i="6"/>
  <c r="BH67" i="6"/>
  <c r="BI67" i="6"/>
  <c r="B67" i="6"/>
  <c r="DY57" i="22"/>
  <c r="DY56" i="22"/>
  <c r="I67" i="22"/>
  <c r="J67" i="22"/>
  <c r="K67" i="22"/>
  <c r="L67" i="22"/>
  <c r="M67" i="22"/>
  <c r="N67" i="22"/>
  <c r="O67" i="22"/>
  <c r="P67" i="22"/>
  <c r="Q67" i="22"/>
  <c r="R67" i="22"/>
  <c r="S67" i="22"/>
  <c r="T67" i="22"/>
  <c r="U67" i="22"/>
  <c r="V67" i="22"/>
  <c r="W67" i="22"/>
  <c r="X67" i="22"/>
  <c r="Y67" i="22"/>
  <c r="Z67" i="22"/>
  <c r="AA67" i="22"/>
  <c r="AB67" i="22"/>
  <c r="AC67" i="22"/>
  <c r="AD67" i="22"/>
  <c r="AE67" i="22"/>
  <c r="AF67" i="22"/>
  <c r="AG67" i="22"/>
  <c r="AH67" i="22"/>
  <c r="AI67" i="22"/>
  <c r="AJ67" i="22"/>
  <c r="AK67" i="22"/>
  <c r="AL67" i="22"/>
  <c r="AM67" i="22"/>
  <c r="AN67" i="22"/>
  <c r="AO67" i="22"/>
  <c r="AP67" i="22"/>
  <c r="AQ67" i="22"/>
  <c r="AR67" i="22"/>
  <c r="AS67" i="22"/>
  <c r="AT67" i="22"/>
  <c r="AU67" i="22"/>
  <c r="AV67" i="22"/>
  <c r="AW67" i="22"/>
  <c r="AX67" i="22"/>
  <c r="AY67" i="22"/>
  <c r="AZ67" i="22"/>
  <c r="BA67" i="22"/>
  <c r="BB67" i="22"/>
  <c r="BC67" i="22"/>
  <c r="BD67" i="22"/>
  <c r="BE67" i="22"/>
  <c r="BF67" i="22"/>
  <c r="BG67" i="22"/>
  <c r="BH67" i="22"/>
  <c r="BI67" i="22"/>
  <c r="BJ67" i="22"/>
  <c r="BK67" i="22"/>
  <c r="BL67" i="22"/>
  <c r="BM67" i="22"/>
  <c r="BN67" i="22"/>
  <c r="BO67" i="22"/>
  <c r="BP67" i="22"/>
  <c r="BQ67" i="22"/>
  <c r="BR67" i="22"/>
  <c r="BS67" i="22"/>
  <c r="BT67" i="22"/>
  <c r="BU67" i="22"/>
  <c r="BV67" i="22"/>
  <c r="BW67" i="22"/>
  <c r="BX67" i="22"/>
  <c r="BY67" i="22"/>
  <c r="BZ67" i="22"/>
  <c r="CA67" i="22"/>
  <c r="CB67" i="22"/>
  <c r="CC67" i="22"/>
  <c r="CD67" i="22"/>
  <c r="CE67" i="22"/>
  <c r="CF67" i="22"/>
  <c r="CG67" i="22"/>
  <c r="CH67" i="22"/>
  <c r="CI67" i="22"/>
  <c r="CJ67" i="22"/>
  <c r="CK67" i="22"/>
  <c r="CL67" i="22"/>
  <c r="CM67" i="22"/>
  <c r="CN67" i="22"/>
  <c r="CO67" i="22"/>
  <c r="CP67" i="22"/>
  <c r="CQ67" i="22"/>
  <c r="CR67" i="22"/>
  <c r="CS67" i="22"/>
  <c r="CT67" i="22"/>
  <c r="CU67" i="22"/>
  <c r="CV67" i="22"/>
  <c r="CW67" i="22"/>
  <c r="CX67" i="22"/>
  <c r="CY67" i="22"/>
  <c r="CZ67" i="22"/>
  <c r="DA67" i="22"/>
  <c r="DB67" i="22"/>
  <c r="DC67" i="22"/>
  <c r="DD67" i="22"/>
  <c r="DE67" i="22"/>
  <c r="DF67" i="22"/>
  <c r="DG67" i="22"/>
  <c r="DH67" i="22"/>
  <c r="DI67" i="22"/>
  <c r="DJ67" i="22"/>
  <c r="DK67" i="22"/>
  <c r="DL67" i="22"/>
  <c r="DM67" i="22"/>
  <c r="DN67" i="22"/>
  <c r="DO67" i="22"/>
  <c r="DP67" i="22"/>
  <c r="DQ67" i="22"/>
  <c r="DR67" i="22"/>
  <c r="DS67" i="22"/>
  <c r="DT67" i="22"/>
  <c r="DU67" i="22"/>
  <c r="DV67" i="22"/>
  <c r="DW67" i="22"/>
  <c r="DX67" i="22"/>
  <c r="DY67" i="22"/>
  <c r="DZ67" i="22"/>
  <c r="EA67" i="22"/>
  <c r="EB67" i="22"/>
  <c r="EC67" i="22"/>
  <c r="ED67" i="22"/>
  <c r="EE67" i="22"/>
  <c r="EF67" i="22"/>
  <c r="EG67" i="22"/>
  <c r="EH67" i="22"/>
  <c r="EI53" i="22"/>
  <c r="EI67" i="22"/>
  <c r="EJ67" i="22"/>
  <c r="EK67" i="22"/>
  <c r="EL67" i="22"/>
  <c r="EM67" i="22"/>
  <c r="EN67" i="22"/>
  <c r="EO67" i="22"/>
  <c r="EP67" i="22"/>
  <c r="EQ67" i="22"/>
  <c r="ER67" i="22"/>
  <c r="ES53" i="22"/>
  <c r="ES67" i="22"/>
  <c r="ET67" i="22"/>
  <c r="C67" i="22"/>
  <c r="D67" i="22"/>
  <c r="E67" i="22"/>
  <c r="F67" i="22"/>
  <c r="G67" i="22"/>
  <c r="H67" i="22"/>
  <c r="B67" i="22"/>
  <c r="EN54" i="22"/>
  <c r="S53" i="34"/>
  <c r="S52" i="34"/>
  <c r="I53" i="34"/>
  <c r="I52" i="34"/>
  <c r="DO57" i="22"/>
  <c r="DO56" i="22"/>
  <c r="CU57" i="22"/>
  <c r="CU56" i="22"/>
  <c r="CK57" i="22"/>
  <c r="CK56" i="22"/>
  <c r="CA57" i="22"/>
  <c r="CA56" i="22"/>
  <c r="BQ57" i="22"/>
  <c r="BQ56" i="22"/>
  <c r="BG57" i="22"/>
  <c r="BG56" i="22"/>
  <c r="AW57" i="22"/>
  <c r="AW56" i="22"/>
  <c r="AM57" i="22"/>
  <c r="AM56" i="22"/>
  <c r="AC57" i="22"/>
  <c r="AC56" i="22"/>
  <c r="S56" i="22"/>
  <c r="S57" i="22"/>
  <c r="I57" i="22"/>
  <c r="I56" i="22"/>
  <c r="CU54" i="12"/>
  <c r="CU53" i="12"/>
  <c r="CK53" i="12"/>
  <c r="CK54" i="12"/>
  <c r="CA54" i="12"/>
  <c r="CA53" i="12"/>
  <c r="BQ54" i="12"/>
  <c r="BQ53" i="12"/>
  <c r="BG54" i="12"/>
  <c r="BG53" i="12"/>
  <c r="AW54" i="12"/>
  <c r="AW53" i="12"/>
  <c r="AM54" i="12"/>
  <c r="AM53" i="12"/>
  <c r="AC54" i="12"/>
  <c r="AC53" i="12"/>
  <c r="S54" i="12"/>
  <c r="S53" i="12"/>
  <c r="I54" i="12"/>
  <c r="I53" i="12"/>
  <c r="AW57" i="6"/>
  <c r="AW56" i="6"/>
  <c r="AM57" i="6"/>
  <c r="AM56" i="6"/>
  <c r="AC57" i="6"/>
  <c r="AC56" i="6"/>
  <c r="S57" i="6"/>
  <c r="S56" i="6"/>
  <c r="I57" i="6"/>
  <c r="I56" i="6"/>
  <c r="DJ51" i="12"/>
  <c r="DI51" i="12"/>
  <c r="DN50" i="12"/>
  <c r="DK50" i="12"/>
  <c r="DJ50" i="12"/>
  <c r="DG51" i="12"/>
  <c r="DQ51" i="12"/>
  <c r="DF51" i="12"/>
  <c r="DP51" i="12"/>
  <c r="DE51" i="12"/>
  <c r="DO51" i="12"/>
  <c r="DD51" i="12"/>
  <c r="DN51" i="12"/>
  <c r="DC51" i="12"/>
  <c r="DM51" i="12"/>
  <c r="DB51" i="12"/>
  <c r="DL51" i="12"/>
  <c r="DA51" i="12"/>
  <c r="DK51" i="12"/>
  <c r="CZ51" i="12"/>
  <c r="CY51" i="12"/>
  <c r="DG50" i="12"/>
  <c r="DQ50" i="12"/>
  <c r="DF50" i="12"/>
  <c r="DP50" i="12"/>
  <c r="DE50" i="12"/>
  <c r="DO50" i="12"/>
  <c r="DD50" i="12"/>
  <c r="DC50" i="12"/>
  <c r="DB50" i="12"/>
  <c r="DL50" i="12"/>
  <c r="DA50" i="12"/>
  <c r="CZ50" i="12"/>
  <c r="CY50" i="12"/>
  <c r="DI50" i="12"/>
  <c r="EJ54" i="22"/>
  <c r="EI54" i="22"/>
  <c r="EH54" i="22"/>
  <c r="EG54" i="22"/>
  <c r="EF54" i="22"/>
  <c r="EE54" i="22"/>
  <c r="ED54" i="22"/>
  <c r="EC54" i="22"/>
  <c r="DF54" i="22"/>
  <c r="ET54" i="22"/>
  <c r="DE54" i="22"/>
  <c r="ES54" i="22"/>
  <c r="DD54" i="22"/>
  <c r="ER54" i="22"/>
  <c r="DC54" i="22"/>
  <c r="EQ54" i="22"/>
  <c r="DB54" i="22"/>
  <c r="EP54" i="22"/>
  <c r="DA54" i="22"/>
  <c r="EO54" i="22"/>
  <c r="CZ54" i="22"/>
  <c r="CY54" i="22"/>
  <c r="EM54" i="22"/>
  <c r="EJ53" i="22"/>
  <c r="EH53" i="22"/>
  <c r="EG53" i="22"/>
  <c r="EF53" i="22"/>
  <c r="EE53" i="22"/>
  <c r="ED53" i="22"/>
  <c r="EC53" i="22"/>
  <c r="DF53" i="22"/>
  <c r="ET53" i="22"/>
  <c r="DE53" i="22"/>
  <c r="DD53" i="22"/>
  <c r="ER53" i="22"/>
  <c r="DC53" i="22"/>
  <c r="EQ53" i="22"/>
  <c r="DB53" i="22"/>
  <c r="EP53" i="22"/>
  <c r="DA53" i="22"/>
  <c r="EO53" i="22"/>
  <c r="CZ53" i="22"/>
  <c r="EN53" i="22"/>
  <c r="CY53" i="22"/>
  <c r="EM53" i="22"/>
  <c r="EJ52" i="22"/>
  <c r="EI52" i="22"/>
  <c r="EH52" i="22"/>
  <c r="EG52" i="22"/>
  <c r="EF52" i="22"/>
  <c r="EE52" i="22"/>
  <c r="ED52" i="22"/>
  <c r="EC52" i="22"/>
  <c r="DF52" i="22"/>
  <c r="ET52" i="22"/>
  <c r="DE52" i="22"/>
  <c r="ES52" i="22"/>
  <c r="DD52" i="22"/>
  <c r="ER52" i="22"/>
  <c r="DC52" i="22"/>
  <c r="EQ52" i="22"/>
  <c r="DB52" i="22"/>
  <c r="EP52" i="22"/>
  <c r="DA52" i="22"/>
  <c r="EO52" i="22"/>
  <c r="CZ52" i="22"/>
  <c r="EN52" i="22"/>
  <c r="CY52" i="22"/>
  <c r="EM52" i="22"/>
  <c r="EJ51" i="22"/>
  <c r="EI51" i="22"/>
  <c r="EH51" i="22"/>
  <c r="EG51" i="22"/>
  <c r="EF51" i="22"/>
  <c r="EE51" i="22"/>
  <c r="ED51" i="22"/>
  <c r="EC51" i="22"/>
  <c r="DF51" i="22"/>
  <c r="ET51" i="22"/>
  <c r="DE51" i="22"/>
  <c r="ES51" i="22"/>
  <c r="DD51" i="22"/>
  <c r="ER51" i="22"/>
  <c r="DC51" i="22"/>
  <c r="EQ51" i="22"/>
  <c r="DB51" i="22"/>
  <c r="EP51" i="22"/>
  <c r="DA51" i="22"/>
  <c r="EO51" i="22"/>
  <c r="CZ51" i="22"/>
  <c r="EN51" i="22"/>
  <c r="CY51" i="22"/>
  <c r="EM51" i="22"/>
  <c r="ER50" i="22"/>
  <c r="EJ50" i="22"/>
  <c r="EI50" i="22"/>
  <c r="EH50" i="22"/>
  <c r="EG50" i="22"/>
  <c r="EF50" i="22"/>
  <c r="EE50" i="22"/>
  <c r="ED50" i="22"/>
  <c r="EC50" i="22"/>
  <c r="DF50" i="22"/>
  <c r="ET50" i="22"/>
  <c r="DE50" i="22"/>
  <c r="ES50" i="22"/>
  <c r="DD50" i="22"/>
  <c r="DC50" i="22"/>
  <c r="EQ50" i="22"/>
  <c r="DB50" i="22"/>
  <c r="EP50" i="22"/>
  <c r="DA50" i="22"/>
  <c r="EO50" i="22"/>
  <c r="CZ50" i="22"/>
  <c r="EN50" i="22"/>
  <c r="CY50" i="22"/>
  <c r="EM50" i="22"/>
  <c r="EJ49" i="22"/>
  <c r="EI49" i="22"/>
  <c r="EH49" i="22"/>
  <c r="EG49" i="22"/>
  <c r="EF49" i="22"/>
  <c r="EE49" i="22"/>
  <c r="ED49" i="22"/>
  <c r="EC49" i="22"/>
  <c r="DF49" i="22"/>
  <c r="ET49" i="22"/>
  <c r="DE49" i="22"/>
  <c r="ES49" i="22"/>
  <c r="DD49" i="22"/>
  <c r="ER49" i="22"/>
  <c r="DC49" i="22"/>
  <c r="EQ49" i="22"/>
  <c r="DB49" i="22"/>
  <c r="EP49" i="22"/>
  <c r="DA49" i="22"/>
  <c r="EO49" i="22"/>
  <c r="CZ49" i="22"/>
  <c r="EN49" i="22"/>
  <c r="CY49" i="22"/>
  <c r="EM49" i="22"/>
  <c r="EJ48" i="22"/>
  <c r="EI48" i="22"/>
  <c r="EH48" i="22"/>
  <c r="EG48" i="22"/>
  <c r="EF48" i="22"/>
  <c r="EE48" i="22"/>
  <c r="ED48" i="22"/>
  <c r="EC48" i="22"/>
  <c r="DF48" i="22"/>
  <c r="ET48" i="22"/>
  <c r="DE48" i="22"/>
  <c r="ES48" i="22"/>
  <c r="DD48" i="22"/>
  <c r="ER48" i="22"/>
  <c r="DC48" i="22"/>
  <c r="EQ48" i="22"/>
  <c r="DB48" i="22"/>
  <c r="EP48" i="22"/>
  <c r="DA48" i="22"/>
  <c r="EO48" i="22"/>
  <c r="CZ48" i="22"/>
  <c r="EN48" i="22"/>
  <c r="CY48" i="22"/>
  <c r="ES47" i="22"/>
  <c r="EJ47" i="22"/>
  <c r="EI47" i="22"/>
  <c r="EH47" i="22"/>
  <c r="EG47" i="22"/>
  <c r="EF47" i="22"/>
  <c r="EE47" i="22"/>
  <c r="ED47" i="22"/>
  <c r="EC47" i="22"/>
  <c r="DF47" i="22"/>
  <c r="ET47" i="22"/>
  <c r="DE47" i="22"/>
  <c r="DD47" i="22"/>
  <c r="ER47" i="22"/>
  <c r="DC47" i="22"/>
  <c r="EQ47" i="22"/>
  <c r="DB47" i="22"/>
  <c r="EP47" i="22"/>
  <c r="DA47" i="22"/>
  <c r="EO47" i="22"/>
  <c r="CZ47" i="22"/>
  <c r="EN47" i="22"/>
  <c r="CY47" i="22"/>
  <c r="EM47" i="22"/>
  <c r="EJ46" i="22"/>
  <c r="EI46" i="22"/>
  <c r="EH46" i="22"/>
  <c r="EG46" i="22"/>
  <c r="EF46" i="22"/>
  <c r="EE46" i="22"/>
  <c r="ED46" i="22"/>
  <c r="EC46" i="22"/>
  <c r="DF46" i="22"/>
  <c r="ET46" i="22"/>
  <c r="DE46" i="22"/>
  <c r="ES46" i="22"/>
  <c r="DD46" i="22"/>
  <c r="ER46" i="22"/>
  <c r="DC46" i="22"/>
  <c r="EQ46" i="22"/>
  <c r="DB46" i="22"/>
  <c r="EP46" i="22"/>
  <c r="DA46" i="22"/>
  <c r="EO46" i="22"/>
  <c r="CZ46" i="22"/>
  <c r="EN46" i="22"/>
  <c r="CY46" i="22"/>
  <c r="EM46" i="22"/>
  <c r="EJ45" i="22"/>
  <c r="EI45" i="22"/>
  <c r="EH45" i="22"/>
  <c r="EG45" i="22"/>
  <c r="EF45" i="22"/>
  <c r="EE45" i="22"/>
  <c r="ED45" i="22"/>
  <c r="EC45" i="22"/>
  <c r="DF45" i="22"/>
  <c r="ET45" i="22"/>
  <c r="DE45" i="22"/>
  <c r="ES45" i="22"/>
  <c r="DD45" i="22"/>
  <c r="ER45" i="22"/>
  <c r="DC45" i="22"/>
  <c r="EQ45" i="22"/>
  <c r="DB45" i="22"/>
  <c r="EP45" i="22"/>
  <c r="DA45" i="22"/>
  <c r="EO45" i="22"/>
  <c r="CZ45" i="22"/>
  <c r="EN45" i="22"/>
  <c r="CY45" i="22"/>
  <c r="EM45" i="22"/>
  <c r="EJ44" i="22"/>
  <c r="EI44" i="22"/>
  <c r="ES44" i="22"/>
  <c r="EH44" i="22"/>
  <c r="EG44" i="22"/>
  <c r="EE44" i="22"/>
  <c r="ED44" i="22"/>
  <c r="EC44" i="22"/>
  <c r="DF44" i="22"/>
  <c r="DE44" i="22"/>
  <c r="DD44" i="22"/>
  <c r="DC44" i="22"/>
  <c r="DB44" i="22"/>
  <c r="EP44" i="22"/>
  <c r="DA44" i="22"/>
  <c r="EO44" i="22"/>
  <c r="CZ44" i="22"/>
  <c r="EN44" i="22"/>
  <c r="CY44" i="22"/>
  <c r="EM44" i="22"/>
  <c r="ER43" i="22"/>
  <c r="EJ43" i="22"/>
  <c r="EI43" i="22"/>
  <c r="EH43" i="22"/>
  <c r="EG43" i="22"/>
  <c r="EF43" i="22"/>
  <c r="EE43" i="22"/>
  <c r="ED43" i="22"/>
  <c r="EC43" i="22"/>
  <c r="DF43" i="22"/>
  <c r="ET43" i="22"/>
  <c r="DE43" i="22"/>
  <c r="ES43" i="22"/>
  <c r="DD43" i="22"/>
  <c r="DC43" i="22"/>
  <c r="EQ43" i="22"/>
  <c r="DB43" i="22"/>
  <c r="EP43" i="22"/>
  <c r="DA43" i="22"/>
  <c r="EO43" i="22"/>
  <c r="CZ43" i="22"/>
  <c r="EN43" i="22"/>
  <c r="CY43" i="22"/>
  <c r="EM43" i="22"/>
  <c r="EJ42" i="22"/>
  <c r="EI42" i="22"/>
  <c r="ES42" i="22"/>
  <c r="EH42" i="22"/>
  <c r="ER42" i="22"/>
  <c r="EG42" i="22"/>
  <c r="EE42" i="22"/>
  <c r="ED42" i="22"/>
  <c r="DF42" i="22"/>
  <c r="ET42" i="22"/>
  <c r="DE42" i="22"/>
  <c r="DD42" i="22"/>
  <c r="DC42" i="22"/>
  <c r="DA42" i="22"/>
  <c r="EO42" i="22"/>
  <c r="CZ42" i="22"/>
  <c r="EN42" i="22"/>
  <c r="EJ41" i="22"/>
  <c r="EI41" i="22"/>
  <c r="ES41" i="22"/>
  <c r="EH41" i="22"/>
  <c r="EG41" i="22"/>
  <c r="EE41" i="22"/>
  <c r="ED41" i="22"/>
  <c r="DF41" i="22"/>
  <c r="DE41" i="22"/>
  <c r="DD41" i="22"/>
  <c r="ER41" i="22"/>
  <c r="DC41" i="22"/>
  <c r="DA41" i="22"/>
  <c r="CZ41" i="22"/>
  <c r="EN41" i="22"/>
  <c r="EJ40" i="22"/>
  <c r="EI40" i="22"/>
  <c r="EH40" i="22"/>
  <c r="EG40" i="22"/>
  <c r="EE40" i="22"/>
  <c r="ED40" i="22"/>
  <c r="DF40" i="22"/>
  <c r="ET40" i="22"/>
  <c r="DE40" i="22"/>
  <c r="ES40" i="22"/>
  <c r="DD40" i="22"/>
  <c r="DC40" i="22"/>
  <c r="DA40" i="22"/>
  <c r="EO40" i="22"/>
  <c r="CZ40" i="22"/>
  <c r="EJ39" i="22"/>
  <c r="EI39" i="22"/>
  <c r="ES39" i="22"/>
  <c r="EH39" i="22"/>
  <c r="EG39" i="22"/>
  <c r="EE39" i="22"/>
  <c r="ED39" i="22"/>
  <c r="DF39" i="22"/>
  <c r="ET39" i="22"/>
  <c r="DE39" i="22"/>
  <c r="DD39" i="22"/>
  <c r="ER39" i="22"/>
  <c r="DC39" i="22"/>
  <c r="DA39" i="22"/>
  <c r="EO39" i="22"/>
  <c r="CZ39" i="22"/>
  <c r="EN39" i="22"/>
  <c r="EJ38" i="22"/>
  <c r="EI38" i="22"/>
  <c r="EH38" i="22"/>
  <c r="EG38" i="22"/>
  <c r="EE38" i="22"/>
  <c r="ED38" i="22"/>
  <c r="DF38" i="22"/>
  <c r="ET38" i="22"/>
  <c r="DE38" i="22"/>
  <c r="DD38" i="22"/>
  <c r="DC38" i="22"/>
  <c r="DA38" i="22"/>
  <c r="CZ38" i="22"/>
  <c r="EN38" i="22"/>
  <c r="EO37" i="22"/>
  <c r="EJ37" i="22"/>
  <c r="EI37" i="22"/>
  <c r="EH37" i="22"/>
  <c r="EG37" i="22"/>
  <c r="EE37" i="22"/>
  <c r="ED37" i="22"/>
  <c r="EN37" i="22"/>
  <c r="DF37" i="22"/>
  <c r="ET37" i="22"/>
  <c r="DE37" i="22"/>
  <c r="DD37" i="22"/>
  <c r="ER37" i="22"/>
  <c r="DC37" i="22"/>
  <c r="DA37" i="22"/>
  <c r="CZ37" i="22"/>
  <c r="DL49" i="12"/>
  <c r="DG49" i="12"/>
  <c r="DQ49" i="12"/>
  <c r="DF49" i="12"/>
  <c r="DP49" i="12"/>
  <c r="DE49" i="12"/>
  <c r="DO49" i="12"/>
  <c r="DD49" i="12"/>
  <c r="DN49" i="12"/>
  <c r="DC49" i="12"/>
  <c r="DM49" i="12"/>
  <c r="DB49" i="12"/>
  <c r="DA49" i="12"/>
  <c r="DK49" i="12"/>
  <c r="CZ49" i="12"/>
  <c r="DJ49" i="12"/>
  <c r="CY49" i="12"/>
  <c r="DI49" i="12"/>
  <c r="DL48" i="12"/>
  <c r="DG48" i="12"/>
  <c r="DQ48" i="12"/>
  <c r="DF48" i="12"/>
  <c r="DP48" i="12"/>
  <c r="DE48" i="12"/>
  <c r="DO48" i="12"/>
  <c r="DD48" i="12"/>
  <c r="DN48" i="12"/>
  <c r="DC48" i="12"/>
  <c r="DM48" i="12"/>
  <c r="DB48" i="12"/>
  <c r="DA48" i="12"/>
  <c r="DK48" i="12"/>
  <c r="CZ48" i="12"/>
  <c r="DJ48" i="12"/>
  <c r="CY48" i="12"/>
  <c r="DI48" i="12"/>
  <c r="DG47" i="12"/>
  <c r="DQ47" i="12"/>
  <c r="DF47" i="12"/>
  <c r="DP47" i="12"/>
  <c r="DE47" i="12"/>
  <c r="DO47" i="12"/>
  <c r="DD47" i="12"/>
  <c r="DN47" i="12"/>
  <c r="DC47" i="12"/>
  <c r="DM47" i="12"/>
  <c r="DB47" i="12"/>
  <c r="DL47" i="12"/>
  <c r="DA47" i="12"/>
  <c r="DK47" i="12"/>
  <c r="CZ47" i="12"/>
  <c r="DJ47" i="12"/>
  <c r="CY47" i="12"/>
  <c r="DI47" i="12"/>
  <c r="DP46" i="12"/>
  <c r="DN46" i="12"/>
  <c r="DJ46" i="12"/>
  <c r="DG46" i="12"/>
  <c r="DQ46" i="12"/>
  <c r="DF46" i="12"/>
  <c r="DE46" i="12"/>
  <c r="DO46" i="12"/>
  <c r="DD46" i="12"/>
  <c r="DC46" i="12"/>
  <c r="DM46" i="12"/>
  <c r="DB46" i="12"/>
  <c r="DL46" i="12"/>
  <c r="DA46" i="12"/>
  <c r="DK46" i="12"/>
  <c r="CZ46" i="12"/>
  <c r="CY46" i="12"/>
  <c r="DI46" i="12"/>
  <c r="BT46" i="12"/>
  <c r="BJ46" i="12"/>
  <c r="AZ46" i="12"/>
  <c r="AP46" i="12"/>
  <c r="AF46" i="12"/>
  <c r="V46" i="12"/>
  <c r="L46" i="12"/>
  <c r="DQ45" i="12"/>
  <c r="DG45" i="12"/>
  <c r="DF45" i="12"/>
  <c r="DP45" i="12"/>
  <c r="DE45" i="12"/>
  <c r="DO45" i="12"/>
  <c r="DD45" i="12"/>
  <c r="DN45" i="12"/>
  <c r="DC45" i="12"/>
  <c r="DM45" i="12"/>
  <c r="DB45" i="12"/>
  <c r="DL45" i="12"/>
  <c r="DA45" i="12"/>
  <c r="DK45" i="12"/>
  <c r="CZ45" i="12"/>
  <c r="DJ45" i="12"/>
  <c r="CY45" i="12"/>
  <c r="DI45" i="12"/>
  <c r="DQ44" i="12"/>
  <c r="DK44" i="12"/>
  <c r="DI44" i="12"/>
  <c r="DG44" i="12"/>
  <c r="DF44" i="12"/>
  <c r="DP44" i="12"/>
  <c r="DE44" i="12"/>
  <c r="DO44" i="12"/>
  <c r="DD44" i="12"/>
  <c r="DN44" i="12"/>
  <c r="DC44" i="12"/>
  <c r="DM44" i="12"/>
  <c r="DB44" i="12"/>
  <c r="DL44" i="12"/>
  <c r="DA44" i="12"/>
  <c r="CZ44" i="12"/>
  <c r="DJ44" i="12"/>
  <c r="CY44" i="12"/>
  <c r="DJ43" i="12"/>
  <c r="DG43" i="12"/>
  <c r="DQ43" i="12"/>
  <c r="DF43" i="12"/>
  <c r="DP43" i="12"/>
  <c r="DE43" i="12"/>
  <c r="DO43" i="12"/>
  <c r="DD43" i="12"/>
  <c r="DN43" i="12"/>
  <c r="DC43" i="12"/>
  <c r="DM43" i="12"/>
  <c r="DB43" i="12"/>
  <c r="DL43" i="12"/>
  <c r="DA43" i="12"/>
  <c r="DK43" i="12"/>
  <c r="CZ43" i="12"/>
  <c r="CY43" i="12"/>
  <c r="DI43" i="12"/>
  <c r="DQ42" i="12"/>
  <c r="DO42" i="12"/>
  <c r="DL42" i="12"/>
  <c r="DG42" i="12"/>
  <c r="DF42" i="12"/>
  <c r="DP42" i="12"/>
  <c r="DE42" i="12"/>
  <c r="DD42" i="12"/>
  <c r="DN42" i="12"/>
  <c r="DC42" i="12"/>
  <c r="DM42" i="12"/>
  <c r="DB42" i="12"/>
  <c r="DA42" i="12"/>
  <c r="DK42" i="12"/>
  <c r="CZ42" i="12"/>
  <c r="DJ42" i="12"/>
  <c r="CY42" i="12"/>
  <c r="DI42" i="12"/>
  <c r="DQ41" i="12"/>
  <c r="DN41" i="12"/>
  <c r="DG41" i="12"/>
  <c r="DF41" i="12"/>
  <c r="DP41" i="12"/>
  <c r="DE41" i="12"/>
  <c r="DO41" i="12"/>
  <c r="DD41" i="12"/>
  <c r="DC41" i="12"/>
  <c r="DM41" i="12"/>
  <c r="DB41" i="12"/>
  <c r="DL41" i="12"/>
  <c r="DA41" i="12"/>
  <c r="DK41" i="12"/>
  <c r="CZ41" i="12"/>
  <c r="DJ41" i="12"/>
  <c r="CY41" i="12"/>
  <c r="DI41" i="12"/>
  <c r="DP40" i="12"/>
  <c r="DM40" i="12"/>
  <c r="DI40" i="12"/>
  <c r="DG40" i="12"/>
  <c r="DQ40" i="12"/>
  <c r="DF40" i="12"/>
  <c r="DE40" i="12"/>
  <c r="DO40" i="12"/>
  <c r="DD40" i="12"/>
  <c r="DN40" i="12"/>
  <c r="DC40" i="12"/>
  <c r="DB40" i="12"/>
  <c r="DL40" i="12"/>
  <c r="DA40" i="12"/>
  <c r="DK40" i="12"/>
  <c r="CZ40" i="12"/>
  <c r="DJ40" i="12"/>
  <c r="CY40" i="12"/>
  <c r="DM39" i="12"/>
  <c r="DG39" i="12"/>
  <c r="DQ39" i="12"/>
  <c r="DF39" i="12"/>
  <c r="DP39" i="12"/>
  <c r="DE39" i="12"/>
  <c r="DO39" i="12"/>
  <c r="DD39" i="12"/>
  <c r="DN39" i="12"/>
  <c r="DC39" i="12"/>
  <c r="DB39" i="12"/>
  <c r="DL39" i="12"/>
  <c r="DA39" i="12"/>
  <c r="DK39" i="12"/>
  <c r="CZ39" i="12"/>
  <c r="DJ39" i="12"/>
  <c r="CY39" i="12"/>
  <c r="DI39" i="12"/>
  <c r="DO38" i="12"/>
  <c r="DG38" i="12"/>
  <c r="DQ38" i="12"/>
  <c r="DF38" i="12"/>
  <c r="DP38" i="12"/>
  <c r="DE38" i="12"/>
  <c r="DD38" i="12"/>
  <c r="DN38" i="12"/>
  <c r="DC38" i="12"/>
  <c r="DM38" i="12"/>
  <c r="DB38" i="12"/>
  <c r="DL38" i="12"/>
  <c r="DA38" i="12"/>
  <c r="DK38" i="12"/>
  <c r="CZ38" i="12"/>
  <c r="DJ38" i="12"/>
  <c r="CY38" i="12"/>
  <c r="DI38" i="12"/>
  <c r="DQ37" i="12"/>
  <c r="DO37" i="12"/>
  <c r="DK37" i="12"/>
  <c r="DI37" i="12"/>
  <c r="DG37" i="12"/>
  <c r="DF37" i="12"/>
  <c r="DP37" i="12"/>
  <c r="DE37" i="12"/>
  <c r="DD37" i="12"/>
  <c r="DN37" i="12"/>
  <c r="DC37" i="12"/>
  <c r="DM37" i="12"/>
  <c r="DB37" i="12"/>
  <c r="DL37" i="12"/>
  <c r="DA37" i="12"/>
  <c r="CZ37" i="12"/>
  <c r="DJ37" i="12"/>
  <c r="CY37" i="12"/>
  <c r="DM36" i="12"/>
  <c r="DK36" i="12"/>
  <c r="DG36" i="12"/>
  <c r="DQ36" i="12"/>
  <c r="DF36" i="12"/>
  <c r="DP36" i="12"/>
  <c r="DE36" i="12"/>
  <c r="DO36" i="12"/>
  <c r="DD36" i="12"/>
  <c r="DN36" i="12"/>
  <c r="DC36" i="12"/>
  <c r="DB36" i="12"/>
  <c r="DL36" i="12"/>
  <c r="DA36" i="12"/>
  <c r="CZ36" i="12"/>
  <c r="DJ36" i="12"/>
  <c r="CY36" i="12"/>
  <c r="DI36" i="12"/>
  <c r="DG35" i="12"/>
  <c r="DF35" i="12"/>
  <c r="DE35" i="12"/>
  <c r="DD35" i="12"/>
  <c r="DA35" i="12"/>
  <c r="CZ35" i="12"/>
  <c r="DG34" i="12"/>
  <c r="DF34" i="12"/>
  <c r="DE34" i="12"/>
  <c r="DD34" i="12"/>
  <c r="DA34" i="12"/>
  <c r="CZ34" i="12"/>
  <c r="DG33" i="12"/>
  <c r="DF33" i="12"/>
  <c r="DE33" i="12"/>
  <c r="DD33" i="12"/>
  <c r="DA33" i="12"/>
  <c r="CZ33" i="12"/>
  <c r="BI54" i="6"/>
  <c r="BH54" i="6"/>
  <c r="BG54" i="6"/>
  <c r="BF54" i="6"/>
  <c r="BE54" i="6"/>
  <c r="BD54" i="6"/>
  <c r="BC54" i="6"/>
  <c r="BB54" i="6"/>
  <c r="BA54" i="6"/>
  <c r="BI53" i="6"/>
  <c r="BH53" i="6"/>
  <c r="BG53" i="6"/>
  <c r="BF53" i="6"/>
  <c r="BE53" i="6"/>
  <c r="BD53" i="6"/>
  <c r="BC53" i="6"/>
  <c r="BB53" i="6"/>
  <c r="BA53" i="6"/>
  <c r="BI52" i="6"/>
  <c r="BH52" i="6"/>
  <c r="BG52" i="6"/>
  <c r="BF52" i="6"/>
  <c r="BE52" i="6"/>
  <c r="BD52" i="6"/>
  <c r="BC52" i="6"/>
  <c r="BB52" i="6"/>
  <c r="BA52" i="6"/>
  <c r="BI51" i="6"/>
  <c r="BH51" i="6"/>
  <c r="BG51" i="6"/>
  <c r="BF51" i="6"/>
  <c r="BE51" i="6"/>
  <c r="BD51" i="6"/>
  <c r="BC51" i="6"/>
  <c r="BB51" i="6"/>
  <c r="BA51" i="6"/>
  <c r="BI50" i="6"/>
  <c r="BH50" i="6"/>
  <c r="BG50" i="6"/>
  <c r="BF50" i="6"/>
  <c r="BE50" i="6"/>
  <c r="BD50" i="6"/>
  <c r="BC50" i="6"/>
  <c r="BB50" i="6"/>
  <c r="BA50" i="6"/>
  <c r="AZ50" i="6"/>
  <c r="BI49" i="6"/>
  <c r="BH49" i="6"/>
  <c r="BG49" i="6"/>
  <c r="BF49" i="6"/>
  <c r="BE49" i="6"/>
  <c r="BD49" i="6"/>
  <c r="BC49" i="6"/>
  <c r="BB49" i="6"/>
  <c r="BA49" i="6"/>
  <c r="AZ49" i="6"/>
  <c r="AP49" i="6"/>
  <c r="AF49" i="6"/>
  <c r="V49" i="6"/>
  <c r="L49" i="6"/>
  <c r="BI48" i="6"/>
  <c r="BH48" i="6"/>
  <c r="BG48" i="6"/>
  <c r="BF48" i="6"/>
  <c r="BE48" i="6"/>
  <c r="BD48" i="6"/>
  <c r="BC48" i="6"/>
  <c r="BB48" i="6"/>
  <c r="BA48" i="6"/>
  <c r="BI47" i="6"/>
  <c r="BH47" i="6"/>
  <c r="BG47" i="6"/>
  <c r="BF47" i="6"/>
  <c r="BE47" i="6"/>
  <c r="BD47" i="6"/>
  <c r="BC47" i="6"/>
  <c r="BB47" i="6"/>
  <c r="BA47" i="6"/>
  <c r="BI46" i="6"/>
  <c r="BH46" i="6"/>
  <c r="BG46" i="6"/>
  <c r="BF46" i="6"/>
  <c r="BE46" i="6"/>
  <c r="BD46" i="6"/>
  <c r="BC46" i="6"/>
  <c r="BB46" i="6"/>
  <c r="BA46" i="6"/>
  <c r="BI45" i="6"/>
  <c r="BH45" i="6"/>
  <c r="BG45" i="6"/>
  <c r="BF45" i="6"/>
  <c r="BE45" i="6"/>
  <c r="BD45" i="6"/>
  <c r="BC45" i="6"/>
  <c r="BB45" i="6"/>
  <c r="BA45" i="6"/>
  <c r="BI44" i="6"/>
  <c r="BH44" i="6"/>
  <c r="BG44" i="6"/>
  <c r="BF44" i="6"/>
  <c r="BE44" i="6"/>
  <c r="BD44" i="6"/>
  <c r="BC44" i="6"/>
  <c r="BB44" i="6"/>
  <c r="BA44" i="6"/>
  <c r="BI43" i="6"/>
  <c r="BH43" i="6"/>
  <c r="BF43" i="6"/>
  <c r="BE43" i="6"/>
  <c r="BD43" i="6"/>
  <c r="BC43" i="6"/>
  <c r="BB43" i="6"/>
  <c r="BA43" i="6"/>
  <c r="I43" i="6"/>
  <c r="BG43" i="6"/>
  <c r="BI42" i="6"/>
  <c r="BH42" i="6"/>
  <c r="BG42" i="6"/>
  <c r="BF42" i="6"/>
  <c r="BE42" i="6"/>
  <c r="BD42" i="6"/>
  <c r="BC42" i="6"/>
  <c r="BB42" i="6"/>
  <c r="BA42" i="6"/>
  <c r="BI41" i="6"/>
  <c r="BH41" i="6"/>
  <c r="BG41" i="6"/>
  <c r="BF41" i="6"/>
  <c r="BE41" i="6"/>
  <c r="BD41" i="6"/>
  <c r="BC41" i="6"/>
  <c r="BB41" i="6"/>
  <c r="BA41" i="6"/>
  <c r="BI40" i="6"/>
  <c r="BH40" i="6"/>
  <c r="BG40" i="6"/>
  <c r="BF40" i="6"/>
  <c r="BE40" i="6"/>
  <c r="BD40" i="6"/>
  <c r="BC40" i="6"/>
  <c r="BB40" i="6"/>
  <c r="BA40" i="6"/>
  <c r="BI39" i="6"/>
  <c r="BH39" i="6"/>
  <c r="BG39" i="6"/>
  <c r="BF39" i="6"/>
  <c r="BE39" i="6"/>
  <c r="BD39" i="6"/>
  <c r="BC39" i="6"/>
  <c r="BB39" i="6"/>
  <c r="BA39" i="6"/>
  <c r="BI38" i="6"/>
  <c r="BH38" i="6"/>
  <c r="BG38" i="6"/>
  <c r="BF38" i="6"/>
  <c r="BE38" i="6"/>
  <c r="BD38" i="6"/>
  <c r="BC38" i="6"/>
  <c r="BB38" i="6"/>
  <c r="BA38" i="6"/>
  <c r="BI37" i="6"/>
  <c r="BH37" i="6"/>
  <c r="BG37" i="6"/>
  <c r="BF37" i="6"/>
  <c r="BE37" i="6"/>
  <c r="BD37" i="6"/>
  <c r="BC37" i="6"/>
  <c r="BB37" i="6"/>
  <c r="BA37" i="6"/>
  <c r="BI36" i="6"/>
  <c r="BH36" i="6"/>
  <c r="BG36" i="6"/>
  <c r="BF36" i="6"/>
  <c r="BE36" i="6"/>
  <c r="BD36" i="6"/>
  <c r="BC36" i="6"/>
  <c r="BB36" i="6"/>
  <c r="BA36" i="6"/>
  <c r="BI35" i="6"/>
  <c r="BH35" i="6"/>
  <c r="BG35" i="6"/>
  <c r="BF35" i="6"/>
  <c r="BE35" i="6"/>
  <c r="BD35" i="6"/>
  <c r="BC35" i="6"/>
  <c r="BB35" i="6"/>
  <c r="BA35" i="6"/>
  <c r="BI34" i="6"/>
  <c r="BH34" i="6"/>
  <c r="BG34" i="6"/>
  <c r="BF34" i="6"/>
  <c r="BE34" i="6"/>
  <c r="BD34" i="6"/>
  <c r="BC34" i="6"/>
  <c r="BB34" i="6"/>
  <c r="BA34" i="6"/>
  <c r="BI33" i="6"/>
  <c r="BH33" i="6"/>
  <c r="BG33" i="6"/>
  <c r="BF33" i="6"/>
  <c r="BE33" i="6"/>
  <c r="BD33" i="6"/>
  <c r="BC33" i="6"/>
  <c r="BB33" i="6"/>
  <c r="BA33" i="6"/>
  <c r="BI32" i="6"/>
  <c r="BH32" i="6"/>
  <c r="BG32" i="6"/>
  <c r="BF32" i="6"/>
  <c r="BE32" i="6"/>
  <c r="BD32" i="6"/>
  <c r="BC32" i="6"/>
  <c r="BB32" i="6"/>
  <c r="BA32" i="6"/>
  <c r="BI31" i="6"/>
  <c r="BH31" i="6"/>
  <c r="BG31" i="6"/>
  <c r="BF31" i="6"/>
  <c r="BE31" i="6"/>
  <c r="BD31" i="6"/>
  <c r="BC31" i="6"/>
  <c r="BB31" i="6"/>
  <c r="BA31" i="6"/>
  <c r="BI30" i="6"/>
  <c r="BH30" i="6"/>
  <c r="BG30" i="6"/>
  <c r="BF30" i="6"/>
  <c r="BE30" i="6"/>
  <c r="BD30" i="6"/>
  <c r="BC30" i="6"/>
  <c r="BB30" i="6"/>
  <c r="BA30" i="6"/>
  <c r="BI29" i="6"/>
  <c r="BH29" i="6"/>
  <c r="BG29" i="6"/>
  <c r="BF29" i="6"/>
  <c r="BE29" i="6"/>
  <c r="BD29" i="6"/>
  <c r="BC29" i="6"/>
  <c r="BB29" i="6"/>
  <c r="BA29" i="6"/>
  <c r="BI28" i="6"/>
  <c r="BH28" i="6"/>
  <c r="BG28" i="6"/>
  <c r="BF28" i="6"/>
  <c r="BE28" i="6"/>
  <c r="BD28" i="6"/>
  <c r="BC28" i="6"/>
  <c r="BB28" i="6"/>
  <c r="BA28" i="6"/>
  <c r="BI27" i="6"/>
  <c r="BH27" i="6"/>
  <c r="BG27" i="6"/>
  <c r="BF27" i="6"/>
  <c r="BE27" i="6"/>
  <c r="BD27" i="6"/>
  <c r="BC27" i="6"/>
  <c r="BB27" i="6"/>
  <c r="BA27" i="6"/>
  <c r="BG26" i="6"/>
  <c r="BF26" i="6"/>
  <c r="BE26" i="6"/>
  <c r="BD26" i="6"/>
  <c r="BC26" i="6"/>
  <c r="BB26" i="6"/>
  <c r="BA26" i="6"/>
  <c r="BG25" i="6"/>
  <c r="BF25" i="6"/>
  <c r="BE25" i="6"/>
  <c r="BD25" i="6"/>
  <c r="BC25" i="6"/>
  <c r="BB25" i="6"/>
  <c r="BA25" i="6"/>
  <c r="BG24" i="6"/>
  <c r="BF24" i="6"/>
  <c r="BE24" i="6"/>
  <c r="BD24" i="6"/>
  <c r="BC24" i="6"/>
  <c r="BB24" i="6"/>
  <c r="BA24" i="6"/>
  <c r="BG23" i="6"/>
  <c r="BF23" i="6"/>
  <c r="BE23" i="6"/>
  <c r="BD23" i="6"/>
  <c r="BC23" i="6"/>
  <c r="BB23" i="6"/>
  <c r="BA23" i="6"/>
  <c r="BG22" i="6"/>
  <c r="BF22" i="6"/>
  <c r="BE22" i="6"/>
  <c r="BD22" i="6"/>
  <c r="BC22" i="6"/>
  <c r="BB22" i="6"/>
  <c r="BA22" i="6"/>
  <c r="BG21" i="6"/>
  <c r="BF21" i="6"/>
  <c r="BE21" i="6"/>
  <c r="BD21" i="6"/>
  <c r="BC21" i="6"/>
  <c r="BB21" i="6"/>
  <c r="BA21" i="6"/>
  <c r="BG20" i="6"/>
  <c r="BF20" i="6"/>
  <c r="BE20" i="6"/>
  <c r="BD20" i="6"/>
  <c r="BC20" i="6"/>
  <c r="BB20" i="6"/>
  <c r="BA20" i="6"/>
  <c r="BG19" i="6"/>
  <c r="BF19" i="6"/>
  <c r="BE19" i="6"/>
  <c r="BD19" i="6"/>
  <c r="BC19" i="6"/>
  <c r="BB19" i="6"/>
  <c r="BA19" i="6"/>
  <c r="BG18" i="6"/>
  <c r="BF18" i="6"/>
  <c r="BE18" i="6"/>
  <c r="BD18" i="6"/>
  <c r="BC18" i="6"/>
  <c r="BB18" i="6"/>
  <c r="BA18" i="6"/>
  <c r="BG17" i="6"/>
  <c r="BF17" i="6"/>
  <c r="BE17" i="6"/>
  <c r="BD17" i="6"/>
  <c r="BC17" i="6"/>
  <c r="BB17" i="6"/>
  <c r="BA17" i="6"/>
  <c r="BG16" i="6"/>
  <c r="BF16" i="6"/>
  <c r="BE16" i="6"/>
  <c r="BD16" i="6"/>
  <c r="BC16" i="6"/>
  <c r="BB16" i="6"/>
  <c r="BA16" i="6"/>
  <c r="BG15" i="6"/>
  <c r="BF15" i="6"/>
  <c r="BC15" i="6"/>
  <c r="BB15" i="6"/>
  <c r="EM48" i="22"/>
  <c r="EO38" i="22"/>
  <c r="ER38" i="22"/>
  <c r="EO41" i="22"/>
  <c r="EQ44" i="22"/>
  <c r="ER44" i="22"/>
  <c r="EN40" i="22"/>
  <c r="ER40" i="22"/>
  <c r="ET41" i="22"/>
  <c r="ES37" i="22"/>
  <c r="ES38" i="22"/>
  <c r="ET44" i="22"/>
</calcChain>
</file>

<file path=xl/sharedStrings.xml><?xml version="1.0" encoding="utf-8"?>
<sst xmlns="http://schemas.openxmlformats.org/spreadsheetml/2006/main" count="2250" uniqueCount="133">
  <si>
    <t xml:space="preserve"> BOD</t>
  </si>
  <si>
    <t xml:space="preserve"> COD</t>
  </si>
  <si>
    <t xml:space="preserve"> T-N</t>
  </si>
  <si>
    <t xml:space="preserve"> T-P</t>
  </si>
  <si>
    <t xml:space="preserve">  T-P</t>
  </si>
  <si>
    <t>↑</t>
    <phoneticPr fontId="2"/>
  </si>
  <si>
    <t>↓</t>
    <phoneticPr fontId="2"/>
  </si>
  <si>
    <t>グラフ描画範囲</t>
    <rPh sb="3" eb="5">
      <t>ビョウガ</t>
    </rPh>
    <rPh sb="5" eb="7">
      <t>ハンイ</t>
    </rPh>
    <phoneticPr fontId="2"/>
  </si>
  <si>
    <t>大浦川</t>
    <rPh sb="0" eb="2">
      <t>オオウラ</t>
    </rPh>
    <rPh sb="2" eb="3">
      <t>ガワ</t>
    </rPh>
    <phoneticPr fontId="2"/>
  </si>
  <si>
    <t>知内川</t>
    <rPh sb="0" eb="1">
      <t>チ</t>
    </rPh>
    <rPh sb="1" eb="2">
      <t>ナイ</t>
    </rPh>
    <rPh sb="2" eb="3">
      <t>ガワ</t>
    </rPh>
    <phoneticPr fontId="2"/>
  </si>
  <si>
    <t>石田川</t>
    <rPh sb="0" eb="2">
      <t>イシダ</t>
    </rPh>
    <rPh sb="2" eb="3">
      <t>カワ</t>
    </rPh>
    <phoneticPr fontId="2"/>
  </si>
  <si>
    <t>安曇川</t>
    <rPh sb="0" eb="3">
      <t>アドガワ</t>
    </rPh>
    <phoneticPr fontId="2"/>
  </si>
  <si>
    <t>和迩川</t>
    <rPh sb="0" eb="2">
      <t>ワニ</t>
    </rPh>
    <rPh sb="2" eb="3">
      <t>ガワ</t>
    </rPh>
    <phoneticPr fontId="2"/>
  </si>
  <si>
    <t>北湖西部</t>
    <phoneticPr fontId="2"/>
  </si>
  <si>
    <t>μg/l</t>
    <phoneticPr fontId="2"/>
  </si>
  <si>
    <t>mg/l</t>
    <phoneticPr fontId="2"/>
  </si>
  <si>
    <t>↑</t>
  </si>
  <si>
    <t>↓</t>
  </si>
  <si>
    <t>H1</t>
  </si>
  <si>
    <t>H2</t>
  </si>
  <si>
    <t>H3</t>
  </si>
  <si>
    <t>H4</t>
  </si>
  <si>
    <t>H5</t>
  </si>
  <si>
    <t>H6</t>
  </si>
  <si>
    <t>H7</t>
  </si>
  <si>
    <t>H8</t>
  </si>
  <si>
    <t>S60</t>
  </si>
  <si>
    <t>S61</t>
  </si>
  <si>
    <t>S62</t>
  </si>
  <si>
    <t>S63</t>
  </si>
  <si>
    <t>姉川</t>
    <rPh sb="0" eb="2">
      <t>アネガワ</t>
    </rPh>
    <phoneticPr fontId="2"/>
  </si>
  <si>
    <t>田川</t>
    <rPh sb="0" eb="2">
      <t>タガワ</t>
    </rPh>
    <phoneticPr fontId="2"/>
  </si>
  <si>
    <t>天野川</t>
    <rPh sb="0" eb="2">
      <t>アマノ</t>
    </rPh>
    <rPh sb="2" eb="3">
      <t>カワ</t>
    </rPh>
    <phoneticPr fontId="2"/>
  </si>
  <si>
    <t>犬上川</t>
    <rPh sb="0" eb="2">
      <t>イヌカミ</t>
    </rPh>
    <rPh sb="2" eb="3">
      <t>ガワ</t>
    </rPh>
    <phoneticPr fontId="2"/>
  </si>
  <si>
    <t>宇曽川</t>
    <rPh sb="0" eb="1">
      <t>ウ</t>
    </rPh>
    <rPh sb="1" eb="2">
      <t>ソ</t>
    </rPh>
    <rPh sb="2" eb="3">
      <t>ガワ</t>
    </rPh>
    <phoneticPr fontId="2"/>
  </si>
  <si>
    <t>愛知川</t>
    <rPh sb="0" eb="3">
      <t>エチガワ</t>
    </rPh>
    <phoneticPr fontId="2"/>
  </si>
  <si>
    <t>日野川</t>
    <rPh sb="0" eb="3">
      <t>ヒノガワ</t>
    </rPh>
    <phoneticPr fontId="2"/>
  </si>
  <si>
    <t>家棟川</t>
    <rPh sb="0" eb="1">
      <t>ヤ</t>
    </rPh>
    <rPh sb="1" eb="2">
      <t>ムネ</t>
    </rPh>
    <rPh sb="2" eb="3">
      <t>ガワ</t>
    </rPh>
    <phoneticPr fontId="2"/>
  </si>
  <si>
    <t>北湖東部</t>
    <phoneticPr fontId="2"/>
  </si>
  <si>
    <t>S54</t>
  </si>
  <si>
    <t>S55</t>
  </si>
  <si>
    <t>S56</t>
  </si>
  <si>
    <t>S57</t>
  </si>
  <si>
    <t>S58</t>
  </si>
  <si>
    <t>S59</t>
  </si>
  <si>
    <t>天神川</t>
    <rPh sb="0" eb="3">
      <t>テンジンガワ</t>
    </rPh>
    <phoneticPr fontId="2"/>
  </si>
  <si>
    <t>大宮川</t>
    <rPh sb="0" eb="2">
      <t>オオミヤ</t>
    </rPh>
    <rPh sb="2" eb="3">
      <t>ガワ</t>
    </rPh>
    <phoneticPr fontId="2"/>
  </si>
  <si>
    <t>柳川</t>
    <rPh sb="0" eb="1">
      <t>ヤナギ</t>
    </rPh>
    <rPh sb="1" eb="2">
      <t>ガワ</t>
    </rPh>
    <phoneticPr fontId="2"/>
  </si>
  <si>
    <t>吾妻川</t>
    <rPh sb="0" eb="2">
      <t>アガツマ</t>
    </rPh>
    <rPh sb="2" eb="3">
      <t>ガワ</t>
    </rPh>
    <phoneticPr fontId="2"/>
  </si>
  <si>
    <t>相模川</t>
    <rPh sb="0" eb="3">
      <t>サガミガワ</t>
    </rPh>
    <phoneticPr fontId="2"/>
  </si>
  <si>
    <t>十禅寺川</t>
    <rPh sb="0" eb="3">
      <t>ジュウゼンジ</t>
    </rPh>
    <rPh sb="3" eb="4">
      <t>ガワ</t>
    </rPh>
    <phoneticPr fontId="2"/>
  </si>
  <si>
    <t>葉山川</t>
    <rPh sb="0" eb="2">
      <t>ハヤマ</t>
    </rPh>
    <rPh sb="2" eb="3">
      <t>ガワ</t>
    </rPh>
    <phoneticPr fontId="2"/>
  </si>
  <si>
    <t>守山川</t>
    <rPh sb="0" eb="2">
      <t>モリヤマ</t>
    </rPh>
    <rPh sb="2" eb="3">
      <t>ガワ</t>
    </rPh>
    <phoneticPr fontId="2"/>
  </si>
  <si>
    <t>TOC</t>
    <phoneticPr fontId="2"/>
  </si>
  <si>
    <t>Cl</t>
    <phoneticPr fontId="2"/>
  </si>
  <si>
    <t>南湖10河川</t>
    <rPh sb="0" eb="2">
      <t>ナンコ</t>
    </rPh>
    <rPh sb="4" eb="6">
      <t>カセン</t>
    </rPh>
    <phoneticPr fontId="2"/>
  </si>
  <si>
    <t>H20</t>
  </si>
  <si>
    <t>TOC</t>
    <phoneticPr fontId="2"/>
  </si>
  <si>
    <t>Cl</t>
    <phoneticPr fontId="2"/>
  </si>
  <si>
    <t>野洲川平均</t>
    <rPh sb="0" eb="2">
      <t>ヤス</t>
    </rPh>
    <rPh sb="2" eb="3">
      <t>ガワ</t>
    </rPh>
    <rPh sb="3" eb="5">
      <t>ヘイキン</t>
    </rPh>
    <phoneticPr fontId="2"/>
  </si>
  <si>
    <t>野洲川横田橋</t>
    <rPh sb="0" eb="2">
      <t>ヤス</t>
    </rPh>
    <rPh sb="2" eb="3">
      <t>ガワ</t>
    </rPh>
    <rPh sb="3" eb="5">
      <t>ヨコタ</t>
    </rPh>
    <rPh sb="5" eb="6">
      <t>バシ</t>
    </rPh>
    <phoneticPr fontId="2"/>
  </si>
  <si>
    <t>野洲川服部</t>
    <rPh sb="0" eb="2">
      <t>ヤス</t>
    </rPh>
    <rPh sb="2" eb="3">
      <t>ガワ</t>
    </rPh>
    <rPh sb="3" eb="5">
      <t>ハットリ</t>
    </rPh>
    <phoneticPr fontId="2"/>
  </si>
  <si>
    <t>国</t>
    <rPh sb="0" eb="1">
      <t>クニ</t>
    </rPh>
    <phoneticPr fontId="2"/>
  </si>
  <si>
    <t>県</t>
    <rPh sb="0" eb="1">
      <t>ケン</t>
    </rPh>
    <phoneticPr fontId="2"/>
  </si>
  <si>
    <t>大戸川下流</t>
    <rPh sb="0" eb="1">
      <t>ダイ</t>
    </rPh>
    <rPh sb="1" eb="2">
      <t>ト</t>
    </rPh>
    <rPh sb="2" eb="3">
      <t>ガワ</t>
    </rPh>
    <rPh sb="3" eb="5">
      <t>カリュウ</t>
    </rPh>
    <phoneticPr fontId="2"/>
  </si>
  <si>
    <t>大戸川上流</t>
    <rPh sb="0" eb="1">
      <t>ダイ</t>
    </rPh>
    <rPh sb="1" eb="2">
      <t>ト</t>
    </rPh>
    <rPh sb="2" eb="3">
      <t>ガワ</t>
    </rPh>
    <rPh sb="3" eb="5">
      <t>ジョウリュウ</t>
    </rPh>
    <phoneticPr fontId="2"/>
  </si>
  <si>
    <t>大戸川平均</t>
    <rPh sb="0" eb="1">
      <t>ダイ</t>
    </rPh>
    <rPh sb="1" eb="2">
      <t>ト</t>
    </rPh>
    <rPh sb="2" eb="3">
      <t>ガワ</t>
    </rPh>
    <rPh sb="3" eb="5">
      <t>ヘイキン</t>
    </rPh>
    <phoneticPr fontId="2"/>
  </si>
  <si>
    <t>信楽川下流</t>
    <rPh sb="0" eb="2">
      <t>シガラキ</t>
    </rPh>
    <rPh sb="2" eb="3">
      <t>ガワ</t>
    </rPh>
    <rPh sb="3" eb="5">
      <t>カリュウ</t>
    </rPh>
    <phoneticPr fontId="2"/>
  </si>
  <si>
    <t>信楽川上流</t>
    <rPh sb="0" eb="2">
      <t>シガラキ</t>
    </rPh>
    <rPh sb="2" eb="3">
      <t>ガワ</t>
    </rPh>
    <rPh sb="3" eb="5">
      <t>ジョウリュウ</t>
    </rPh>
    <phoneticPr fontId="2"/>
  </si>
  <si>
    <t>信楽川平均</t>
    <rPh sb="0" eb="2">
      <t>シガラキ</t>
    </rPh>
    <rPh sb="2" eb="3">
      <t>ガワ</t>
    </rPh>
    <rPh sb="3" eb="5">
      <t>ヘイキン</t>
    </rPh>
    <phoneticPr fontId="2"/>
  </si>
  <si>
    <t>H9</t>
  </si>
  <si>
    <t>H10</t>
  </si>
  <si>
    <t>H11</t>
  </si>
  <si>
    <t>H12</t>
  </si>
  <si>
    <t>H13</t>
  </si>
  <si>
    <t>H14</t>
  </si>
  <si>
    <t>H15</t>
  </si>
  <si>
    <t>H16</t>
  </si>
  <si>
    <t>H17</t>
  </si>
  <si>
    <t>H18</t>
  </si>
  <si>
    <t>H19</t>
  </si>
  <si>
    <t>mg/l</t>
  </si>
  <si>
    <t>白鳥川</t>
    <rPh sb="0" eb="2">
      <t>シラトリ</t>
    </rPh>
    <rPh sb="2" eb="3">
      <t>ガワ</t>
    </rPh>
    <phoneticPr fontId="2"/>
  </si>
  <si>
    <t>長命寺川</t>
    <rPh sb="0" eb="3">
      <t>チョウメイジ</t>
    </rPh>
    <rPh sb="3" eb="4">
      <t>ガワ</t>
    </rPh>
    <phoneticPr fontId="2"/>
  </si>
  <si>
    <t>H21</t>
  </si>
  <si>
    <t>※環境基準値は参考として表示しています。環境基準達成の判断は、年間平均値ではなく75%値で判断します。（75％値と達成状況は表１参照）</t>
    <rPh sb="1" eb="3">
      <t>カンキョウ</t>
    </rPh>
    <rPh sb="3" eb="5">
      <t>キジュン</t>
    </rPh>
    <rPh sb="5" eb="6">
      <t>チ</t>
    </rPh>
    <rPh sb="7" eb="9">
      <t>サンコウ</t>
    </rPh>
    <rPh sb="12" eb="14">
      <t>ヒョウジ</t>
    </rPh>
    <rPh sb="20" eb="22">
      <t>カンキョウ</t>
    </rPh>
    <rPh sb="22" eb="24">
      <t>キジュン</t>
    </rPh>
    <rPh sb="24" eb="26">
      <t>タッセイ</t>
    </rPh>
    <rPh sb="27" eb="29">
      <t>ハンダン</t>
    </rPh>
    <rPh sb="31" eb="33">
      <t>ネンカン</t>
    </rPh>
    <rPh sb="33" eb="36">
      <t>ヘイキンチ</t>
    </rPh>
    <rPh sb="43" eb="44">
      <t>チ</t>
    </rPh>
    <rPh sb="45" eb="47">
      <t>ハンダン</t>
    </rPh>
    <rPh sb="55" eb="56">
      <t>チ</t>
    </rPh>
    <rPh sb="57" eb="59">
      <t>タッセイ</t>
    </rPh>
    <rPh sb="59" eb="61">
      <t>ジョウキョウ</t>
    </rPh>
    <rPh sb="62" eb="63">
      <t>ヒョウ</t>
    </rPh>
    <rPh sb="64" eb="66">
      <t>サンショウ</t>
    </rPh>
    <phoneticPr fontId="2"/>
  </si>
  <si>
    <t>※グラフ中の数値は少数第2位で四捨五入していますが、グラフは四捨五入前の数値で表示しています。</t>
    <rPh sb="4" eb="5">
      <t>チュウ</t>
    </rPh>
    <rPh sb="6" eb="8">
      <t>スウチ</t>
    </rPh>
    <rPh sb="9" eb="11">
      <t>ショウスウ</t>
    </rPh>
    <rPh sb="11" eb="12">
      <t>ダイ</t>
    </rPh>
    <rPh sb="13" eb="14">
      <t>イ</t>
    </rPh>
    <rPh sb="15" eb="19">
      <t>シシャゴニュウ</t>
    </rPh>
    <rPh sb="30" eb="34">
      <t>シシャゴニュウ</t>
    </rPh>
    <rPh sb="34" eb="35">
      <t>マエ</t>
    </rPh>
    <rPh sb="36" eb="38">
      <t>スウチ</t>
    </rPh>
    <rPh sb="39" eb="41">
      <t>ヒョウジ</t>
    </rPh>
    <phoneticPr fontId="2"/>
  </si>
  <si>
    <t>※グラフ中の数値は少数第3位で四捨五入していますが、グラフは四捨五入前の数値で表示しています。</t>
    <rPh sb="4" eb="5">
      <t>チュウ</t>
    </rPh>
    <rPh sb="6" eb="8">
      <t>スウチ</t>
    </rPh>
    <rPh sb="9" eb="11">
      <t>ショウスウ</t>
    </rPh>
    <rPh sb="11" eb="12">
      <t>ダイ</t>
    </rPh>
    <rPh sb="13" eb="14">
      <t>イ</t>
    </rPh>
    <rPh sb="15" eb="19">
      <t>シシャゴニュウ</t>
    </rPh>
    <rPh sb="30" eb="34">
      <t>シシャゴニュウ</t>
    </rPh>
    <rPh sb="34" eb="35">
      <t>マエ</t>
    </rPh>
    <rPh sb="36" eb="38">
      <t>スウチ</t>
    </rPh>
    <rPh sb="39" eb="41">
      <t>ヒョウジ</t>
    </rPh>
    <phoneticPr fontId="2"/>
  </si>
  <si>
    <t>※グラフ中の数値は少数第1位で四捨五入していますが、グラフは四捨五入前の数値で表示しています。</t>
    <rPh sb="4" eb="5">
      <t>チュウ</t>
    </rPh>
    <rPh sb="6" eb="8">
      <t>スウチ</t>
    </rPh>
    <rPh sb="9" eb="11">
      <t>ショウスウ</t>
    </rPh>
    <rPh sb="11" eb="12">
      <t>ダイ</t>
    </rPh>
    <rPh sb="13" eb="14">
      <t>イ</t>
    </rPh>
    <rPh sb="15" eb="19">
      <t>シシャゴニュウ</t>
    </rPh>
    <rPh sb="30" eb="34">
      <t>シシャゴニュウ</t>
    </rPh>
    <rPh sb="34" eb="35">
      <t>マエ</t>
    </rPh>
    <rPh sb="36" eb="38">
      <t>スウチ</t>
    </rPh>
    <rPh sb="39" eb="41">
      <t>ヒョウジ</t>
    </rPh>
    <phoneticPr fontId="2"/>
  </si>
  <si>
    <t>H22</t>
  </si>
  <si>
    <t>H24</t>
  </si>
  <si>
    <t>S53</t>
  </si>
  <si>
    <t>H23</t>
  </si>
  <si>
    <t>H25</t>
  </si>
  <si>
    <t>H28</t>
  </si>
  <si>
    <t>全りん（μg/L）</t>
    <rPh sb="0" eb="1">
      <t>ゼン</t>
    </rPh>
    <phoneticPr fontId="2"/>
  </si>
  <si>
    <t>ＢＯＤ（mg/L）</t>
    <phoneticPr fontId="2"/>
  </si>
  <si>
    <t>ＣＯＤ（mg/L）</t>
    <phoneticPr fontId="2"/>
  </si>
  <si>
    <t>全窒素（mg/L）</t>
    <rPh sb="0" eb="1">
      <t>ゼン</t>
    </rPh>
    <rPh sb="1" eb="3">
      <t>チッソ</t>
    </rPh>
    <phoneticPr fontId="2"/>
  </si>
  <si>
    <t>H29</t>
  </si>
  <si>
    <t>↑</t>
    <phoneticPr fontId="2"/>
  </si>
  <si>
    <t>H30</t>
  </si>
  <si>
    <t>H26</t>
  </si>
  <si>
    <t>H27</t>
  </si>
  <si>
    <t>R元</t>
  </si>
  <si>
    <t>R元</t>
    <rPh sb="1" eb="2">
      <t>ゲン</t>
    </rPh>
    <phoneticPr fontId="2"/>
  </si>
  <si>
    <t>H21</t>
    <phoneticPr fontId="2"/>
  </si>
  <si>
    <t>H22</t>
    <phoneticPr fontId="2"/>
  </si>
  <si>
    <t>H23</t>
    <phoneticPr fontId="2"/>
  </si>
  <si>
    <t>H26</t>
    <phoneticPr fontId="2"/>
  </si>
  <si>
    <t>H27</t>
    <phoneticPr fontId="2"/>
  </si>
  <si>
    <t>H28</t>
    <phoneticPr fontId="2"/>
  </si>
  <si>
    <t>H29</t>
    <phoneticPr fontId="2"/>
  </si>
  <si>
    <t>H30</t>
    <phoneticPr fontId="2"/>
  </si>
  <si>
    <t>R2</t>
  </si>
  <si>
    <t>R2</t>
    <phoneticPr fontId="2"/>
  </si>
  <si>
    <t>R3</t>
  </si>
  <si>
    <t>R3</t>
    <phoneticPr fontId="2"/>
  </si>
  <si>
    <t>R4</t>
  </si>
  <si>
    <t xml:space="preserve"> COD</t>
    <phoneticPr fontId="2"/>
  </si>
  <si>
    <t xml:space="preserve"> SS</t>
    <phoneticPr fontId="2"/>
  </si>
  <si>
    <t>DO</t>
    <phoneticPr fontId="2"/>
  </si>
  <si>
    <t>CFU/100mL</t>
    <phoneticPr fontId="2"/>
  </si>
  <si>
    <t>大腸菌群数</t>
    <rPh sb="0" eb="3">
      <t>ダイチョウキン</t>
    </rPh>
    <rPh sb="3" eb="4">
      <t>グン</t>
    </rPh>
    <rPh sb="4" eb="5">
      <t>スウ</t>
    </rPh>
    <phoneticPr fontId="2"/>
  </si>
  <si>
    <t>R5</t>
    <phoneticPr fontId="2"/>
  </si>
  <si>
    <t>R6</t>
    <phoneticPr fontId="2"/>
  </si>
  <si>
    <t>R5</t>
  </si>
  <si>
    <t>i</t>
    <phoneticPr fontId="2"/>
  </si>
  <si>
    <t>ア　環境基準点におけるＢＯＤ（mg/L）の年間平均値の推移</t>
    <phoneticPr fontId="2"/>
  </si>
  <si>
    <t>イ　環境基準点におけるＣＯＤ（mg/L）の年間平均値の推移</t>
    <phoneticPr fontId="2"/>
  </si>
  <si>
    <t>ウ　環境基準点における全窒素（mg/L）の年間平均値の推移</t>
    <phoneticPr fontId="2"/>
  </si>
  <si>
    <t>エ　環境基準点における全りん（μg/L）の年間平均値の推移</t>
    <rPh sb="11" eb="12">
      <t>ゼン</t>
    </rPh>
    <phoneticPr fontId="2"/>
  </si>
  <si>
    <t>オ　環境基準未設定河川における年間平均値の推移</t>
    <rPh sb="6" eb="9">
      <t>ミセッテイ</t>
    </rPh>
    <rPh sb="9" eb="11">
      <t>カセン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</si>
</sst>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176" formatCode="0.0"/>
    <numFmt numFmtId="177" formatCode="0.00_);[Red]\(0.00\)"/>
    <numFmt numFmtId="178" formatCode="#,##0.0;[Red]\-#,##0.0"/>
    <numFmt numFmtId="179" formatCode="0.0_);[Red]\(0.0\)"/>
    <numFmt numFmtId="180" formatCode="0.0_ "/>
    <numFmt numFmtId="181" formatCode="0_);[Red]\(0\)"/>
    <numFmt numFmtId="182" formatCode="0.00_ "/>
    <numFmt numFmtId="183" formatCode="0_ "/>
    <numFmt numFmtId="184" formatCode="0.00_ ;[Red]\-0.00\ "/>
    <numFmt numFmtId="185" formatCode="0;_ "/>
    <numFmt numFmtId="186" formatCode="0.0E+00"/>
    <numFmt numFmtId="187" formatCode="#,##0.000;[Red]\-#,##0.000"/>
    <numFmt numFmtId="188" formatCode="0.000_);[Red]\(0.000\)"/>
  </numFmts>
  <fonts count="14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  <font>
      <sz val="11"/>
      <color indexed="10"/>
      <name val="ＭＳ ゴシック"/>
      <family val="3"/>
      <charset val="128"/>
    </font>
    <font>
      <sz val="10"/>
      <name val="ＭＳ ゴシック"/>
      <family val="3"/>
      <charset val="128"/>
    </font>
    <font>
      <sz val="28"/>
      <name val="ＭＳ ゴシック"/>
      <family val="3"/>
      <charset val="128"/>
    </font>
    <font>
      <sz val="16"/>
      <name val="ＭＳ ゴシック"/>
      <family val="3"/>
      <charset val="128"/>
    </font>
    <font>
      <sz val="10"/>
      <name val="ＭＳ Ｐ明朝"/>
      <family val="1"/>
      <charset val="128"/>
    </font>
    <font>
      <sz val="9"/>
      <name val="ＭＳ Ｐゴシック"/>
      <family val="3"/>
      <charset val="128"/>
    </font>
    <font>
      <sz val="11"/>
      <color rgb="FFFF0000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sz val="11"/>
      <name val="ＭＳ 明朝"/>
      <family val="1"/>
      <charset val="128"/>
    </font>
    <font>
      <b/>
      <sz val="28"/>
      <name val="ＭＳ ゴシック"/>
      <family val="3"/>
      <charset val="128"/>
    </font>
  </fonts>
  <fills count="12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rgb="FF0099FF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92D05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</borders>
  <cellStyleXfs count="5">
    <xf numFmtId="0" fontId="0" fillId="0" borderId="0"/>
    <xf numFmtId="38" fontId="1" fillId="0" borderId="0" applyFont="0" applyFill="0" applyBorder="0" applyAlignment="0" applyProtection="0"/>
    <xf numFmtId="0" fontId="1" fillId="0" borderId="0">
      <alignment vertical="center"/>
    </xf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>
      <alignment vertical="center"/>
    </xf>
  </cellStyleXfs>
  <cellXfs count="249">
    <xf numFmtId="0" fontId="0" fillId="0" borderId="0" xfId="0"/>
    <xf numFmtId="0" fontId="3" fillId="0" borderId="0" xfId="0" applyFont="1"/>
    <xf numFmtId="0" fontId="3" fillId="2" borderId="3" xfId="0" applyFont="1" applyFill="1" applyBorder="1"/>
    <xf numFmtId="0" fontId="3" fillId="0" borderId="4" xfId="0" applyFont="1" applyBorder="1" applyAlignment="1" applyProtection="1">
      <alignment horizontal="left"/>
    </xf>
    <xf numFmtId="0" fontId="3" fillId="0" borderId="0" xfId="0" applyFont="1" applyBorder="1" applyAlignment="1" applyProtection="1">
      <alignment horizontal="left"/>
    </xf>
    <xf numFmtId="0" fontId="3" fillId="0" borderId="0" xfId="0" applyFont="1" applyAlignment="1" applyProtection="1">
      <alignment horizontal="left"/>
    </xf>
    <xf numFmtId="0" fontId="3" fillId="2" borderId="3" xfId="0" applyFont="1" applyFill="1" applyBorder="1" applyAlignment="1" applyProtection="1">
      <alignment horizontal="left"/>
    </xf>
    <xf numFmtId="0" fontId="3" fillId="2" borderId="1" xfId="0" applyFont="1" applyFill="1" applyBorder="1"/>
    <xf numFmtId="0" fontId="3" fillId="2" borderId="1" xfId="0" applyFont="1" applyFill="1" applyBorder="1" applyAlignment="1" applyProtection="1">
      <alignment horizontal="left"/>
    </xf>
    <xf numFmtId="0" fontId="3" fillId="0" borderId="0" xfId="0" applyFont="1" applyAlignment="1"/>
    <xf numFmtId="0" fontId="3" fillId="2" borderId="5" xfId="0" applyFont="1" applyFill="1" applyBorder="1" applyAlignment="1">
      <alignment horizontal="right"/>
    </xf>
    <xf numFmtId="180" fontId="3" fillId="0" borderId="5" xfId="0" applyNumberFormat="1" applyFont="1" applyBorder="1" applyAlignment="1" applyProtection="1"/>
    <xf numFmtId="182" fontId="3" fillId="0" borderId="5" xfId="0" applyNumberFormat="1" applyFont="1" applyBorder="1" applyAlignment="1" applyProtection="1"/>
    <xf numFmtId="183" fontId="3" fillId="0" borderId="5" xfId="0" applyNumberFormat="1" applyFont="1" applyBorder="1" applyAlignment="1" applyProtection="1"/>
    <xf numFmtId="0" fontId="3" fillId="2" borderId="5" xfId="0" applyFont="1" applyFill="1" applyBorder="1" applyAlignment="1" applyProtection="1">
      <alignment horizontal="right"/>
    </xf>
    <xf numFmtId="0" fontId="3" fillId="0" borderId="5" xfId="0" applyFont="1" applyBorder="1" applyAlignment="1" applyProtection="1"/>
    <xf numFmtId="0" fontId="3" fillId="0" borderId="5" xfId="0" applyFont="1" applyBorder="1" applyAlignment="1"/>
    <xf numFmtId="0" fontId="4" fillId="0" borderId="5" xfId="0" applyFont="1" applyBorder="1" applyAlignment="1" applyProtection="1"/>
    <xf numFmtId="0" fontId="4" fillId="2" borderId="5" xfId="0" applyFont="1" applyFill="1" applyBorder="1" applyAlignment="1" applyProtection="1">
      <alignment horizontal="right"/>
    </xf>
    <xf numFmtId="0" fontId="4" fillId="0" borderId="5" xfId="0" applyFont="1" applyBorder="1" applyAlignment="1"/>
    <xf numFmtId="182" fontId="4" fillId="0" borderId="5" xfId="0" applyNumberFormat="1" applyFont="1" applyBorder="1" applyAlignment="1"/>
    <xf numFmtId="182" fontId="3" fillId="0" borderId="5" xfId="0" applyNumberFormat="1" applyFont="1" applyBorder="1"/>
    <xf numFmtId="183" fontId="3" fillId="0" borderId="5" xfId="0" applyNumberFormat="1" applyFont="1" applyBorder="1"/>
    <xf numFmtId="0" fontId="3" fillId="0" borderId="5" xfId="0" applyFont="1" applyBorder="1"/>
    <xf numFmtId="0" fontId="3" fillId="0" borderId="5" xfId="0" applyFont="1" applyBorder="1" applyAlignment="1">
      <alignment horizontal="right"/>
    </xf>
    <xf numFmtId="180" fontId="3" fillId="0" borderId="5" xfId="0" applyNumberFormat="1" applyFont="1" applyBorder="1" applyAlignment="1" applyProtection="1">
      <alignment horizontal="right"/>
    </xf>
    <xf numFmtId="182" fontId="3" fillId="0" borderId="5" xfId="0" applyNumberFormat="1" applyFont="1" applyBorder="1" applyAlignment="1" applyProtection="1">
      <alignment horizontal="right"/>
    </xf>
    <xf numFmtId="183" fontId="3" fillId="0" borderId="5" xfId="0" applyNumberFormat="1" applyFont="1" applyBorder="1" applyAlignment="1" applyProtection="1">
      <alignment horizontal="right"/>
    </xf>
    <xf numFmtId="180" fontId="3" fillId="0" borderId="5" xfId="0" applyNumberFormat="1" applyFont="1" applyBorder="1" applyProtection="1"/>
    <xf numFmtId="0" fontId="3" fillId="0" borderId="0" xfId="0" applyFont="1" applyAlignment="1">
      <alignment horizontal="right"/>
    </xf>
    <xf numFmtId="182" fontId="3" fillId="0" borderId="5" xfId="0" applyNumberFormat="1" applyFont="1" applyBorder="1" applyProtection="1"/>
    <xf numFmtId="183" fontId="3" fillId="0" borderId="5" xfId="0" applyNumberFormat="1" applyFont="1" applyBorder="1" applyProtection="1"/>
    <xf numFmtId="180" fontId="3" fillId="0" borderId="5" xfId="0" applyNumberFormat="1" applyFont="1" applyBorder="1"/>
    <xf numFmtId="0" fontId="3" fillId="0" borderId="0" xfId="0" applyFont="1" applyFill="1"/>
    <xf numFmtId="0" fontId="3" fillId="3" borderId="0" xfId="0" applyFont="1" applyFill="1"/>
    <xf numFmtId="180" fontId="3" fillId="0" borderId="5" xfId="0" applyNumberFormat="1" applyFont="1" applyFill="1" applyBorder="1"/>
    <xf numFmtId="182" fontId="3" fillId="0" borderId="5" xfId="0" applyNumberFormat="1" applyFont="1" applyFill="1" applyBorder="1"/>
    <xf numFmtId="183" fontId="3" fillId="0" borderId="5" xfId="0" applyNumberFormat="1" applyFont="1" applyFill="1" applyBorder="1"/>
    <xf numFmtId="182" fontId="3" fillId="0" borderId="6" xfId="0" applyNumberFormat="1" applyFont="1" applyBorder="1"/>
    <xf numFmtId="180" fontId="3" fillId="0" borderId="6" xfId="0" applyNumberFormat="1" applyFont="1" applyBorder="1"/>
    <xf numFmtId="183" fontId="3" fillId="0" borderId="6" xfId="0" applyNumberFormat="1" applyFont="1" applyBorder="1"/>
    <xf numFmtId="179" fontId="5" fillId="0" borderId="5" xfId="0" applyNumberFormat="1" applyFont="1" applyFill="1" applyBorder="1" applyAlignment="1">
      <alignment horizontal="right"/>
    </xf>
    <xf numFmtId="180" fontId="4" fillId="0" borderId="5" xfId="0" applyNumberFormat="1" applyFont="1" applyBorder="1"/>
    <xf numFmtId="183" fontId="4" fillId="0" borderId="5" xfId="0" applyNumberFormat="1" applyFont="1" applyBorder="1"/>
    <xf numFmtId="181" fontId="4" fillId="0" borderId="5" xfId="0" applyNumberFormat="1" applyFont="1" applyBorder="1"/>
    <xf numFmtId="183" fontId="4" fillId="0" borderId="5" xfId="0" applyNumberFormat="1" applyFont="1" applyFill="1" applyBorder="1"/>
    <xf numFmtId="0" fontId="3" fillId="2" borderId="1" xfId="0" applyFont="1" applyFill="1" applyBorder="1" applyProtection="1"/>
    <xf numFmtId="0" fontId="3" fillId="0" borderId="0" xfId="0" applyFont="1" applyBorder="1"/>
    <xf numFmtId="183" fontId="3" fillId="0" borderId="0" xfId="0" applyNumberFormat="1" applyFont="1"/>
    <xf numFmtId="0" fontId="3" fillId="0" borderId="2" xfId="0" applyFont="1" applyBorder="1"/>
    <xf numFmtId="176" fontId="3" fillId="0" borderId="5" xfId="0" applyNumberFormat="1" applyFont="1" applyBorder="1"/>
    <xf numFmtId="181" fontId="3" fillId="0" borderId="5" xfId="0" applyNumberFormat="1" applyFont="1" applyBorder="1"/>
    <xf numFmtId="0" fontId="3" fillId="4" borderId="1" xfId="0" applyFont="1" applyFill="1" applyBorder="1"/>
    <xf numFmtId="0" fontId="3" fillId="5" borderId="1" xfId="0" applyFont="1" applyFill="1" applyBorder="1"/>
    <xf numFmtId="0" fontId="3" fillId="2" borderId="5" xfId="0" applyFont="1" applyFill="1" applyBorder="1"/>
    <xf numFmtId="179" fontId="3" fillId="0" borderId="5" xfId="0" applyNumberFormat="1" applyFont="1" applyBorder="1" applyAlignment="1" applyProtection="1">
      <alignment horizontal="left"/>
    </xf>
    <xf numFmtId="177" fontId="3" fillId="0" borderId="5" xfId="0" applyNumberFormat="1" applyFont="1" applyBorder="1" applyAlignment="1" applyProtection="1">
      <alignment horizontal="left"/>
    </xf>
    <xf numFmtId="181" fontId="3" fillId="0" borderId="5" xfId="0" applyNumberFormat="1" applyFont="1" applyBorder="1" applyAlignment="1" applyProtection="1">
      <alignment horizontal="left"/>
    </xf>
    <xf numFmtId="0" fontId="3" fillId="4" borderId="5" xfId="0" applyFont="1" applyFill="1" applyBorder="1"/>
    <xf numFmtId="0" fontId="3" fillId="5" borderId="5" xfId="0" applyFont="1" applyFill="1" applyBorder="1"/>
    <xf numFmtId="179" fontId="3" fillId="0" borderId="5" xfId="0" applyNumberFormat="1" applyFont="1" applyBorder="1" applyAlignment="1" applyProtection="1"/>
    <xf numFmtId="177" fontId="3" fillId="0" borderId="5" xfId="0" applyNumberFormat="1" applyFont="1" applyBorder="1" applyAlignment="1" applyProtection="1"/>
    <xf numFmtId="181" fontId="3" fillId="0" borderId="5" xfId="0" applyNumberFormat="1" applyFont="1" applyBorder="1" applyAlignment="1" applyProtection="1"/>
    <xf numFmtId="0" fontId="3" fillId="4" borderId="5" xfId="0" applyFont="1" applyFill="1" applyBorder="1" applyAlignment="1">
      <alignment horizontal="right"/>
    </xf>
    <xf numFmtId="179" fontId="3" fillId="0" borderId="5" xfId="0" applyNumberFormat="1" applyFont="1" applyBorder="1"/>
    <xf numFmtId="0" fontId="3" fillId="5" borderId="5" xfId="0" applyFont="1" applyFill="1" applyBorder="1" applyAlignment="1">
      <alignment horizontal="right"/>
    </xf>
    <xf numFmtId="179" fontId="4" fillId="0" borderId="5" xfId="0" applyNumberFormat="1" applyFont="1" applyBorder="1" applyAlignment="1" applyProtection="1"/>
    <xf numFmtId="177" fontId="4" fillId="0" borderId="5" xfId="0" applyNumberFormat="1" applyFont="1" applyBorder="1" applyAlignment="1" applyProtection="1"/>
    <xf numFmtId="181" fontId="4" fillId="0" borderId="5" xfId="0" applyNumberFormat="1" applyFont="1" applyBorder="1" applyAlignment="1" applyProtection="1"/>
    <xf numFmtId="179" fontId="3" fillId="0" borderId="5" xfId="0" applyNumberFormat="1" applyFont="1" applyBorder="1" applyAlignment="1" applyProtection="1">
      <alignment horizontal="right"/>
    </xf>
    <xf numFmtId="177" fontId="3" fillId="0" borderId="5" xfId="0" applyNumberFormat="1" applyFont="1" applyBorder="1" applyAlignment="1" applyProtection="1">
      <alignment horizontal="right"/>
    </xf>
    <xf numFmtId="181" fontId="3" fillId="0" borderId="5" xfId="0" applyNumberFormat="1" applyFont="1" applyBorder="1" applyAlignment="1" applyProtection="1">
      <alignment horizontal="right"/>
    </xf>
    <xf numFmtId="179" fontId="4" fillId="0" borderId="5" xfId="0" applyNumberFormat="1" applyFont="1" applyBorder="1" applyAlignment="1" applyProtection="1">
      <alignment horizontal="right"/>
    </xf>
    <xf numFmtId="177" fontId="4" fillId="0" borderId="5" xfId="0" applyNumberFormat="1" applyFont="1" applyBorder="1" applyAlignment="1" applyProtection="1">
      <alignment horizontal="right"/>
    </xf>
    <xf numFmtId="181" fontId="4" fillId="0" borderId="5" xfId="0" applyNumberFormat="1" applyFont="1" applyBorder="1" applyAlignment="1" applyProtection="1">
      <alignment horizontal="right"/>
    </xf>
    <xf numFmtId="179" fontId="3" fillId="0" borderId="5" xfId="0" applyNumberFormat="1" applyFont="1" applyBorder="1" applyAlignment="1">
      <alignment horizontal="right"/>
    </xf>
    <xf numFmtId="177" fontId="3" fillId="0" borderId="5" xfId="0" applyNumberFormat="1" applyFont="1" applyBorder="1" applyAlignment="1">
      <alignment horizontal="right"/>
    </xf>
    <xf numFmtId="181" fontId="3" fillId="0" borderId="5" xfId="0" applyNumberFormat="1" applyFont="1" applyBorder="1" applyAlignment="1">
      <alignment horizontal="right"/>
    </xf>
    <xf numFmtId="179" fontId="4" fillId="0" borderId="5" xfId="0" applyNumberFormat="1" applyFont="1" applyBorder="1" applyAlignment="1">
      <alignment horizontal="right"/>
    </xf>
    <xf numFmtId="184" fontId="3" fillId="0" borderId="0" xfId="0" applyNumberFormat="1" applyFont="1" applyAlignment="1">
      <alignment horizontal="right"/>
    </xf>
    <xf numFmtId="184" fontId="3" fillId="0" borderId="0" xfId="0" applyNumberFormat="1" applyFont="1"/>
    <xf numFmtId="177" fontId="4" fillId="0" borderId="5" xfId="0" applyNumberFormat="1" applyFont="1" applyBorder="1" applyAlignment="1">
      <alignment horizontal="right"/>
    </xf>
    <xf numFmtId="181" fontId="4" fillId="0" borderId="5" xfId="0" applyNumberFormat="1" applyFont="1" applyBorder="1" applyAlignment="1">
      <alignment horizontal="right"/>
    </xf>
    <xf numFmtId="0" fontId="3" fillId="4" borderId="5" xfId="0" applyFont="1" applyFill="1" applyBorder="1" applyAlignment="1" applyProtection="1">
      <alignment horizontal="right"/>
    </xf>
    <xf numFmtId="0" fontId="3" fillId="5" borderId="5" xfId="0" applyFont="1" applyFill="1" applyBorder="1" applyAlignment="1" applyProtection="1">
      <alignment horizontal="right"/>
    </xf>
    <xf numFmtId="179" fontId="3" fillId="0" borderId="5" xfId="0" applyNumberFormat="1" applyFont="1" applyBorder="1" applyProtection="1"/>
    <xf numFmtId="177" fontId="3" fillId="0" borderId="5" xfId="0" applyNumberFormat="1" applyFont="1" applyBorder="1" applyProtection="1"/>
    <xf numFmtId="181" fontId="3" fillId="0" borderId="5" xfId="0" applyNumberFormat="1" applyFont="1" applyBorder="1" applyProtection="1"/>
    <xf numFmtId="177" fontId="3" fillId="0" borderId="5" xfId="0" applyNumberFormat="1" applyFont="1" applyBorder="1"/>
    <xf numFmtId="179" fontId="4" fillId="0" borderId="5" xfId="0" applyNumberFormat="1" applyFont="1" applyBorder="1"/>
    <xf numFmtId="177" fontId="4" fillId="0" borderId="5" xfId="0" applyNumberFormat="1" applyFont="1" applyBorder="1"/>
    <xf numFmtId="179" fontId="3" fillId="0" borderId="5" xfId="1" applyNumberFormat="1" applyFont="1" applyBorder="1"/>
    <xf numFmtId="181" fontId="3" fillId="0" borderId="5" xfId="0" applyNumberFormat="1" applyFont="1" applyBorder="1" applyAlignment="1"/>
    <xf numFmtId="179" fontId="3" fillId="0" borderId="6" xfId="0" applyNumberFormat="1" applyFont="1" applyBorder="1"/>
    <xf numFmtId="177" fontId="3" fillId="0" borderId="6" xfId="0" applyNumberFormat="1" applyFont="1" applyBorder="1"/>
    <xf numFmtId="181" fontId="3" fillId="0" borderId="6" xfId="0" applyNumberFormat="1" applyFont="1" applyBorder="1"/>
    <xf numFmtId="0" fontId="3" fillId="6" borderId="5" xfId="0" applyFont="1" applyFill="1" applyBorder="1" applyAlignment="1" applyProtection="1">
      <alignment horizontal="right"/>
    </xf>
    <xf numFmtId="181" fontId="4" fillId="0" borderId="5" xfId="0" applyNumberFormat="1" applyFont="1" applyBorder="1" applyAlignment="1"/>
    <xf numFmtId="0" fontId="4" fillId="6" borderId="5" xfId="0" applyFont="1" applyFill="1" applyBorder="1" applyAlignment="1" applyProtection="1">
      <alignment horizontal="right"/>
    </xf>
    <xf numFmtId="0" fontId="4" fillId="4" borderId="5" xfId="0" applyFont="1" applyFill="1" applyBorder="1" applyAlignment="1" applyProtection="1">
      <alignment horizontal="right"/>
    </xf>
    <xf numFmtId="0" fontId="4" fillId="5" borderId="5" xfId="0" applyFont="1" applyFill="1" applyBorder="1" applyAlignment="1" applyProtection="1">
      <alignment horizontal="right"/>
    </xf>
    <xf numFmtId="0" fontId="10" fillId="2" borderId="5" xfId="0" applyFont="1" applyFill="1" applyBorder="1" applyAlignment="1" applyProtection="1">
      <alignment horizontal="right"/>
    </xf>
    <xf numFmtId="179" fontId="3" fillId="0" borderId="0" xfId="0" applyNumberFormat="1" applyFont="1"/>
    <xf numFmtId="177" fontId="3" fillId="0" borderId="0" xfId="0" applyNumberFormat="1" applyFont="1"/>
    <xf numFmtId="181" fontId="3" fillId="0" borderId="0" xfId="0" applyNumberFormat="1" applyFont="1"/>
    <xf numFmtId="0" fontId="3" fillId="0" borderId="0" xfId="0" applyFont="1" applyFill="1" applyBorder="1" applyAlignment="1" applyProtection="1">
      <alignment horizontal="left"/>
    </xf>
    <xf numFmtId="0" fontId="3" fillId="2" borderId="5" xfId="0" applyFont="1" applyFill="1" applyBorder="1" applyAlignment="1"/>
    <xf numFmtId="0" fontId="3" fillId="4" borderId="5" xfId="0" applyFont="1" applyFill="1" applyBorder="1" applyAlignment="1"/>
    <xf numFmtId="0" fontId="3" fillId="5" borderId="5" xfId="0" applyFont="1" applyFill="1" applyBorder="1" applyAlignment="1"/>
    <xf numFmtId="179" fontId="3" fillId="0" borderId="5" xfId="0" applyNumberFormat="1" applyFont="1" applyBorder="1" applyAlignment="1"/>
    <xf numFmtId="177" fontId="3" fillId="0" borderId="5" xfId="0" applyNumberFormat="1" applyFont="1" applyBorder="1" applyAlignment="1"/>
    <xf numFmtId="179" fontId="4" fillId="0" borderId="5" xfId="0" applyNumberFormat="1" applyFont="1" applyBorder="1" applyAlignment="1"/>
    <xf numFmtId="184" fontId="3" fillId="0" borderId="0" xfId="0" applyNumberFormat="1" applyFont="1" applyAlignment="1"/>
    <xf numFmtId="0" fontId="4" fillId="0" borderId="5" xfId="0" applyFont="1" applyBorder="1"/>
    <xf numFmtId="177" fontId="4" fillId="0" borderId="5" xfId="0" applyNumberFormat="1" applyFont="1" applyBorder="1" applyAlignment="1"/>
    <xf numFmtId="0" fontId="4" fillId="0" borderId="5" xfId="0" applyFont="1" applyBorder="1" applyAlignment="1">
      <alignment horizontal="right"/>
    </xf>
    <xf numFmtId="179" fontId="4" fillId="0" borderId="5" xfId="0" applyNumberFormat="1" applyFont="1" applyBorder="1" applyProtection="1"/>
    <xf numFmtId="176" fontId="3" fillId="0" borderId="5" xfId="0" applyNumberFormat="1" applyFont="1" applyBorder="1" applyProtection="1"/>
    <xf numFmtId="185" fontId="3" fillId="0" borderId="5" xfId="0" applyNumberFormat="1" applyFont="1" applyBorder="1"/>
    <xf numFmtId="179" fontId="3" fillId="7" borderId="5" xfId="0" applyNumberFormat="1" applyFont="1" applyFill="1" applyBorder="1"/>
    <xf numFmtId="40" fontId="5" fillId="0" borderId="5" xfId="1" applyNumberFormat="1" applyFont="1" applyFill="1" applyBorder="1" applyAlignment="1">
      <alignment horizontal="right" shrinkToFit="1"/>
    </xf>
    <xf numFmtId="0" fontId="11" fillId="2" borderId="5" xfId="0" applyFont="1" applyFill="1" applyBorder="1" applyAlignment="1" applyProtection="1">
      <alignment horizontal="right"/>
    </xf>
    <xf numFmtId="179" fontId="11" fillId="0" borderId="5" xfId="0" applyNumberFormat="1" applyFont="1" applyBorder="1"/>
    <xf numFmtId="177" fontId="11" fillId="0" borderId="5" xfId="0" applyNumberFormat="1" applyFont="1" applyBorder="1" applyAlignment="1"/>
    <xf numFmtId="183" fontId="11" fillId="0" borderId="5" xfId="0" applyNumberFormat="1" applyFont="1" applyBorder="1"/>
    <xf numFmtId="0" fontId="11" fillId="0" borderId="5" xfId="0" applyFont="1" applyBorder="1"/>
    <xf numFmtId="179" fontId="11" fillId="0" borderId="5" xfId="0" applyNumberFormat="1" applyFont="1" applyBorder="1" applyAlignment="1"/>
    <xf numFmtId="180" fontId="11" fillId="0" borderId="5" xfId="0" applyNumberFormat="1" applyFont="1" applyBorder="1"/>
    <xf numFmtId="181" fontId="11" fillId="0" borderId="5" xfId="0" applyNumberFormat="1" applyFont="1" applyBorder="1"/>
    <xf numFmtId="0" fontId="11" fillId="4" borderId="5" xfId="0" applyFont="1" applyFill="1" applyBorder="1" applyAlignment="1" applyProtection="1">
      <alignment horizontal="right"/>
    </xf>
    <xf numFmtId="0" fontId="11" fillId="5" borderId="5" xfId="0" applyFont="1" applyFill="1" applyBorder="1" applyAlignment="1" applyProtection="1">
      <alignment horizontal="right"/>
    </xf>
    <xf numFmtId="177" fontId="11" fillId="0" borderId="5" xfId="0" applyNumberFormat="1" applyFont="1" applyBorder="1"/>
    <xf numFmtId="177" fontId="3" fillId="0" borderId="0" xfId="0" applyNumberFormat="1" applyFont="1" applyAlignment="1"/>
    <xf numFmtId="0" fontId="3" fillId="8" borderId="5" xfId="0" applyFont="1" applyFill="1" applyBorder="1" applyAlignment="1" applyProtection="1">
      <alignment horizontal="right"/>
    </xf>
    <xf numFmtId="1" fontId="3" fillId="0" borderId="5" xfId="0" applyNumberFormat="1" applyFont="1" applyBorder="1"/>
    <xf numFmtId="179" fontId="10" fillId="0" borderId="5" xfId="0" applyNumberFormat="1" applyFont="1" applyBorder="1"/>
    <xf numFmtId="177" fontId="10" fillId="0" borderId="5" xfId="0" applyNumberFormat="1" applyFont="1" applyBorder="1" applyAlignment="1"/>
    <xf numFmtId="183" fontId="10" fillId="0" borderId="5" xfId="0" applyNumberFormat="1" applyFont="1" applyBorder="1"/>
    <xf numFmtId="0" fontId="10" fillId="0" borderId="5" xfId="0" applyFont="1" applyBorder="1"/>
    <xf numFmtId="179" fontId="10" fillId="0" borderId="5" xfId="0" applyNumberFormat="1" applyFont="1" applyBorder="1" applyAlignment="1"/>
    <xf numFmtId="1" fontId="10" fillId="0" borderId="5" xfId="0" applyNumberFormat="1" applyFont="1" applyBorder="1"/>
    <xf numFmtId="0" fontId="10" fillId="4" borderId="5" xfId="0" applyFont="1" applyFill="1" applyBorder="1" applyAlignment="1" applyProtection="1">
      <alignment horizontal="right"/>
    </xf>
    <xf numFmtId="0" fontId="10" fillId="5" borderId="5" xfId="0" applyFont="1" applyFill="1" applyBorder="1" applyAlignment="1" applyProtection="1">
      <alignment horizontal="right"/>
    </xf>
    <xf numFmtId="176" fontId="10" fillId="0" borderId="5" xfId="0" applyNumberFormat="1" applyFont="1" applyBorder="1"/>
    <xf numFmtId="0" fontId="10" fillId="8" borderId="5" xfId="0" applyFont="1" applyFill="1" applyBorder="1" applyAlignment="1" applyProtection="1">
      <alignment horizontal="right"/>
    </xf>
    <xf numFmtId="0" fontId="10" fillId="0" borderId="0" xfId="0" applyFont="1"/>
    <xf numFmtId="183" fontId="3" fillId="0" borderId="5" xfId="0" applyNumberFormat="1" applyFont="1" applyBorder="1" applyAlignment="1" applyProtection="1">
      <alignment horizontal="left"/>
    </xf>
    <xf numFmtId="183" fontId="3" fillId="0" borderId="5" xfId="0" applyNumberFormat="1" applyFont="1" applyBorder="1" applyAlignment="1">
      <alignment horizontal="right"/>
    </xf>
    <xf numFmtId="183" fontId="4" fillId="0" borderId="5" xfId="0" applyNumberFormat="1" applyFont="1" applyBorder="1" applyAlignment="1">
      <alignment horizontal="right"/>
    </xf>
    <xf numFmtId="0" fontId="6" fillId="0" borderId="0" xfId="0" applyFont="1"/>
    <xf numFmtId="0" fontId="7" fillId="0" borderId="0" xfId="0" applyFont="1"/>
    <xf numFmtId="176" fontId="8" fillId="0" borderId="7" xfId="0" applyNumberFormat="1" applyFont="1" applyFill="1" applyBorder="1" applyAlignment="1">
      <alignment horizontal="right"/>
    </xf>
    <xf numFmtId="2" fontId="8" fillId="0" borderId="7" xfId="0" applyNumberFormat="1" applyFont="1" applyFill="1" applyBorder="1" applyAlignment="1">
      <alignment horizontal="right"/>
    </xf>
    <xf numFmtId="1" fontId="8" fillId="0" borderId="7" xfId="0" applyNumberFormat="1" applyFont="1" applyFill="1" applyBorder="1" applyAlignment="1">
      <alignment horizontal="right"/>
    </xf>
    <xf numFmtId="178" fontId="8" fillId="0" borderId="8" xfId="1" applyNumberFormat="1" applyFont="1" applyFill="1" applyBorder="1" applyAlignment="1">
      <alignment horizontal="right"/>
    </xf>
    <xf numFmtId="49" fontId="8" fillId="0" borderId="8" xfId="0" applyNumberFormat="1" applyFont="1" applyFill="1" applyBorder="1" applyAlignment="1">
      <alignment horizontal="right"/>
    </xf>
    <xf numFmtId="176" fontId="8" fillId="9" borderId="7" xfId="0" applyNumberFormat="1" applyFont="1" applyFill="1" applyBorder="1" applyAlignment="1">
      <alignment horizontal="right"/>
    </xf>
    <xf numFmtId="178" fontId="8" fillId="9" borderId="8" xfId="1" applyNumberFormat="1" applyFont="1" applyFill="1" applyBorder="1" applyAlignment="1">
      <alignment horizontal="right"/>
    </xf>
    <xf numFmtId="1" fontId="8" fillId="9" borderId="7" xfId="0" applyNumberFormat="1" applyFont="1" applyFill="1" applyBorder="1" applyAlignment="1">
      <alignment horizontal="right"/>
    </xf>
    <xf numFmtId="0" fontId="3" fillId="10" borderId="3" xfId="0" applyFont="1" applyFill="1" applyBorder="1"/>
    <xf numFmtId="0" fontId="3" fillId="10" borderId="1" xfId="0" applyFont="1" applyFill="1" applyBorder="1"/>
    <xf numFmtId="0" fontId="3" fillId="10" borderId="5" xfId="0" applyFont="1" applyFill="1" applyBorder="1" applyAlignment="1">
      <alignment horizontal="right"/>
    </xf>
    <xf numFmtId="0" fontId="3" fillId="10" borderId="5" xfId="0" applyFont="1" applyFill="1" applyBorder="1" applyAlignment="1" applyProtection="1">
      <alignment horizontal="right"/>
    </xf>
    <xf numFmtId="0" fontId="4" fillId="10" borderId="5" xfId="0" applyFont="1" applyFill="1" applyBorder="1" applyAlignment="1" applyProtection="1">
      <alignment horizontal="right"/>
    </xf>
    <xf numFmtId="179" fontId="3" fillId="0" borderId="5" xfId="0" applyNumberFormat="1" applyFont="1" applyFill="1" applyBorder="1"/>
    <xf numFmtId="0" fontId="3" fillId="11" borderId="0" xfId="0" applyFont="1" applyFill="1"/>
    <xf numFmtId="176" fontId="12" fillId="0" borderId="10" xfId="2" applyNumberFormat="1" applyFont="1" applyFill="1" applyBorder="1" applyAlignment="1">
      <alignment horizontal="right" vertical="center"/>
    </xf>
    <xf numFmtId="176" fontId="8" fillId="9" borderId="5" xfId="0" applyNumberFormat="1" applyFont="1" applyFill="1" applyBorder="1" applyAlignment="1">
      <alignment horizontal="right"/>
    </xf>
    <xf numFmtId="2" fontId="8" fillId="9" borderId="5" xfId="0" applyNumberFormat="1" applyFont="1" applyFill="1" applyBorder="1" applyAlignment="1">
      <alignment horizontal="right"/>
    </xf>
    <xf numFmtId="178" fontId="8" fillId="9" borderId="5" xfId="1" applyNumberFormat="1" applyFont="1" applyFill="1" applyBorder="1" applyAlignment="1">
      <alignment horizontal="right"/>
    </xf>
    <xf numFmtId="2" fontId="3" fillId="0" borderId="5" xfId="0" applyNumberFormat="1" applyFont="1" applyBorder="1" applyAlignment="1"/>
    <xf numFmtId="179" fontId="9" fillId="0" borderId="5" xfId="1" applyNumberFormat="1" applyFont="1" applyFill="1" applyBorder="1" applyAlignment="1">
      <alignment horizontal="center" vertical="center" shrinkToFit="1"/>
    </xf>
    <xf numFmtId="177" fontId="9" fillId="0" borderId="5" xfId="1" applyNumberFormat="1" applyFont="1" applyFill="1" applyBorder="1" applyAlignment="1">
      <alignment horizontal="center" vertical="center" shrinkToFit="1"/>
    </xf>
    <xf numFmtId="179" fontId="8" fillId="0" borderId="5" xfId="1" applyNumberFormat="1" applyFont="1" applyFill="1" applyBorder="1" applyAlignment="1">
      <alignment horizontal="right" vertical="center" shrinkToFit="1"/>
    </xf>
    <xf numFmtId="177" fontId="8" fillId="0" borderId="5" xfId="1" applyNumberFormat="1" applyFont="1" applyFill="1" applyBorder="1" applyAlignment="1">
      <alignment horizontal="right" vertical="center" shrinkToFit="1"/>
    </xf>
    <xf numFmtId="188" fontId="8" fillId="0" borderId="5" xfId="1" applyNumberFormat="1" applyFont="1" applyFill="1" applyBorder="1" applyAlignment="1">
      <alignment horizontal="right" vertical="center" shrinkToFit="1"/>
    </xf>
    <xf numFmtId="0" fontId="4" fillId="2" borderId="5" xfId="0" applyFont="1" applyFill="1" applyBorder="1" applyAlignment="1">
      <alignment horizontal="right"/>
    </xf>
    <xf numFmtId="0" fontId="4" fillId="6" borderId="5" xfId="0" applyFont="1" applyFill="1" applyBorder="1" applyAlignment="1">
      <alignment horizontal="right"/>
    </xf>
    <xf numFmtId="0" fontId="4" fillId="4" borderId="5" xfId="0" applyFont="1" applyFill="1" applyBorder="1" applyAlignment="1">
      <alignment horizontal="right"/>
    </xf>
    <xf numFmtId="0" fontId="4" fillId="5" borderId="5" xfId="0" applyFont="1" applyFill="1" applyBorder="1" applyAlignment="1">
      <alignment horizontal="right"/>
    </xf>
    <xf numFmtId="0" fontId="10" fillId="2" borderId="5" xfId="0" applyFont="1" applyFill="1" applyBorder="1" applyAlignment="1">
      <alignment horizontal="right"/>
    </xf>
    <xf numFmtId="0" fontId="10" fillId="2" borderId="9" xfId="0" applyFont="1" applyFill="1" applyBorder="1" applyAlignment="1">
      <alignment horizontal="right"/>
    </xf>
    <xf numFmtId="0" fontId="10" fillId="4" borderId="5" xfId="0" applyFont="1" applyFill="1" applyBorder="1" applyAlignment="1">
      <alignment horizontal="right"/>
    </xf>
    <xf numFmtId="0" fontId="10" fillId="5" borderId="5" xfId="0" applyFont="1" applyFill="1" applyBorder="1" applyAlignment="1">
      <alignment horizontal="right"/>
    </xf>
    <xf numFmtId="0" fontId="10" fillId="8" borderId="5" xfId="0" applyFont="1" applyFill="1" applyBorder="1" applyAlignment="1">
      <alignment horizontal="right"/>
    </xf>
    <xf numFmtId="180" fontId="3" fillId="0" borderId="5" xfId="1" applyNumberFormat="1" applyFont="1" applyFill="1" applyBorder="1" applyAlignment="1">
      <alignment horizontal="right" vertical="center" shrinkToFit="1"/>
    </xf>
    <xf numFmtId="176" fontId="8" fillId="0" borderId="5" xfId="0" applyNumberFormat="1" applyFont="1" applyFill="1" applyBorder="1" applyAlignment="1">
      <alignment horizontal="right"/>
    </xf>
    <xf numFmtId="2" fontId="8" fillId="0" borderId="5" xfId="0" applyNumberFormat="1" applyFont="1" applyFill="1" applyBorder="1" applyAlignment="1">
      <alignment horizontal="right"/>
    </xf>
    <xf numFmtId="179" fontId="8" fillId="0" borderId="5" xfId="1" applyNumberFormat="1" applyFont="1" applyFill="1" applyBorder="1" applyAlignment="1">
      <alignment horizontal="right"/>
    </xf>
    <xf numFmtId="178" fontId="8" fillId="0" borderId="5" xfId="1" applyNumberFormat="1" applyFont="1" applyFill="1" applyBorder="1" applyAlignment="1">
      <alignment horizontal="right"/>
    </xf>
    <xf numFmtId="40" fontId="8" fillId="0" borderId="5" xfId="1" applyNumberFormat="1" applyFont="1" applyFill="1" applyBorder="1" applyAlignment="1">
      <alignment horizontal="right"/>
    </xf>
    <xf numFmtId="179" fontId="8" fillId="0" borderId="5" xfId="0" applyNumberFormat="1" applyFont="1" applyFill="1" applyBorder="1" applyAlignment="1">
      <alignment horizontal="right"/>
    </xf>
    <xf numFmtId="2" fontId="8" fillId="0" borderId="5" xfId="1" applyNumberFormat="1" applyFont="1" applyFill="1" applyBorder="1" applyAlignment="1">
      <alignment horizontal="right"/>
    </xf>
    <xf numFmtId="181" fontId="8" fillId="0" borderId="5" xfId="0" applyNumberFormat="1" applyFont="1" applyFill="1" applyBorder="1" applyAlignment="1">
      <alignment horizontal="right"/>
    </xf>
    <xf numFmtId="179" fontId="8" fillId="9" borderId="5" xfId="0" applyNumberFormat="1" applyFont="1" applyFill="1" applyBorder="1" applyAlignment="1">
      <alignment horizontal="right"/>
    </xf>
    <xf numFmtId="181" fontId="8" fillId="9" borderId="5" xfId="0" applyNumberFormat="1" applyFont="1" applyFill="1" applyBorder="1" applyAlignment="1">
      <alignment horizontal="right"/>
    </xf>
    <xf numFmtId="1" fontId="8" fillId="0" borderId="5" xfId="0" applyNumberFormat="1" applyFont="1" applyFill="1" applyBorder="1" applyAlignment="1">
      <alignment horizontal="right"/>
    </xf>
    <xf numFmtId="1" fontId="8" fillId="9" borderId="5" xfId="0" applyNumberFormat="1" applyFont="1" applyFill="1" applyBorder="1" applyAlignment="1">
      <alignment horizontal="right"/>
    </xf>
    <xf numFmtId="180" fontId="5" fillId="0" borderId="0" xfId="1" applyNumberFormat="1" applyFont="1" applyFill="1" applyBorder="1" applyAlignment="1">
      <alignment horizontal="right" vertical="center" shrinkToFit="1"/>
    </xf>
    <xf numFmtId="183" fontId="5" fillId="0" borderId="0" xfId="1" applyNumberFormat="1" applyFont="1" applyFill="1" applyBorder="1" applyAlignment="1">
      <alignment horizontal="right" vertical="center" shrinkToFit="1"/>
    </xf>
    <xf numFmtId="179" fontId="3" fillId="0" borderId="0" xfId="0" applyNumberFormat="1" applyFont="1" applyBorder="1"/>
    <xf numFmtId="177" fontId="3" fillId="0" borderId="0" xfId="0" applyNumberFormat="1" applyFont="1" applyBorder="1" applyAlignment="1"/>
    <xf numFmtId="0" fontId="5" fillId="0" borderId="0" xfId="0" applyFont="1" applyFill="1" applyBorder="1" applyAlignment="1">
      <alignment vertical="center"/>
    </xf>
    <xf numFmtId="178" fontId="5" fillId="0" borderId="0" xfId="1" applyNumberFormat="1" applyFont="1" applyFill="1" applyBorder="1" applyAlignment="1">
      <alignment vertical="center"/>
    </xf>
    <xf numFmtId="38" fontId="5" fillId="0" borderId="0" xfId="1" applyFont="1" applyFill="1" applyBorder="1" applyAlignment="1">
      <alignment vertical="center"/>
    </xf>
    <xf numFmtId="186" fontId="5" fillId="0" borderId="0" xfId="1" applyNumberFormat="1" applyFont="1" applyFill="1" applyBorder="1" applyAlignment="1">
      <alignment vertical="center"/>
    </xf>
    <xf numFmtId="186" fontId="5" fillId="0" borderId="0" xfId="1" applyNumberFormat="1" applyFont="1" applyFill="1" applyBorder="1" applyAlignment="1">
      <alignment horizontal="right" vertical="center" shrinkToFit="1"/>
    </xf>
    <xf numFmtId="40" fontId="5" fillId="0" borderId="0" xfId="1" applyNumberFormat="1" applyFont="1" applyFill="1" applyBorder="1" applyAlignment="1">
      <alignment vertical="center"/>
    </xf>
    <xf numFmtId="187" fontId="5" fillId="0" borderId="0" xfId="1" applyNumberFormat="1" applyFont="1" applyFill="1" applyBorder="1" applyAlignment="1">
      <alignment vertical="center"/>
    </xf>
    <xf numFmtId="0" fontId="5" fillId="0" borderId="11" xfId="0" applyFont="1" applyFill="1" applyBorder="1" applyAlignment="1">
      <alignment vertical="center"/>
    </xf>
    <xf numFmtId="176" fontId="8" fillId="0" borderId="2" xfId="0" applyNumberFormat="1" applyFont="1" applyFill="1" applyBorder="1" applyAlignment="1">
      <alignment horizontal="right"/>
    </xf>
    <xf numFmtId="0" fontId="3" fillId="0" borderId="4" xfId="0" applyFont="1" applyFill="1" applyBorder="1"/>
    <xf numFmtId="0" fontId="3" fillId="0" borderId="0" xfId="0" applyFont="1" applyFill="1" applyBorder="1"/>
    <xf numFmtId="0" fontId="3" fillId="0" borderId="5" xfId="0" applyFont="1" applyFill="1" applyBorder="1" applyAlignment="1">
      <alignment horizontal="right"/>
    </xf>
    <xf numFmtId="0" fontId="3" fillId="0" borderId="5" xfId="0" applyFont="1" applyFill="1" applyBorder="1" applyAlignment="1" applyProtection="1">
      <alignment horizontal="right"/>
    </xf>
    <xf numFmtId="0" fontId="3" fillId="0" borderId="0" xfId="0" applyFont="1" applyFill="1" applyBorder="1" applyProtection="1"/>
    <xf numFmtId="0" fontId="3" fillId="0" borderId="5" xfId="0" applyFont="1" applyFill="1" applyBorder="1"/>
    <xf numFmtId="179" fontId="3" fillId="0" borderId="5" xfId="0" applyNumberFormat="1" applyFont="1" applyFill="1" applyBorder="1" applyAlignment="1" applyProtection="1">
      <alignment horizontal="right"/>
    </xf>
    <xf numFmtId="0" fontId="3" fillId="0" borderId="5" xfId="0" applyFont="1" applyFill="1" applyBorder="1" applyAlignment="1"/>
    <xf numFmtId="0" fontId="11" fillId="0" borderId="5" xfId="0" applyFont="1" applyFill="1" applyBorder="1" applyAlignment="1" applyProtection="1">
      <alignment horizontal="right"/>
    </xf>
    <xf numFmtId="181" fontId="10" fillId="0" borderId="5" xfId="0" applyNumberFormat="1" applyFont="1" applyBorder="1"/>
    <xf numFmtId="1" fontId="3" fillId="0" borderId="5" xfId="0" applyNumberFormat="1" applyFont="1" applyFill="1" applyBorder="1" applyAlignment="1" applyProtection="1">
      <alignment horizontal="right"/>
    </xf>
    <xf numFmtId="1" fontId="4" fillId="0" borderId="5" xfId="0" applyNumberFormat="1" applyFont="1" applyFill="1" applyBorder="1" applyAlignment="1" applyProtection="1">
      <alignment horizontal="right"/>
    </xf>
    <xf numFmtId="1" fontId="4" fillId="0" borderId="5" xfId="0" applyNumberFormat="1" applyFont="1" applyFill="1" applyBorder="1" applyAlignment="1">
      <alignment horizontal="right"/>
    </xf>
    <xf numFmtId="181" fontId="5" fillId="0" borderId="5" xfId="0" applyNumberFormat="1" applyFont="1" applyFill="1" applyBorder="1" applyAlignment="1">
      <alignment horizontal="right"/>
    </xf>
    <xf numFmtId="183" fontId="8" fillId="9" borderId="5" xfId="0" applyNumberFormat="1" applyFont="1" applyFill="1" applyBorder="1" applyAlignment="1">
      <alignment horizontal="right"/>
    </xf>
    <xf numFmtId="183" fontId="9" fillId="0" borderId="5" xfId="1" applyNumberFormat="1" applyFont="1" applyFill="1" applyBorder="1" applyAlignment="1">
      <alignment horizontal="center" vertical="center" shrinkToFit="1"/>
    </xf>
    <xf numFmtId="183" fontId="8" fillId="0" borderId="5" xfId="1" applyNumberFormat="1" applyFont="1" applyFill="1" applyBorder="1" applyAlignment="1">
      <alignment horizontal="right" vertical="center" shrinkToFit="1"/>
    </xf>
    <xf numFmtId="183" fontId="3" fillId="0" borderId="5" xfId="0" applyNumberFormat="1" applyFont="1" applyFill="1" applyBorder="1" applyAlignment="1">
      <alignment vertical="center"/>
    </xf>
    <xf numFmtId="1" fontId="3" fillId="0" borderId="0" xfId="0" applyNumberFormat="1" applyFont="1" applyFill="1" applyBorder="1"/>
    <xf numFmtId="181" fontId="3" fillId="0" borderId="5" xfId="0" applyNumberFormat="1" applyFont="1" applyFill="1" applyBorder="1" applyAlignment="1" applyProtection="1">
      <alignment horizontal="right"/>
    </xf>
    <xf numFmtId="181" fontId="4" fillId="0" borderId="5" xfId="0" applyNumberFormat="1" applyFont="1" applyFill="1" applyBorder="1" applyAlignment="1" applyProtection="1">
      <alignment horizontal="right"/>
    </xf>
    <xf numFmtId="181" fontId="4" fillId="0" borderId="5" xfId="0" applyNumberFormat="1" applyFont="1" applyFill="1" applyBorder="1" applyAlignment="1">
      <alignment horizontal="right"/>
    </xf>
    <xf numFmtId="181" fontId="3" fillId="0" borderId="5" xfId="1" applyNumberFormat="1" applyFont="1" applyFill="1" applyBorder="1" applyAlignment="1">
      <alignment horizontal="right" vertical="center" shrinkToFit="1"/>
    </xf>
    <xf numFmtId="1" fontId="10" fillId="0" borderId="5" xfId="0" applyNumberFormat="1" applyFont="1" applyFill="1" applyBorder="1" applyAlignment="1" applyProtection="1">
      <alignment horizontal="right"/>
    </xf>
    <xf numFmtId="1" fontId="10" fillId="0" borderId="9" xfId="0" applyNumberFormat="1" applyFont="1" applyFill="1" applyBorder="1" applyAlignment="1">
      <alignment horizontal="right"/>
    </xf>
    <xf numFmtId="1" fontId="10" fillId="0" borderId="5" xfId="0" applyNumberFormat="1" applyFont="1" applyFill="1" applyBorder="1" applyAlignment="1">
      <alignment horizontal="right"/>
    </xf>
    <xf numFmtId="181" fontId="10" fillId="0" borderId="5" xfId="0" applyNumberFormat="1" applyFont="1" applyFill="1" applyBorder="1" applyAlignment="1" applyProtection="1">
      <alignment horizontal="right"/>
    </xf>
    <xf numFmtId="181" fontId="10" fillId="0" borderId="5" xfId="0" applyNumberFormat="1" applyFont="1" applyFill="1" applyBorder="1" applyAlignment="1">
      <alignment horizontal="right"/>
    </xf>
    <xf numFmtId="181" fontId="10" fillId="0" borderId="2" xfId="0" applyNumberFormat="1" applyFont="1" applyFill="1" applyBorder="1" applyAlignment="1" applyProtection="1">
      <alignment horizontal="right"/>
    </xf>
    <xf numFmtId="181" fontId="8" fillId="0" borderId="7" xfId="0" applyNumberFormat="1" applyFont="1" applyFill="1" applyBorder="1" applyAlignment="1">
      <alignment horizontal="right"/>
    </xf>
    <xf numFmtId="181" fontId="8" fillId="0" borderId="2" xfId="0" applyNumberFormat="1" applyFont="1" applyFill="1" applyBorder="1" applyAlignment="1">
      <alignment horizontal="right"/>
    </xf>
    <xf numFmtId="181" fontId="10" fillId="0" borderId="5" xfId="0" applyNumberFormat="1" applyFont="1" applyBorder="1" applyAlignment="1">
      <alignment horizontal="right"/>
    </xf>
    <xf numFmtId="181" fontId="3" fillId="0" borderId="5" xfId="0" applyNumberFormat="1" applyFont="1" applyFill="1" applyBorder="1" applyAlignment="1">
      <alignment horizontal="right"/>
    </xf>
    <xf numFmtId="181" fontId="3" fillId="0" borderId="2" xfId="0" applyNumberFormat="1" applyFont="1" applyFill="1" applyBorder="1" applyAlignment="1" applyProtection="1">
      <alignment horizontal="right"/>
    </xf>
    <xf numFmtId="181" fontId="4" fillId="0" borderId="2" xfId="0" applyNumberFormat="1" applyFont="1" applyFill="1" applyBorder="1" applyAlignment="1" applyProtection="1">
      <alignment horizontal="right"/>
    </xf>
    <xf numFmtId="181" fontId="3" fillId="0" borderId="2" xfId="0" applyNumberFormat="1" applyFont="1" applyFill="1" applyBorder="1" applyAlignment="1">
      <alignment horizontal="right"/>
    </xf>
    <xf numFmtId="181" fontId="8" fillId="9" borderId="7" xfId="0" applyNumberFormat="1" applyFont="1" applyFill="1" applyBorder="1" applyAlignment="1">
      <alignment horizontal="right"/>
    </xf>
    <xf numFmtId="0" fontId="13" fillId="0" borderId="0" xfId="0" applyFont="1" applyAlignment="1">
      <alignment horizontal="left" vertical="center"/>
    </xf>
  </cellXfs>
  <cellStyles count="5">
    <cellStyle name="桁区切り" xfId="1" builtinId="6"/>
    <cellStyle name="桁区切り 2" xfId="4" xr:uid="{F160F465-EBB0-400A-BFE7-FB100BCE6BAA}"/>
    <cellStyle name="桁区切り 2 2" xfId="3" xr:uid="{00000000-0005-0000-0000-000001000000}"/>
    <cellStyle name="標準" xfId="0" builtinId="0"/>
    <cellStyle name="標準 2" xfId="2" xr:uid="{00000000-0005-0000-0000-000003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_rels/chart10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5.xml"/></Relationships>
</file>

<file path=xl/charts/_rels/chart10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6.xml"/></Relationships>
</file>

<file path=xl/charts/_rels/chart10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7.xml"/></Relationships>
</file>

<file path=xl/charts/_rels/chart10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8.xml"/></Relationships>
</file>

<file path=xl/charts/_rels/chart10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9.xml"/></Relationships>
</file>

<file path=xl/charts/_rels/chart10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0.xml"/></Relationships>
</file>

<file path=xl/charts/_rels/chart10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1.xml"/></Relationships>
</file>

<file path=xl/charts/_rels/chart10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2.xml"/></Relationships>
</file>

<file path=xl/charts/_rels/chart10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3.xml"/></Relationships>
</file>

<file path=xl/charts/_rels/chart10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4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_rels/chart1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5.xml"/></Relationships>
</file>

<file path=xl/charts/_rels/chart1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6.xml"/></Relationships>
</file>

<file path=xl/charts/_rels/chart1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7.xml"/></Relationships>
</file>

<file path=xl/charts/_rels/chart1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8.xml"/></Relationships>
</file>

<file path=xl/charts/_rels/chart1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9.xml"/></Relationships>
</file>

<file path=xl/charts/_rels/chart1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0.xml"/></Relationships>
</file>

<file path=xl/charts/_rels/chart1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1.xml"/></Relationships>
</file>

<file path=xl/charts/_rels/chart11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2.xml"/></Relationships>
</file>

<file path=xl/charts/_rels/chart11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3.xml"/></Relationships>
</file>

<file path=xl/charts/_rels/chart11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4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12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5.xml"/></Relationships>
</file>

<file path=xl/charts/_rels/chart12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7.xml"/></Relationships>
</file>

<file path=xl/charts/_rels/chart12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8.xml"/></Relationships>
</file>

<file path=xl/charts/_rels/chart12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9.xml"/></Relationships>
</file>

<file path=xl/charts/_rels/chart12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0.xml"/></Relationships>
</file>

<file path=xl/charts/_rels/chart12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1.xml"/></Relationships>
</file>

<file path=xl/charts/_rels/chart12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2.xml"/></Relationships>
</file>

<file path=xl/charts/_rels/chart12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3.xml"/></Relationships>
</file>

<file path=xl/charts/_rels/chart12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4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7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0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1.xml"/></Relationships>
</file>

<file path=xl/charts/_rels/chart2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2.xml"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3.xml"/></Relationships>
</file>

<file path=xl/charts/_rels/chart2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2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.xml"/></Relationships>
</file>

<file path=xl/charts/_rels/chart2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6.xml"/></Relationships>
</file>

<file path=xl/charts/_rels/chart2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7.xml"/></Relationships>
</file>

<file path=xl/charts/_rels/chart2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8.xml"/></Relationships>
</file>

<file path=xl/charts/_rels/chart2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9.xml"/></Relationships>
</file>

<file path=xl/charts/_rels/chart3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0.xml"/></Relationships>
</file>

<file path=xl/charts/_rels/chart3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1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2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3.xml"/></Relationships>
</file>

<file path=xl/charts/_rels/chart3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4.xml"/></Relationships>
</file>

<file path=xl/charts/_rels/chart3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5.xml"/></Relationships>
</file>

<file path=xl/charts/_rels/chart3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6.xml"/></Relationships>
</file>

<file path=xl/charts/_rels/chart3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8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4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9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0.xml"/></Relationships>
</file>

<file path=xl/charts/_rels/chart4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1.xml"/></Relationships>
</file>

<file path=xl/charts/_rels/chart4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2.xml"/></Relationships>
</file>

<file path=xl/charts/_rels/chart4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3.xml"/></Relationships>
</file>

<file path=xl/charts/_rels/chart4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4.xml"/></Relationships>
</file>

<file path=xl/charts/_rels/chart4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5.xml"/></Relationships>
</file>

<file path=xl/charts/_rels/chart4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6.xml"/></Relationships>
</file>

<file path=xl/charts/_rels/chart4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7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5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8.xml"/></Relationships>
</file>

<file path=xl/charts/_rels/chart5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9.xml"/></Relationships>
</file>

<file path=xl/charts/_rels/chart5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0.xml"/></Relationships>
</file>

<file path=xl/charts/_rels/chart5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1.xml"/></Relationships>
</file>

<file path=xl/charts/_rels/chart5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2.xml"/></Relationships>
</file>

<file path=xl/charts/_rels/chart5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3.xml"/></Relationships>
</file>

<file path=xl/charts/_rels/chart5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4.xml"/></Relationships>
</file>

<file path=xl/charts/_rels/chart5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5.xml"/></Relationships>
</file>

<file path=xl/charts/_rels/chart5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6.xml"/></Relationships>
</file>

<file path=xl/charts/_rels/chart5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7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6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8.xml"/></Relationships>
</file>

<file path=xl/charts/_rels/chart6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0.xml"/></Relationships>
</file>

<file path=xl/charts/_rels/chart6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1.xml"/></Relationships>
</file>

<file path=xl/charts/_rels/chart6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2.xml"/></Relationships>
</file>

<file path=xl/charts/_rels/chart6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3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7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4.xml"/></Relationships>
</file>

<file path=xl/charts/_rels/chart7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5.xml"/></Relationships>
</file>

<file path=xl/charts/_rels/chart7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6.xml"/></Relationships>
</file>

<file path=xl/charts/_rels/chart7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7.xml"/></Relationships>
</file>

<file path=xl/charts/_rels/chart7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8.xml"/></Relationships>
</file>

<file path=xl/charts/_rels/chart7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9.xml"/></Relationships>
</file>

<file path=xl/charts/_rels/chart7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0.xml"/></Relationships>
</file>

<file path=xl/charts/_rels/chart7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1.xml"/></Relationships>
</file>

<file path=xl/charts/_rels/chart7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2.xml"/></Relationships>
</file>

<file path=xl/charts/_rels/chart7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3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_rels/chart8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4.xml"/></Relationships>
</file>

<file path=xl/charts/_rels/chart8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5.xml"/></Relationships>
</file>

<file path=xl/charts/_rels/chart8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6.xml"/></Relationships>
</file>

<file path=xl/charts/_rels/chart8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7.xml"/></Relationships>
</file>

<file path=xl/charts/_rels/chart8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8.xml"/></Relationships>
</file>

<file path=xl/charts/_rels/chart8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9.xml"/></Relationships>
</file>

<file path=xl/charts/_rels/chart8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0.xml"/></Relationships>
</file>

<file path=xl/charts/_rels/chart8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1.xml"/></Relationships>
</file>

<file path=xl/charts/_rels/chart8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2.xml"/></Relationships>
</file>

<file path=xl/charts/_rels/chart8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3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.xml"/></Relationships>
</file>

<file path=xl/charts/_rels/chart9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4.xml"/></Relationships>
</file>

<file path=xl/charts/_rels/chart9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5.xml"/></Relationships>
</file>

<file path=xl/charts/_rels/chart9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6.xml"/></Relationships>
</file>

<file path=xl/charts/_rels/chart9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8.xml"/></Relationships>
</file>

<file path=xl/charts/_rels/chart9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9.xml"/></Relationships>
</file>

<file path=xl/charts/_rels/chart9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0.xml"/></Relationships>
</file>

<file path=xl/charts/_rels/chart9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1.xml"/></Relationships>
</file>

<file path=xl/charts/_rels/chart9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2.xml"/></Relationships>
</file>

<file path=xl/charts/_rels/chart9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3.xml"/></Relationships>
</file>

<file path=xl/charts/_rels/chart9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 sz="160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大浦川(A)</a:t>
            </a:r>
          </a:p>
        </c:rich>
      </c:tx>
      <c:layout>
        <c:manualLayout>
          <c:xMode val="edge"/>
          <c:yMode val="edge"/>
          <c:x val="0.10714306545015205"/>
          <c:y val="7.2222513852435111E-2"/>
        </c:manualLayout>
      </c:layout>
      <c:overlay val="0"/>
      <c:spPr>
        <a:noFill/>
        <a:ln w="25400">
          <a:solidFill>
            <a:srgbClr val="000000"/>
          </a:solidFill>
          <a:prstDash val="solid"/>
        </a:ln>
      </c:spPr>
    </c:title>
    <c:autoTitleDeleted val="0"/>
    <c:plotArea>
      <c:layout>
        <c:manualLayout>
          <c:layoutTarget val="inner"/>
          <c:xMode val="edge"/>
          <c:yMode val="edge"/>
          <c:x val="7.1428709830554452E-2"/>
          <c:y val="5.5555706260053871E-2"/>
          <c:w val="0.92063670448270185"/>
          <c:h val="0.8083355260837839"/>
        </c:manualLayout>
      </c:layout>
      <c:lineChart>
        <c:grouping val="standard"/>
        <c:varyColors val="0"/>
        <c:ser>
          <c:idx val="0"/>
          <c:order val="0"/>
          <c:spPr>
            <a:ln w="25400">
              <a:solidFill>
                <a:srgbClr val="000080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4.2906655991820537E-2"/>
                  <c:y val="5.023623163209765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8C5-4018-A4FF-45BF169C79AB}"/>
                </c:ext>
              </c:extLst>
            </c:dLbl>
            <c:dLbl>
              <c:idx val="1"/>
              <c:layout>
                <c:manualLayout>
                  <c:x val="-4.1716259568344002E-2"/>
                  <c:y val="5.12360860311281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8C5-4018-A4FF-45BF169C79AB}"/>
                </c:ext>
              </c:extLst>
            </c:dLbl>
            <c:dLbl>
              <c:idx val="2"/>
              <c:layout>
                <c:manualLayout>
                  <c:x val="-5.2430648116626559E-2"/>
                  <c:y val="5.67916566571334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8C5-4018-A4FF-45BF169C79AB}"/>
                </c:ext>
              </c:extLst>
            </c:dLbl>
            <c:dLbl>
              <c:idx val="3"/>
              <c:layout>
                <c:manualLayout>
                  <c:x val="-4.5287648296164038E-2"/>
                  <c:y val="5.17361608684677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8C5-4018-A4FF-45BF169C79AB}"/>
                </c:ext>
              </c:extLst>
            </c:dLbl>
            <c:dLbl>
              <c:idx val="4"/>
              <c:layout>
                <c:manualLayout>
                  <c:x val="-4.8065513529940505E-2"/>
                  <c:y val="5.33333934342231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8C5-4018-A4FF-45BF169C79AB}"/>
                </c:ext>
              </c:extLst>
            </c:dLbl>
            <c:dLbl>
              <c:idx val="5"/>
              <c:layout>
                <c:manualLayout>
                  <c:x val="-4.88590370239841E-2"/>
                  <c:y val="5.46807362191331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8C5-4018-A4FF-45BF169C79AB}"/>
                </c:ext>
              </c:extLst>
            </c:dLbl>
            <c:dLbl>
              <c:idx val="6"/>
              <c:layout>
                <c:manualLayout>
                  <c:x val="-4.766864060050751E-2"/>
                  <c:y val="5.31666033965603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8C5-4018-A4FF-45BF169C79AB}"/>
                </c:ext>
              </c:extLst>
            </c:dLbl>
            <c:dLbl>
              <c:idx val="7"/>
              <c:layout>
                <c:manualLayout>
                  <c:x val="-4.8462375005657497E-2"/>
                  <c:y val="4.95415501359873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8C5-4018-A4FF-45BF169C79AB}"/>
                </c:ext>
              </c:extLst>
            </c:dLbl>
            <c:dLbl>
              <c:idx val="8"/>
              <c:layout>
                <c:manualLayout>
                  <c:x val="-4.9255898499701044E-2"/>
                  <c:y val="5.62084820766112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8C5-4018-A4FF-45BF169C79AB}"/>
                </c:ext>
              </c:extLst>
            </c:dLbl>
            <c:dLbl>
              <c:idx val="9"/>
              <c:layout>
                <c:manualLayout>
                  <c:x val="-1.569763811295383E-2"/>
                  <c:y val="4.668066507980187E-2"/>
                </c:manualLayout>
              </c:layout>
              <c:numFmt formatCode="0.0_ 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ctr" rtl="1">
                    <a:defRPr sz="1600" b="0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8C5-4018-A4FF-45BF169C79AB}"/>
                </c:ext>
              </c:extLst>
            </c:dLbl>
            <c:dLbl>
              <c:idx val="10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8C5-4018-A4FF-45BF169C79AB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 algn="ctr" rtl="1">
                  <a:defRPr sz="16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北湖西部流入5河川!$B$45:$B$54</c:f>
              <c:strCache>
                <c:ptCount val="10"/>
                <c:pt idx="0">
                  <c:v>H27</c:v>
                </c:pt>
                <c:pt idx="1">
                  <c:v>H28</c:v>
                </c:pt>
                <c:pt idx="2">
                  <c:v>H29</c:v>
                </c:pt>
                <c:pt idx="3">
                  <c:v>H30</c:v>
                </c:pt>
                <c:pt idx="4">
                  <c:v>R元</c:v>
                </c:pt>
                <c:pt idx="5">
                  <c:v>R2</c:v>
                </c:pt>
                <c:pt idx="6">
                  <c:v>R3</c:v>
                </c:pt>
                <c:pt idx="7">
                  <c:v>R4</c:v>
                </c:pt>
                <c:pt idx="8">
                  <c:v>R5</c:v>
                </c:pt>
                <c:pt idx="9">
                  <c:v>R6</c:v>
                </c:pt>
              </c:strCache>
            </c:strRef>
          </c:cat>
          <c:val>
            <c:numRef>
              <c:f>北湖西部流入5河川!$D$45:$D$54</c:f>
              <c:numCache>
                <c:formatCode>0.0</c:formatCode>
                <c:ptCount val="10"/>
                <c:pt idx="0" formatCode="0.0_ ">
                  <c:v>0.77499999999999991</c:v>
                </c:pt>
                <c:pt idx="1">
                  <c:v>0.7</c:v>
                </c:pt>
                <c:pt idx="2">
                  <c:v>0.7</c:v>
                </c:pt>
                <c:pt idx="3">
                  <c:v>0.65833333333333333</c:v>
                </c:pt>
                <c:pt idx="4">
                  <c:v>0.71666666666666667</c:v>
                </c:pt>
                <c:pt idx="5">
                  <c:v>0.79166666666666652</c:v>
                </c:pt>
                <c:pt idx="6">
                  <c:v>0.80833333333333346</c:v>
                </c:pt>
                <c:pt idx="7">
                  <c:v>0.79166666666666652</c:v>
                </c:pt>
                <c:pt idx="8">
                  <c:v>0.78333333333333321</c:v>
                </c:pt>
                <c:pt idx="9">
                  <c:v>0.7583333333333333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A8C5-4018-A4FF-45BF169C79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970876656"/>
        <c:axId val="-970886448"/>
      </c:lineChart>
      <c:catAx>
        <c:axId val="-970876656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254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6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-970886448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-970886448"/>
        <c:scaling>
          <c:orientation val="minMax"/>
          <c:max val="5"/>
          <c:min val="0"/>
        </c:scaling>
        <c:delete val="0"/>
        <c:axPos val="l"/>
        <c:numFmt formatCode="General" sourceLinked="0"/>
        <c:majorTickMark val="in"/>
        <c:minorTickMark val="in"/>
        <c:tickLblPos val="nextTo"/>
        <c:spPr>
          <a:ln w="254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6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-970876656"/>
        <c:crosses val="autoZero"/>
        <c:crossBetween val="between"/>
        <c:majorUnit val="1"/>
        <c:minorUnit val="0.5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6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 sz="160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宇曽川(B)</a:t>
            </a:r>
          </a:p>
        </c:rich>
      </c:tx>
      <c:layout>
        <c:manualLayout>
          <c:xMode val="edge"/>
          <c:yMode val="edge"/>
          <c:x val="0.11111131941840602"/>
          <c:y val="7.7778069407990674E-2"/>
        </c:manualLayout>
      </c:layout>
      <c:overlay val="0"/>
      <c:spPr>
        <a:noFill/>
        <a:ln w="25400">
          <a:solidFill>
            <a:srgbClr val="000000"/>
          </a:solidFill>
          <a:prstDash val="solid"/>
        </a:ln>
      </c:spPr>
    </c:title>
    <c:autoTitleDeleted val="0"/>
    <c:plotArea>
      <c:layout>
        <c:manualLayout>
          <c:layoutTarget val="inner"/>
          <c:xMode val="edge"/>
          <c:yMode val="edge"/>
          <c:x val="7.1428709830554452E-2"/>
          <c:y val="5.5555706260053871E-2"/>
          <c:w val="0.92063670448270185"/>
          <c:h val="0.8083355260837839"/>
        </c:manualLayout>
      </c:layout>
      <c:lineChart>
        <c:grouping val="standard"/>
        <c:varyColors val="0"/>
        <c:ser>
          <c:idx val="0"/>
          <c:order val="0"/>
          <c:spPr>
            <a:ln w="25400">
              <a:solidFill>
                <a:srgbClr val="000080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4.4890814701328483E-2"/>
                  <c:y val="5.52916167708749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1A7-42AF-A6AA-AE394944B068}"/>
                </c:ext>
              </c:extLst>
            </c:dLbl>
            <c:dLbl>
              <c:idx val="1"/>
              <c:layout>
                <c:manualLayout>
                  <c:x val="-5.1636961009630014E-2"/>
                  <c:y val="5.80694020838777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1A7-42AF-A6AA-AE394944B068}"/>
                </c:ext>
              </c:extLst>
            </c:dLbl>
            <c:dLbl>
              <c:idx val="2"/>
              <c:layout>
                <c:manualLayout>
                  <c:x val="-5.2430503920901074E-2"/>
                  <c:y val="4.4680555129816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1A7-42AF-A6AA-AE394944B068}"/>
                </c:ext>
              </c:extLst>
            </c:dLbl>
            <c:dLbl>
              <c:idx val="3"/>
              <c:layout>
                <c:manualLayout>
                  <c:x val="-5.1240126914696545E-2"/>
                  <c:y val="4.568041907615994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1A7-42AF-A6AA-AE394944B068}"/>
                </c:ext>
              </c:extLst>
            </c:dLbl>
            <c:dLbl>
              <c:idx val="4"/>
              <c:layout>
                <c:manualLayout>
                  <c:x val="-4.8065408168714546E-2"/>
                  <c:y val="5.63056711758331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1A7-42AF-A6AA-AE394944B068}"/>
                </c:ext>
              </c:extLst>
            </c:dLbl>
            <c:dLbl>
              <c:idx val="5"/>
              <c:layout>
                <c:manualLayout>
                  <c:x val="-4.6875031162510065E-2"/>
                  <c:y val="5.33471990509391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1A7-42AF-A6AA-AE394944B068}"/>
                </c:ext>
              </c:extLst>
            </c:dLbl>
            <c:dLbl>
              <c:idx val="6"/>
              <c:layout>
                <c:manualLayout>
                  <c:x val="-4.7668574073781021E-2"/>
                  <c:y val="5.13332806996376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1A7-42AF-A6AA-AE394944B068}"/>
                </c:ext>
              </c:extLst>
            </c:dLbl>
            <c:dLbl>
              <c:idx val="7"/>
              <c:layout>
                <c:manualLayout>
                  <c:x val="-5.0446458724829599E-2"/>
                  <c:y val="5.6625063974894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1A7-42AF-A6AA-AE394944B068}"/>
                </c:ext>
              </c:extLst>
            </c:dLbl>
            <c:dLbl>
              <c:idx val="8"/>
              <c:layout>
                <c:manualLayout>
                  <c:x val="-4.72717399788476E-2"/>
                  <c:y val="4.4180475518864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1A7-42AF-A6AA-AE394944B068}"/>
                </c:ext>
              </c:extLst>
            </c:dLbl>
            <c:dLbl>
              <c:idx val="9"/>
              <c:layout>
                <c:manualLayout>
                  <c:x val="-1.7681754676832532E-2"/>
                  <c:y val="5.4013775015168027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ctr" rtl="1">
                    <a:defRPr sz="1600" b="0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1A7-42AF-A6AA-AE394944B068}"/>
                </c:ext>
              </c:extLst>
            </c:dLbl>
            <c:dLbl>
              <c:idx val="10"/>
              <c:layout>
                <c:manualLayout>
                  <c:xMode val="edge"/>
                  <c:yMode val="edge"/>
                  <c:x val="0.45436595975547139"/>
                  <c:y val="0.283334101926274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1A7-42AF-A6AA-AE394944B068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 algn="ctr" rtl="1">
                  <a:defRPr sz="16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北湖東部流入9河川!$AP$42:$AP$51</c:f>
              <c:strCache>
                <c:ptCount val="10"/>
                <c:pt idx="0">
                  <c:v>H27</c:v>
                </c:pt>
                <c:pt idx="1">
                  <c:v>H28</c:v>
                </c:pt>
                <c:pt idx="2">
                  <c:v>H29</c:v>
                </c:pt>
                <c:pt idx="3">
                  <c:v>H30</c:v>
                </c:pt>
                <c:pt idx="4">
                  <c:v>R元</c:v>
                </c:pt>
                <c:pt idx="5">
                  <c:v>R2</c:v>
                </c:pt>
                <c:pt idx="6">
                  <c:v>R3</c:v>
                </c:pt>
                <c:pt idx="7">
                  <c:v>R4</c:v>
                </c:pt>
                <c:pt idx="8">
                  <c:v>R5</c:v>
                </c:pt>
                <c:pt idx="9">
                  <c:v>R6</c:v>
                </c:pt>
              </c:strCache>
            </c:strRef>
          </c:cat>
          <c:val>
            <c:numRef>
              <c:f>北湖東部流入9河川!$AR$42:$AR$51</c:f>
              <c:numCache>
                <c:formatCode>0.0</c:formatCode>
                <c:ptCount val="10"/>
                <c:pt idx="0" formatCode="0.0_);[Red]\(0.0\)">
                  <c:v>1.1333333333333333</c:v>
                </c:pt>
                <c:pt idx="1">
                  <c:v>1.1000000000000001</c:v>
                </c:pt>
                <c:pt idx="2">
                  <c:v>1</c:v>
                </c:pt>
                <c:pt idx="3">
                  <c:v>0.8833333333333333</c:v>
                </c:pt>
                <c:pt idx="4">
                  <c:v>1.091666666666667</c:v>
                </c:pt>
                <c:pt idx="5">
                  <c:v>1.0083333333333333</c:v>
                </c:pt>
                <c:pt idx="6" formatCode="0.0_);[Red]\(0.0\)">
                  <c:v>1.0083333333333335</c:v>
                </c:pt>
                <c:pt idx="7" formatCode="0.0_);[Red]\(0.0\)">
                  <c:v>1.0250000000000001</c:v>
                </c:pt>
                <c:pt idx="8" formatCode="0.0_);[Red]\(0.0\)">
                  <c:v>1.0250000000000001</c:v>
                </c:pt>
                <c:pt idx="9" formatCode="0.0_);[Red]\(0.0\)">
                  <c:v>1.05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B1A7-42AF-A6AA-AE394944B0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968751520"/>
        <c:axId val="-968741728"/>
      </c:lineChart>
      <c:catAx>
        <c:axId val="-968751520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254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6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-968741728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-968741728"/>
        <c:scaling>
          <c:orientation val="minMax"/>
          <c:max val="5"/>
          <c:min val="0"/>
        </c:scaling>
        <c:delete val="0"/>
        <c:axPos val="l"/>
        <c:numFmt formatCode="General" sourceLinked="0"/>
        <c:majorTickMark val="in"/>
        <c:minorTickMark val="in"/>
        <c:tickLblPos val="nextTo"/>
        <c:spPr>
          <a:ln w="254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6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-968751520"/>
        <c:crosses val="autoZero"/>
        <c:crossBetween val="between"/>
        <c:majorUnit val="1"/>
        <c:minorUnit val="0.5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6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  <c:userShapes r:id="rId1"/>
</c:chartSpace>
</file>

<file path=xl/charts/chart10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0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/>
              <a:t>天野川</a:t>
            </a:r>
          </a:p>
        </c:rich>
      </c:tx>
      <c:layout>
        <c:manualLayout>
          <c:xMode val="edge"/>
          <c:yMode val="edge"/>
          <c:x val="0.15873036703745363"/>
          <c:y val="6.6666958296879561E-2"/>
        </c:manualLayout>
      </c:layout>
      <c:overlay val="0"/>
      <c:spPr>
        <a:noFill/>
        <a:ln w="25400">
          <a:solidFill>
            <a:srgbClr val="000000"/>
          </a:solidFill>
          <a:prstDash val="solid"/>
        </a:ln>
      </c:spPr>
    </c:title>
    <c:autoTitleDeleted val="0"/>
    <c:plotArea>
      <c:layout>
        <c:manualLayout>
          <c:layoutTarget val="inner"/>
          <c:xMode val="edge"/>
          <c:yMode val="edge"/>
          <c:x val="0.11507958806033773"/>
          <c:y val="5.8333491573056569E-2"/>
          <c:w val="0.87698582625291854"/>
          <c:h val="0.80555774077078113"/>
        </c:manualLayout>
      </c:layout>
      <c:lineChart>
        <c:grouping val="standard"/>
        <c:varyColors val="0"/>
        <c:ser>
          <c:idx val="0"/>
          <c:order val="0"/>
          <c:spPr>
            <a:ln w="25400">
              <a:solidFill>
                <a:srgbClr val="000080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4.4692574152569581E-2"/>
                  <c:y val="7.05510780704459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2C1-4700-8DFD-E8AC476F910A}"/>
                </c:ext>
              </c:extLst>
            </c:dLbl>
            <c:dLbl>
              <c:idx val="1"/>
              <c:layout>
                <c:manualLayout>
                  <c:x val="-4.7073492369952348E-2"/>
                  <c:y val="-6.96345926323663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2C1-4700-8DFD-E8AC476F910A}"/>
                </c:ext>
              </c:extLst>
            </c:dLbl>
            <c:dLbl>
              <c:idx val="2"/>
              <c:layout>
                <c:manualLayout>
                  <c:x val="-4.3502229012606544E-2"/>
                  <c:y val="5.13842289499024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2C1-4700-8DFD-E8AC476F910A}"/>
                </c:ext>
              </c:extLst>
            </c:dLbl>
            <c:dLbl>
              <c:idx val="3"/>
              <c:layout>
                <c:manualLayout>
                  <c:x val="-4.9851408887242342E-2"/>
                  <c:y val="-7.31530680755315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2C1-4700-8DFD-E8AC476F910A}"/>
                </c:ext>
              </c:extLst>
            </c:dLbl>
            <c:dLbl>
              <c:idx val="4"/>
              <c:layout>
                <c:manualLayout>
                  <c:x val="-3.635928047561296E-2"/>
                  <c:y val="4.65001149507221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2C1-4700-8DFD-E8AC476F910A}"/>
                </c:ext>
              </c:extLst>
            </c:dLbl>
            <c:dLbl>
              <c:idx val="5"/>
              <c:layout>
                <c:manualLayout>
                  <c:x val="-4.0724329521622339E-2"/>
                  <c:y val="-4.412514632424095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2C1-4700-8DFD-E8AC476F910A}"/>
                </c:ext>
              </c:extLst>
            </c:dLbl>
            <c:dLbl>
              <c:idx val="6"/>
              <c:layout>
                <c:manualLayout>
                  <c:x val="-4.5089378567631601E-2"/>
                  <c:y val="5.3861050338942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2C1-4700-8DFD-E8AC476F910A}"/>
                </c:ext>
              </c:extLst>
            </c:dLbl>
            <c:dLbl>
              <c:idx val="7"/>
              <c:layout>
                <c:manualLayout>
                  <c:x val="-3.953398438165933E-2"/>
                  <c:y val="-4.79679015448571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2C1-4700-8DFD-E8AC476F910A}"/>
                </c:ext>
              </c:extLst>
            </c:dLbl>
            <c:dLbl>
              <c:idx val="8"/>
              <c:layout>
                <c:manualLayout>
                  <c:x val="-4.9851425913548124E-2"/>
                  <c:y val="4.68472918000965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2C1-4700-8DFD-E8AC476F910A}"/>
                </c:ext>
              </c:extLst>
            </c:dLbl>
            <c:dLbl>
              <c:idx val="9"/>
              <c:layout>
                <c:manualLayout>
                  <c:x val="-2.8371243260335237E-2"/>
                  <c:y val="-5.58382154241780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2C1-4700-8DFD-E8AC476F910A}"/>
                </c:ext>
              </c:extLst>
            </c:dLbl>
            <c:dLbl>
              <c:idx val="10"/>
              <c:layout>
                <c:manualLayout>
                  <c:xMode val="edge"/>
                  <c:yMode val="edge"/>
                  <c:x val="0.54960423952954396"/>
                  <c:y val="0.4694457178974552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2C1-4700-8DFD-E8AC476F910A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 algn="ctr" rtl="0">
                  <a:defRPr sz="16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北湖東部流入9河川!$V$42:$V$51</c:f>
              <c:strCache>
                <c:ptCount val="10"/>
                <c:pt idx="0">
                  <c:v>H27</c:v>
                </c:pt>
                <c:pt idx="1">
                  <c:v>H28</c:v>
                </c:pt>
                <c:pt idx="2">
                  <c:v>H29</c:v>
                </c:pt>
                <c:pt idx="3">
                  <c:v>H30</c:v>
                </c:pt>
                <c:pt idx="4">
                  <c:v>R元</c:v>
                </c:pt>
                <c:pt idx="5">
                  <c:v>R2</c:v>
                </c:pt>
                <c:pt idx="6">
                  <c:v>R3</c:v>
                </c:pt>
                <c:pt idx="7">
                  <c:v>R4</c:v>
                </c:pt>
                <c:pt idx="8">
                  <c:v>R5</c:v>
                </c:pt>
                <c:pt idx="9">
                  <c:v>R6</c:v>
                </c:pt>
              </c:strCache>
            </c:strRef>
          </c:cat>
          <c:val>
            <c:numRef>
              <c:f>北湖東部流入9河川!$AC$42:$AC$51</c:f>
              <c:numCache>
                <c:formatCode>0_);[Red]\(0\)</c:formatCode>
                <c:ptCount val="10"/>
                <c:pt idx="0">
                  <c:v>36</c:v>
                </c:pt>
                <c:pt idx="1">
                  <c:v>42</c:v>
                </c:pt>
                <c:pt idx="2">
                  <c:v>33</c:v>
                </c:pt>
                <c:pt idx="3">
                  <c:v>25.5</c:v>
                </c:pt>
                <c:pt idx="4">
                  <c:v>30.750000000000011</c:v>
                </c:pt>
                <c:pt idx="5">
                  <c:v>34.166666666666679</c:v>
                </c:pt>
                <c:pt idx="6">
                  <c:v>34</c:v>
                </c:pt>
                <c:pt idx="7">
                  <c:v>33.3333333333333</c:v>
                </c:pt>
                <c:pt idx="8">
                  <c:v>35.916666666666671</c:v>
                </c:pt>
                <c:pt idx="9">
                  <c:v>36.583333333333336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B2C1-4700-8DFD-E8AC476F91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914968576"/>
        <c:axId val="-914968032"/>
      </c:lineChart>
      <c:catAx>
        <c:axId val="-914968576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254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6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-914968032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-914968032"/>
        <c:scaling>
          <c:orientation val="minMax"/>
          <c:max val="300"/>
          <c:min val="0"/>
        </c:scaling>
        <c:delete val="0"/>
        <c:axPos val="l"/>
        <c:numFmt formatCode="General" sourceLinked="0"/>
        <c:majorTickMark val="in"/>
        <c:minorTickMark val="in"/>
        <c:tickLblPos val="nextTo"/>
        <c:spPr>
          <a:ln w="254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6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-914968576"/>
        <c:crosses val="autoZero"/>
        <c:crossBetween val="between"/>
        <c:majorUnit val="100"/>
        <c:minorUnit val="50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6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  <c:userShapes r:id="rId1"/>
</c:chartSpace>
</file>

<file path=xl/charts/chart10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0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/>
              <a:t>犬上川</a:t>
            </a:r>
          </a:p>
        </c:rich>
      </c:tx>
      <c:layout>
        <c:manualLayout>
          <c:xMode val="edge"/>
          <c:yMode val="edge"/>
          <c:x val="0.16269882931300253"/>
          <c:y val="6.6666958296879561E-2"/>
        </c:manualLayout>
      </c:layout>
      <c:overlay val="0"/>
      <c:spPr>
        <a:noFill/>
        <a:ln w="25400">
          <a:solidFill>
            <a:srgbClr val="000000"/>
          </a:solidFill>
          <a:prstDash val="solid"/>
        </a:ln>
      </c:spPr>
    </c:title>
    <c:autoTitleDeleted val="0"/>
    <c:plotArea>
      <c:layout>
        <c:manualLayout>
          <c:layoutTarget val="inner"/>
          <c:xMode val="edge"/>
          <c:yMode val="edge"/>
          <c:x val="0.11507958806033773"/>
          <c:y val="5.8333491573056569E-2"/>
          <c:w val="0.87698582625291854"/>
          <c:h val="0.80555774077078113"/>
        </c:manualLayout>
      </c:layout>
      <c:lineChart>
        <c:grouping val="standard"/>
        <c:varyColors val="0"/>
        <c:ser>
          <c:idx val="0"/>
          <c:order val="0"/>
          <c:spPr>
            <a:ln w="25400">
              <a:solidFill>
                <a:srgbClr val="000080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4.4692574152569581E-2"/>
                  <c:y val="-6.5653075129514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097-488F-AE63-68624E344F52}"/>
                </c:ext>
              </c:extLst>
            </c:dLbl>
            <c:dLbl>
              <c:idx val="1"/>
              <c:layout>
                <c:manualLayout>
                  <c:x val="-4.1121099884072816E-2"/>
                  <c:y val="-7.11160963986942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097-488F-AE63-68624E344F52}"/>
                </c:ext>
              </c:extLst>
            </c:dLbl>
            <c:dLbl>
              <c:idx val="2"/>
              <c:layout>
                <c:manualLayout>
                  <c:x val="-4.7470490669859547E-2"/>
                  <c:y val="-6.019005386033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097-488F-AE63-68624E344F52}"/>
                </c:ext>
              </c:extLst>
            </c:dLbl>
            <c:dLbl>
              <c:idx val="3"/>
              <c:layout>
                <c:manualLayout>
                  <c:x val="-5.1835539715868871E-2"/>
                  <c:y val="-6.03754478495454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097-488F-AE63-68624E344F52}"/>
                </c:ext>
              </c:extLst>
            </c:dLbl>
            <c:dLbl>
              <c:idx val="4"/>
              <c:layout>
                <c:manualLayout>
                  <c:x val="-5.2232327104625081E-2"/>
                  <c:y val="-6.00049551466835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097-488F-AE63-68624E344F52}"/>
                </c:ext>
              </c:extLst>
            </c:dLbl>
            <c:dLbl>
              <c:idx val="5"/>
              <c:layout>
                <c:manualLayout>
                  <c:x val="-3.2787806207116334E-2"/>
                  <c:y val="-6.57456244863391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097-488F-AE63-68624E344F52}"/>
                </c:ext>
              </c:extLst>
            </c:dLbl>
            <c:dLbl>
              <c:idx val="6"/>
              <c:layout>
                <c:manualLayout>
                  <c:x val="-4.9057640224884659E-2"/>
                  <c:y val="-5.48041776395082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097-488F-AE63-68624E344F52}"/>
                </c:ext>
              </c:extLst>
            </c:dLbl>
            <c:dLbl>
              <c:idx val="7"/>
              <c:layout>
                <c:manualLayout>
                  <c:x val="-4.3502246038912278E-2"/>
                  <c:y val="-4.90789126083229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097-488F-AE63-68624E344F52}"/>
                </c:ext>
              </c:extLst>
            </c:dLbl>
            <c:dLbl>
              <c:idx val="8"/>
              <c:layout>
                <c:manualLayout>
                  <c:x val="-4.1914902599042118E-2"/>
                  <c:y val="-5.750481790415613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097-488F-AE63-68624E344F52}"/>
                </c:ext>
              </c:extLst>
            </c:dLbl>
            <c:dLbl>
              <c:idx val="9"/>
              <c:layout>
                <c:manualLayout>
                  <c:x val="-2.2418850774455705E-2"/>
                  <c:y val="-5.46344832343283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097-488F-AE63-68624E344F52}"/>
                </c:ext>
              </c:extLst>
            </c:dLbl>
            <c:dLbl>
              <c:idx val="10"/>
              <c:layout>
                <c:manualLayout>
                  <c:xMode val="edge"/>
                  <c:yMode val="edge"/>
                  <c:x val="0.54960423952954396"/>
                  <c:y val="0.4222233675764094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097-488F-AE63-68624E344F52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 algn="ctr" rtl="0">
                  <a:defRPr sz="16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北湖東部流入9河川!$AF$42:$AF$51</c:f>
              <c:strCache>
                <c:ptCount val="10"/>
                <c:pt idx="0">
                  <c:v>H27</c:v>
                </c:pt>
                <c:pt idx="1">
                  <c:v>H28</c:v>
                </c:pt>
                <c:pt idx="2">
                  <c:v>H29</c:v>
                </c:pt>
                <c:pt idx="3">
                  <c:v>H30</c:v>
                </c:pt>
                <c:pt idx="4">
                  <c:v>R元</c:v>
                </c:pt>
                <c:pt idx="5">
                  <c:v>R2</c:v>
                </c:pt>
                <c:pt idx="6">
                  <c:v>R3</c:v>
                </c:pt>
                <c:pt idx="7">
                  <c:v>R4</c:v>
                </c:pt>
                <c:pt idx="8">
                  <c:v>R5</c:v>
                </c:pt>
                <c:pt idx="9">
                  <c:v>R6</c:v>
                </c:pt>
              </c:strCache>
            </c:strRef>
          </c:cat>
          <c:val>
            <c:numRef>
              <c:f>北湖東部流入9河川!$AM$42:$AM$51</c:f>
              <c:numCache>
                <c:formatCode>0_);[Red]\(0\)</c:formatCode>
                <c:ptCount val="10"/>
                <c:pt idx="0">
                  <c:v>17</c:v>
                </c:pt>
                <c:pt idx="1">
                  <c:v>21</c:v>
                </c:pt>
                <c:pt idx="2">
                  <c:v>17</c:v>
                </c:pt>
                <c:pt idx="3">
                  <c:v>17.0833333333333</c:v>
                </c:pt>
                <c:pt idx="4">
                  <c:v>20.249999999999993</c:v>
                </c:pt>
                <c:pt idx="5">
                  <c:v>23.416666666666668</c:v>
                </c:pt>
                <c:pt idx="6">
                  <c:v>19.6666666666667</c:v>
                </c:pt>
                <c:pt idx="7">
                  <c:v>21.6666666666667</c:v>
                </c:pt>
                <c:pt idx="8">
                  <c:v>21.583333333333332</c:v>
                </c:pt>
                <c:pt idx="9">
                  <c:v>20.25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F097-488F-AE63-68624E344F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914964224"/>
        <c:axId val="-914984352"/>
      </c:lineChart>
      <c:catAx>
        <c:axId val="-914964224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254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6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-914984352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-914984352"/>
        <c:scaling>
          <c:orientation val="minMax"/>
          <c:max val="300"/>
          <c:min val="0"/>
        </c:scaling>
        <c:delete val="0"/>
        <c:axPos val="l"/>
        <c:numFmt formatCode="General" sourceLinked="0"/>
        <c:majorTickMark val="in"/>
        <c:minorTickMark val="in"/>
        <c:tickLblPos val="nextTo"/>
        <c:spPr>
          <a:ln w="254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6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-914964224"/>
        <c:crosses val="autoZero"/>
        <c:crossBetween val="between"/>
        <c:majorUnit val="100"/>
        <c:minorUnit val="50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6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  <c:userShapes r:id="rId1"/>
</c:chartSpace>
</file>

<file path=xl/charts/chart10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0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/>
              <a:t>宇曽川</a:t>
            </a:r>
          </a:p>
        </c:rich>
      </c:tx>
      <c:layout>
        <c:manualLayout>
          <c:xMode val="edge"/>
          <c:yMode val="edge"/>
          <c:x val="0.15873036703745363"/>
          <c:y val="6.6666958296879561E-2"/>
        </c:manualLayout>
      </c:layout>
      <c:overlay val="0"/>
      <c:spPr>
        <a:noFill/>
        <a:ln w="25400">
          <a:solidFill>
            <a:srgbClr val="000000"/>
          </a:solidFill>
          <a:prstDash val="solid"/>
        </a:ln>
      </c:spPr>
    </c:title>
    <c:autoTitleDeleted val="0"/>
    <c:plotArea>
      <c:layout>
        <c:manualLayout>
          <c:layoutTarget val="inner"/>
          <c:xMode val="edge"/>
          <c:yMode val="edge"/>
          <c:x val="0.11507958806033773"/>
          <c:y val="5.8333491573056569E-2"/>
          <c:w val="0.87698582625291854"/>
          <c:h val="0.80555774077078113"/>
        </c:manualLayout>
      </c:layout>
      <c:lineChart>
        <c:grouping val="standard"/>
        <c:varyColors val="0"/>
        <c:ser>
          <c:idx val="0"/>
          <c:order val="0"/>
          <c:spPr>
            <a:ln w="25400">
              <a:solidFill>
                <a:srgbClr val="000080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4.2708443323943052E-2"/>
                  <c:y val="5.57361908920610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9C2-4C1C-B0F5-2F54947FBFC5}"/>
                </c:ext>
              </c:extLst>
            </c:dLbl>
            <c:dLbl>
              <c:idx val="1"/>
              <c:layout>
                <c:manualLayout>
                  <c:x val="-5.5010015684458409E-2"/>
                  <c:y val="-5.85234996439114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9C2-4C1C-B0F5-2F54947FBFC5}"/>
                </c:ext>
              </c:extLst>
            </c:dLbl>
            <c:dLbl>
              <c:idx val="2"/>
              <c:layout>
                <c:manualLayout>
                  <c:x val="-4.7470490669859547E-2"/>
                  <c:y val="6.09212688152044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9C2-4C1C-B0F5-2F54947FBFC5}"/>
                </c:ext>
              </c:extLst>
            </c:dLbl>
            <c:dLbl>
              <c:idx val="3"/>
              <c:layout>
                <c:manualLayout>
                  <c:x val="-5.1835539715868836E-2"/>
                  <c:y val="-6.18568763734263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9C2-4C1C-B0F5-2F54947FBFC5}"/>
                </c:ext>
              </c:extLst>
            </c:dLbl>
            <c:dLbl>
              <c:idx val="4"/>
              <c:layout>
                <c:manualLayout>
                  <c:x val="-4.0327542132866018E-2"/>
                  <c:y val="4.52808066828435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9C2-4C1C-B0F5-2F54947FBFC5}"/>
                </c:ext>
              </c:extLst>
            </c:dLbl>
            <c:dLbl>
              <c:idx val="5"/>
              <c:layout>
                <c:manualLayout>
                  <c:x val="-5.6597376150634461E-2"/>
                  <c:y val="-7.30989918686589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9C2-4C1C-B0F5-2F54947FBFC5}"/>
                </c:ext>
              </c:extLst>
            </c:dLbl>
            <c:dLbl>
              <c:idx val="6"/>
              <c:layout>
                <c:manualLayout>
                  <c:x val="-5.3025901882137745E-2"/>
                  <c:y val="4.42778727906760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9C2-4C1C-B0F5-2F54947FBFC5}"/>
                </c:ext>
              </c:extLst>
            </c:dLbl>
            <c:dLbl>
              <c:idx val="7"/>
              <c:layout>
                <c:manualLayout>
                  <c:x val="-3.953398438165933E-2"/>
                  <c:y val="-6.41716196267419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9C2-4C1C-B0F5-2F54947FBFC5}"/>
                </c:ext>
              </c:extLst>
            </c:dLbl>
            <c:dLbl>
              <c:idx val="8"/>
              <c:layout>
                <c:manualLayout>
                  <c:x val="-5.3819687570801182E-2"/>
                  <c:y val="4.99955215524053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9C2-4C1C-B0F5-2F54947FBFC5}"/>
                </c:ext>
              </c:extLst>
            </c:dLbl>
            <c:dLbl>
              <c:idx val="9"/>
              <c:layout>
                <c:manualLayout>
                  <c:x val="-2.043471994582912E-2"/>
                  <c:y val="-4.6764217618563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9C2-4C1C-B0F5-2F54947FBFC5}"/>
                </c:ext>
              </c:extLst>
            </c:dLbl>
            <c:dLbl>
              <c:idx val="10"/>
              <c:layout>
                <c:manualLayout>
                  <c:xMode val="edge"/>
                  <c:yMode val="edge"/>
                  <c:x val="0.53968358538641137"/>
                  <c:y val="0.3000008138042909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9C2-4C1C-B0F5-2F54947FBFC5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 algn="ctr" rtl="0">
                  <a:defRPr sz="16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北湖東部流入9河川!$AP$42:$AP$51</c:f>
              <c:strCache>
                <c:ptCount val="10"/>
                <c:pt idx="0">
                  <c:v>H27</c:v>
                </c:pt>
                <c:pt idx="1">
                  <c:v>H28</c:v>
                </c:pt>
                <c:pt idx="2">
                  <c:v>H29</c:v>
                </c:pt>
                <c:pt idx="3">
                  <c:v>H30</c:v>
                </c:pt>
                <c:pt idx="4">
                  <c:v>R元</c:v>
                </c:pt>
                <c:pt idx="5">
                  <c:v>R2</c:v>
                </c:pt>
                <c:pt idx="6">
                  <c:v>R3</c:v>
                </c:pt>
                <c:pt idx="7">
                  <c:v>R4</c:v>
                </c:pt>
                <c:pt idx="8">
                  <c:v>R5</c:v>
                </c:pt>
                <c:pt idx="9">
                  <c:v>R6</c:v>
                </c:pt>
              </c:strCache>
            </c:strRef>
          </c:cat>
          <c:val>
            <c:numRef>
              <c:f>北湖東部流入9河川!$AW$42:$AW$51</c:f>
              <c:numCache>
                <c:formatCode>0_);[Red]\(0\)</c:formatCode>
                <c:ptCount val="10"/>
                <c:pt idx="0">
                  <c:v>80</c:v>
                </c:pt>
                <c:pt idx="1">
                  <c:v>100</c:v>
                </c:pt>
                <c:pt idx="2">
                  <c:v>94</c:v>
                </c:pt>
                <c:pt idx="3">
                  <c:v>72</c:v>
                </c:pt>
                <c:pt idx="4">
                  <c:v>75.666666666666686</c:v>
                </c:pt>
                <c:pt idx="5">
                  <c:v>66.166666666666686</c:v>
                </c:pt>
                <c:pt idx="6">
                  <c:v>58.0833333333333</c:v>
                </c:pt>
                <c:pt idx="7">
                  <c:v>63.5</c:v>
                </c:pt>
                <c:pt idx="8">
                  <c:v>74.75</c:v>
                </c:pt>
                <c:pt idx="9">
                  <c:v>76.500000000000014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99C2-4C1C-B0F5-2F54947FBF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914988160"/>
        <c:axId val="-914987072"/>
      </c:lineChart>
      <c:catAx>
        <c:axId val="-914988160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254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6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-914987072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-914987072"/>
        <c:scaling>
          <c:orientation val="minMax"/>
          <c:max val="300"/>
          <c:min val="0"/>
        </c:scaling>
        <c:delete val="0"/>
        <c:axPos val="l"/>
        <c:numFmt formatCode="General" sourceLinked="0"/>
        <c:majorTickMark val="in"/>
        <c:minorTickMark val="in"/>
        <c:tickLblPos val="nextTo"/>
        <c:spPr>
          <a:ln w="254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6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-914988160"/>
        <c:crosses val="autoZero"/>
        <c:crossBetween val="between"/>
        <c:majorUnit val="100"/>
        <c:minorUnit val="50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6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  <c:userShapes r:id="rId1"/>
</c:chartSpace>
</file>

<file path=xl/charts/chart10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0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/>
              <a:t>愛知川</a:t>
            </a:r>
          </a:p>
        </c:rich>
      </c:tx>
      <c:layout>
        <c:manualLayout>
          <c:xMode val="edge"/>
          <c:yMode val="edge"/>
          <c:x val="0.15873036703745363"/>
          <c:y val="6.1111402741324004E-2"/>
        </c:manualLayout>
      </c:layout>
      <c:overlay val="0"/>
      <c:spPr>
        <a:noFill/>
        <a:ln w="25400">
          <a:solidFill>
            <a:srgbClr val="000000"/>
          </a:solidFill>
          <a:prstDash val="solid"/>
        </a:ln>
      </c:spPr>
    </c:title>
    <c:autoTitleDeleted val="0"/>
    <c:plotArea>
      <c:layout>
        <c:manualLayout>
          <c:layoutTarget val="inner"/>
          <c:xMode val="edge"/>
          <c:yMode val="edge"/>
          <c:x val="0.11507958806033773"/>
          <c:y val="5.8333491573056569E-2"/>
          <c:w val="0.87698582625291854"/>
          <c:h val="0.80555774077078113"/>
        </c:manualLayout>
      </c:layout>
      <c:lineChart>
        <c:grouping val="standard"/>
        <c:varyColors val="0"/>
        <c:ser>
          <c:idx val="0"/>
          <c:order val="0"/>
          <c:spPr>
            <a:ln w="25400">
              <a:solidFill>
                <a:srgbClr val="000080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3.0803658352183995E-2"/>
                  <c:y val="-6.17640464813378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78E-430A-82AE-BC69E16A6BD0}"/>
                </c:ext>
              </c:extLst>
            </c:dLbl>
            <c:dLbl>
              <c:idx val="1"/>
              <c:layout>
                <c:manualLayout>
                  <c:x val="-4.1121099884072816E-2"/>
                  <c:y val="-5.12084918886178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78E-430A-82AE-BC69E16A6BD0}"/>
                </c:ext>
              </c:extLst>
            </c:dLbl>
            <c:dLbl>
              <c:idx val="2"/>
              <c:layout>
                <c:manualLayout>
                  <c:x val="-5.1438752327112605E-2"/>
                  <c:y val="-5.69494549181525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78E-430A-82AE-BC69E16A6BD0}"/>
                </c:ext>
              </c:extLst>
            </c:dLbl>
            <c:dLbl>
              <c:idx val="3"/>
              <c:layout>
                <c:manualLayout>
                  <c:x val="-5.1835539715868871E-2"/>
                  <c:y val="-7.34307743926394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78E-430A-82AE-BC69E16A6BD0}"/>
                </c:ext>
              </c:extLst>
            </c:dLbl>
            <c:dLbl>
              <c:idx val="4"/>
              <c:layout>
                <c:manualLayout>
                  <c:x val="-4.4295803790119076E-2"/>
                  <c:y val="-4.09926264033937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78E-430A-82AE-BC69E16A6BD0}"/>
                </c:ext>
              </c:extLst>
            </c:dLbl>
            <c:dLbl>
              <c:idx val="5"/>
              <c:layout>
                <c:manualLayout>
                  <c:x val="-3.2787806207116334E-2"/>
                  <c:y val="-5.65402435729266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78E-430A-82AE-BC69E16A6BD0}"/>
                </c:ext>
              </c:extLst>
            </c:dLbl>
            <c:dLbl>
              <c:idx val="6"/>
              <c:layout>
                <c:manualLayout>
                  <c:x val="-3.3184593595872537E-2"/>
                  <c:y val="-3.53442119377993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78E-430A-82AE-BC69E16A6BD0}"/>
                </c:ext>
              </c:extLst>
            </c:dLbl>
            <c:dLbl>
              <c:idx val="7"/>
              <c:layout>
                <c:manualLayout>
                  <c:x val="-4.7470507696165336E-2"/>
                  <c:y val="-5.66715139506828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78E-430A-82AE-BC69E16A6BD0}"/>
                </c:ext>
              </c:extLst>
            </c:dLbl>
            <c:dLbl>
              <c:idx val="8"/>
              <c:layout>
                <c:manualLayout>
                  <c:x val="-3.5962510113162587E-2"/>
                  <c:y val="-3.67641266477646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78E-430A-82AE-BC69E16A6BD0}"/>
                </c:ext>
              </c:extLst>
            </c:dLbl>
            <c:dLbl>
              <c:idx val="9"/>
              <c:layout>
                <c:manualLayout>
                  <c:x val="-1.6466458288576173E-2"/>
                  <c:y val="-5.45418638609112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78E-430A-82AE-BC69E16A6BD0}"/>
                </c:ext>
              </c:extLst>
            </c:dLbl>
            <c:dLbl>
              <c:idx val="10"/>
              <c:layout>
                <c:manualLayout>
                  <c:xMode val="edge"/>
                  <c:yMode val="edge"/>
                  <c:x val="0.54960423952954396"/>
                  <c:y val="0.436112294141422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78E-430A-82AE-BC69E16A6BD0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 algn="ctr" rtl="0">
                  <a:defRPr sz="16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北湖東部流入9河川!$AZ$42:$AZ$51</c:f>
              <c:strCache>
                <c:ptCount val="10"/>
                <c:pt idx="0">
                  <c:v>H27</c:v>
                </c:pt>
                <c:pt idx="1">
                  <c:v>H28</c:v>
                </c:pt>
                <c:pt idx="2">
                  <c:v>H29</c:v>
                </c:pt>
                <c:pt idx="3">
                  <c:v>H30</c:v>
                </c:pt>
                <c:pt idx="4">
                  <c:v>R元</c:v>
                </c:pt>
                <c:pt idx="5">
                  <c:v>R2</c:v>
                </c:pt>
                <c:pt idx="6">
                  <c:v>R3</c:v>
                </c:pt>
                <c:pt idx="7">
                  <c:v>R4</c:v>
                </c:pt>
                <c:pt idx="8">
                  <c:v>R5</c:v>
                </c:pt>
                <c:pt idx="9">
                  <c:v>R6</c:v>
                </c:pt>
              </c:strCache>
            </c:strRef>
          </c:cat>
          <c:val>
            <c:numRef>
              <c:f>北湖東部流入9河川!$BG$42:$BG$51</c:f>
              <c:numCache>
                <c:formatCode>0_);[Red]\(0\)</c:formatCode>
                <c:ptCount val="10"/>
                <c:pt idx="0">
                  <c:v>13</c:v>
                </c:pt>
                <c:pt idx="1">
                  <c:v>20</c:v>
                </c:pt>
                <c:pt idx="2">
                  <c:v>14</c:v>
                </c:pt>
                <c:pt idx="3">
                  <c:v>13.1666666666667</c:v>
                </c:pt>
                <c:pt idx="4">
                  <c:v>15.916666666666673</c:v>
                </c:pt>
                <c:pt idx="5">
                  <c:v>13.41666666666667</c:v>
                </c:pt>
                <c:pt idx="6">
                  <c:v>12.4166666666667</c:v>
                </c:pt>
                <c:pt idx="7">
                  <c:v>16.75</c:v>
                </c:pt>
                <c:pt idx="8">
                  <c:v>10.75</c:v>
                </c:pt>
                <c:pt idx="9">
                  <c:v>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578E-430A-82AE-BC69E16A6B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914988704"/>
        <c:axId val="-914974016"/>
      </c:lineChart>
      <c:catAx>
        <c:axId val="-914988704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254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6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-914974016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-914974016"/>
        <c:scaling>
          <c:orientation val="minMax"/>
          <c:max val="300"/>
          <c:min val="0"/>
        </c:scaling>
        <c:delete val="0"/>
        <c:axPos val="l"/>
        <c:numFmt formatCode="General" sourceLinked="0"/>
        <c:majorTickMark val="in"/>
        <c:minorTickMark val="in"/>
        <c:tickLblPos val="nextTo"/>
        <c:spPr>
          <a:ln w="254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6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-914988704"/>
        <c:crosses val="autoZero"/>
        <c:crossBetween val="between"/>
        <c:majorUnit val="100"/>
        <c:minorUnit val="50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6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  <c:userShapes r:id="rId1"/>
</c:chartSpace>
</file>

<file path=xl/charts/chart10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0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/>
              <a:t>日野川</a:t>
            </a:r>
          </a:p>
        </c:rich>
      </c:tx>
      <c:layout>
        <c:manualLayout>
          <c:xMode val="edge"/>
          <c:yMode val="edge"/>
          <c:x val="0.16269882931300253"/>
          <c:y val="6.6666958296879561E-2"/>
        </c:manualLayout>
      </c:layout>
      <c:overlay val="0"/>
      <c:spPr>
        <a:noFill/>
        <a:ln w="25400">
          <a:solidFill>
            <a:srgbClr val="000000"/>
          </a:solidFill>
          <a:prstDash val="solid"/>
        </a:ln>
      </c:spPr>
    </c:title>
    <c:autoTitleDeleted val="0"/>
    <c:plotArea>
      <c:layout>
        <c:manualLayout>
          <c:layoutTarget val="inner"/>
          <c:xMode val="edge"/>
          <c:yMode val="edge"/>
          <c:x val="0.11507958806033773"/>
          <c:y val="5.8333491573056569E-2"/>
          <c:w val="0.87698582625291854"/>
          <c:h val="0.80555774077078113"/>
        </c:manualLayout>
      </c:layout>
      <c:lineChart>
        <c:grouping val="standard"/>
        <c:varyColors val="0"/>
        <c:ser>
          <c:idx val="0"/>
          <c:order val="0"/>
          <c:spPr>
            <a:ln w="25400">
              <a:solidFill>
                <a:srgbClr val="000080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3.2605859607295958E-2"/>
                  <c:y val="6.12962517194087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E27-4B25-AD75-43609F331DF8}"/>
                </c:ext>
              </c:extLst>
            </c:dLbl>
            <c:dLbl>
              <c:idx val="1"/>
              <c:layout>
                <c:manualLayout>
                  <c:x val="-3.8955116639316584E-2"/>
                  <c:y val="-5.10188166472201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E27-4B25-AD75-43609F331DF8}"/>
                </c:ext>
              </c:extLst>
            </c:dLbl>
            <c:dLbl>
              <c:idx val="2"/>
              <c:layout>
                <c:manualLayout>
                  <c:x val="-4.7288504499963649E-2"/>
                  <c:y val="5.99073956172525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E27-4B25-AD75-43609F331DF8}"/>
                </c:ext>
              </c:extLst>
            </c:dLbl>
            <c:dLbl>
              <c:idx val="3"/>
              <c:layout>
                <c:manualLayout>
                  <c:x val="-3.9748637424303783E-2"/>
                  <c:y val="-4.00928756508443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E27-4B25-AD75-43609F331DF8}"/>
                </c:ext>
              </c:extLst>
            </c:dLbl>
            <c:dLbl>
              <c:idx val="4"/>
              <c:layout>
                <c:manualLayout>
                  <c:x val="-2.6256586170059302E-2"/>
                  <c:y val="4.20062582594223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E27-4B25-AD75-43609F331DF8}"/>
                </c:ext>
              </c:extLst>
            </c:dLbl>
            <c:dLbl>
              <c:idx val="5"/>
              <c:layout>
                <c:manualLayout>
                  <c:x val="-4.2526497345212431E-2"/>
                  <c:y val="-4.81252993510495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E27-4B25-AD75-43609F331DF8}"/>
                </c:ext>
              </c:extLst>
            </c:dLbl>
            <c:dLbl>
              <c:idx val="6"/>
              <c:layout>
                <c:manualLayout>
                  <c:x val="-5.2844016034486137E-2"/>
                  <c:y val="4.44521231788065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E27-4B25-AD75-43609F331DF8}"/>
                </c:ext>
              </c:extLst>
            </c:dLbl>
            <c:dLbl>
              <c:idx val="7"/>
              <c:layout>
                <c:manualLayout>
                  <c:x val="-3.9351964780241604E-2"/>
                  <c:y val="-4.8055831078582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E27-4B25-AD75-43609F331DF8}"/>
                </c:ext>
              </c:extLst>
            </c:dLbl>
            <c:dLbl>
              <c:idx val="8"/>
              <c:layout>
                <c:manualLayout>
                  <c:x val="-3.9748621019087688E-2"/>
                  <c:y val="6.38888367767764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E27-4B25-AD75-43609F331DF8}"/>
                </c:ext>
              </c:extLst>
            </c:dLbl>
            <c:dLbl>
              <c:idx val="9"/>
              <c:layout>
                <c:manualLayout>
                  <c:x val="-2.9098760630746096E-2"/>
                  <c:y val="-5.10188166472201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E27-4B25-AD75-43609F331DF8}"/>
                </c:ext>
              </c:extLst>
            </c:dLbl>
            <c:dLbl>
              <c:idx val="10"/>
              <c:layout>
                <c:manualLayout>
                  <c:xMode val="edge"/>
                  <c:yMode val="edge"/>
                  <c:x val="0.54960423952954396"/>
                  <c:y val="0.355556520064344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E27-4B25-AD75-43609F331DF8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 algn="ctr" rtl="0">
                  <a:defRPr sz="16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北湖東部流入9河川!$BJ$42:$BJ$51</c:f>
              <c:strCache>
                <c:ptCount val="10"/>
                <c:pt idx="0">
                  <c:v>H27</c:v>
                </c:pt>
                <c:pt idx="1">
                  <c:v>H28</c:v>
                </c:pt>
                <c:pt idx="2">
                  <c:v>H29</c:v>
                </c:pt>
                <c:pt idx="3">
                  <c:v>H30</c:v>
                </c:pt>
                <c:pt idx="4">
                  <c:v>R元</c:v>
                </c:pt>
                <c:pt idx="5">
                  <c:v>R2</c:v>
                </c:pt>
                <c:pt idx="6">
                  <c:v>R3</c:v>
                </c:pt>
                <c:pt idx="7">
                  <c:v>R4</c:v>
                </c:pt>
                <c:pt idx="8">
                  <c:v>R5</c:v>
                </c:pt>
                <c:pt idx="9">
                  <c:v>R6</c:v>
                </c:pt>
              </c:strCache>
            </c:strRef>
          </c:cat>
          <c:val>
            <c:numRef>
              <c:f>北湖東部流入9河川!$BQ$42:$BQ$51</c:f>
              <c:numCache>
                <c:formatCode>0_);[Red]\(0\)</c:formatCode>
                <c:ptCount val="10"/>
                <c:pt idx="0">
                  <c:v>63</c:v>
                </c:pt>
                <c:pt idx="1">
                  <c:v>74</c:v>
                </c:pt>
                <c:pt idx="2">
                  <c:v>70</c:v>
                </c:pt>
                <c:pt idx="3">
                  <c:v>55.5</c:v>
                </c:pt>
                <c:pt idx="4">
                  <c:v>55.583333333333343</c:v>
                </c:pt>
                <c:pt idx="5">
                  <c:v>61.416666666666671</c:v>
                </c:pt>
                <c:pt idx="6">
                  <c:v>60.75</c:v>
                </c:pt>
                <c:pt idx="7">
                  <c:v>71.3333333333333</c:v>
                </c:pt>
                <c:pt idx="8">
                  <c:v>69.749999999999986</c:v>
                </c:pt>
                <c:pt idx="9">
                  <c:v>67.666666666666671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8E27-4B25-AD75-43609F331D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914981088"/>
        <c:axId val="-914983808"/>
      </c:lineChart>
      <c:catAx>
        <c:axId val="-914981088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254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6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-914983808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-914983808"/>
        <c:scaling>
          <c:orientation val="minMax"/>
          <c:max val="300"/>
          <c:min val="0"/>
        </c:scaling>
        <c:delete val="0"/>
        <c:axPos val="l"/>
        <c:numFmt formatCode="General" sourceLinked="0"/>
        <c:majorTickMark val="in"/>
        <c:minorTickMark val="in"/>
        <c:tickLblPos val="nextTo"/>
        <c:spPr>
          <a:ln w="254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6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-914981088"/>
        <c:crosses val="autoZero"/>
        <c:crossBetween val="between"/>
        <c:majorUnit val="100"/>
        <c:minorUnit val="50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6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  <c:userShapes r:id="rId1"/>
</c:chartSpace>
</file>

<file path=xl/charts/chart10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0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/>
              <a:t>家棟川</a:t>
            </a:r>
          </a:p>
        </c:rich>
      </c:tx>
      <c:layout>
        <c:manualLayout>
          <c:xMode val="edge"/>
          <c:yMode val="edge"/>
          <c:x val="0.15873036703745363"/>
          <c:y val="6.1111402741324004E-2"/>
        </c:manualLayout>
      </c:layout>
      <c:overlay val="0"/>
      <c:spPr>
        <a:noFill/>
        <a:ln w="25400">
          <a:solidFill>
            <a:srgbClr val="000000"/>
          </a:solidFill>
          <a:prstDash val="solid"/>
        </a:ln>
      </c:spPr>
    </c:title>
    <c:autoTitleDeleted val="0"/>
    <c:plotArea>
      <c:layout>
        <c:manualLayout>
          <c:layoutTarget val="inner"/>
          <c:xMode val="edge"/>
          <c:yMode val="edge"/>
          <c:x val="0.11507958806033773"/>
          <c:y val="5.8333491573056569E-2"/>
          <c:w val="0.87698582625291854"/>
          <c:h val="0.80555774077078113"/>
        </c:manualLayout>
      </c:layout>
      <c:lineChart>
        <c:grouping val="standard"/>
        <c:varyColors val="0"/>
        <c:ser>
          <c:idx val="0"/>
          <c:order val="0"/>
          <c:spPr>
            <a:ln w="25400">
              <a:solidFill>
                <a:srgbClr val="000080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3.2605859607295958E-2"/>
                  <c:y val="6.00925958728876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AD5-42AC-8946-80D85A903348}"/>
                </c:ext>
              </c:extLst>
            </c:dLbl>
            <c:dLbl>
              <c:idx val="1"/>
              <c:layout>
                <c:manualLayout>
                  <c:x val="-3.8955116639316584E-2"/>
                  <c:y val="-4.92594869251035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AD5-42AC-8946-80D85A903348}"/>
                </c:ext>
              </c:extLst>
            </c:dLbl>
            <c:dLbl>
              <c:idx val="2"/>
              <c:layout>
                <c:manualLayout>
                  <c:x val="-4.7288504499963649E-2"/>
                  <c:y val="6.17591796520801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AD5-42AC-8946-80D85A903348}"/>
                </c:ext>
              </c:extLst>
            </c:dLbl>
            <c:dLbl>
              <c:idx val="3"/>
              <c:layout>
                <c:manualLayout>
                  <c:x val="-5.1653422396062847E-2"/>
                  <c:y val="-6.2315158154865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AD5-42AC-8946-80D85A903348}"/>
                </c:ext>
              </c:extLst>
            </c:dLbl>
            <c:dLbl>
              <c:idx val="4"/>
              <c:layout>
                <c:manualLayout>
                  <c:x val="-2.6256586170059302E-2"/>
                  <c:y val="4.0709856469977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AD5-42AC-8946-80D85A903348}"/>
                </c:ext>
              </c:extLst>
            </c:dLbl>
            <c:dLbl>
              <c:idx val="5"/>
              <c:layout>
                <c:manualLayout>
                  <c:x val="-5.641541314559808E-2"/>
                  <c:y val="-6.73150549052759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AD5-42AC-8946-80D85A903348}"/>
                </c:ext>
              </c:extLst>
            </c:dLbl>
            <c:dLbl>
              <c:idx val="6"/>
              <c:layout>
                <c:manualLayout>
                  <c:x val="-5.2844016034486137E-2"/>
                  <c:y val="4.4428918617040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AD5-42AC-8946-80D85A903348}"/>
                </c:ext>
              </c:extLst>
            </c:dLbl>
            <c:dLbl>
              <c:idx val="7"/>
              <c:layout>
                <c:manualLayout>
                  <c:x val="-4.5304357266121136E-2"/>
                  <c:y val="-4.72225026346410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AD5-42AC-8946-80D85A903348}"/>
                </c:ext>
              </c:extLst>
            </c:dLbl>
            <c:dLbl>
              <c:idx val="8"/>
              <c:layout>
                <c:manualLayout>
                  <c:x val="-4.3716882676340746E-2"/>
                  <c:y val="5.27777686334560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AD5-42AC-8946-80D85A903348}"/>
                </c:ext>
              </c:extLst>
            </c:dLbl>
            <c:dLbl>
              <c:idx val="9"/>
              <c:layout>
                <c:manualLayout>
                  <c:x val="-2.7114629802119511E-2"/>
                  <c:y val="-7.28706255312813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AD5-42AC-8946-80D85A903348}"/>
                </c:ext>
              </c:extLst>
            </c:dLbl>
            <c:dLbl>
              <c:idx val="10"/>
              <c:layout>
                <c:manualLayout>
                  <c:xMode val="edge"/>
                  <c:yMode val="edge"/>
                  <c:x val="0.54365184704366443"/>
                  <c:y val="0.405556655698393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AD5-42AC-8946-80D85A903348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 algn="ctr" rtl="0">
                  <a:defRPr sz="16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北湖東部流入9河川!$BT$42:$BT$51</c:f>
              <c:strCache>
                <c:ptCount val="10"/>
                <c:pt idx="0">
                  <c:v>H27</c:v>
                </c:pt>
                <c:pt idx="1">
                  <c:v>H28</c:v>
                </c:pt>
                <c:pt idx="2">
                  <c:v>H29</c:v>
                </c:pt>
                <c:pt idx="3">
                  <c:v>H30</c:v>
                </c:pt>
                <c:pt idx="4">
                  <c:v>R元</c:v>
                </c:pt>
                <c:pt idx="5">
                  <c:v>R2</c:v>
                </c:pt>
                <c:pt idx="6">
                  <c:v>R3</c:v>
                </c:pt>
                <c:pt idx="7">
                  <c:v>R4</c:v>
                </c:pt>
                <c:pt idx="8">
                  <c:v>R5</c:v>
                </c:pt>
                <c:pt idx="9">
                  <c:v>R6</c:v>
                </c:pt>
              </c:strCache>
            </c:strRef>
          </c:cat>
          <c:val>
            <c:numRef>
              <c:f>北湖東部流入9河川!$CA$42:$CA$51</c:f>
              <c:numCache>
                <c:formatCode>0_);[Red]\(0\)</c:formatCode>
                <c:ptCount val="10"/>
                <c:pt idx="0">
                  <c:v>91</c:v>
                </c:pt>
                <c:pt idx="1">
                  <c:v>89</c:v>
                </c:pt>
                <c:pt idx="2">
                  <c:v>100</c:v>
                </c:pt>
                <c:pt idx="3">
                  <c:v>78.25</c:v>
                </c:pt>
                <c:pt idx="4">
                  <c:v>95.25</c:v>
                </c:pt>
                <c:pt idx="5">
                  <c:v>98.000000000000014</c:v>
                </c:pt>
                <c:pt idx="6">
                  <c:v>90.5</c:v>
                </c:pt>
                <c:pt idx="7">
                  <c:v>96.4166666666667</c:v>
                </c:pt>
                <c:pt idx="8">
                  <c:v>93.083333333333343</c:v>
                </c:pt>
                <c:pt idx="9">
                  <c:v>92.25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EAD5-42AC-8946-80D85A9033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914982720"/>
        <c:axId val="-914964768"/>
      </c:lineChart>
      <c:catAx>
        <c:axId val="-914982720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254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6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-914964768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-914964768"/>
        <c:scaling>
          <c:orientation val="minMax"/>
          <c:max val="300"/>
          <c:min val="0"/>
        </c:scaling>
        <c:delete val="0"/>
        <c:axPos val="l"/>
        <c:numFmt formatCode="General" sourceLinked="0"/>
        <c:majorTickMark val="in"/>
        <c:minorTickMark val="in"/>
        <c:tickLblPos val="nextTo"/>
        <c:spPr>
          <a:ln w="254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6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-914982720"/>
        <c:crosses val="autoZero"/>
        <c:crossBetween val="between"/>
        <c:majorUnit val="100"/>
        <c:minorUnit val="50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6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  <c:userShapes r:id="rId1"/>
</c:chartSpace>
</file>

<file path=xl/charts/chart10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0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/>
              <a:t>野洲川</a:t>
            </a:r>
          </a:p>
        </c:rich>
      </c:tx>
      <c:layout>
        <c:manualLayout>
          <c:xMode val="edge"/>
          <c:yMode val="edge"/>
          <c:x val="0.16269882931300253"/>
          <c:y val="6.1111402741324004E-2"/>
        </c:manualLayout>
      </c:layout>
      <c:overlay val="0"/>
      <c:spPr>
        <a:noFill/>
        <a:ln w="25400">
          <a:solidFill>
            <a:srgbClr val="000000"/>
          </a:solidFill>
          <a:prstDash val="solid"/>
        </a:ln>
      </c:spPr>
    </c:title>
    <c:autoTitleDeleted val="0"/>
    <c:plotArea>
      <c:layout>
        <c:manualLayout>
          <c:layoutTarget val="inner"/>
          <c:xMode val="edge"/>
          <c:yMode val="edge"/>
          <c:x val="0.11507958806033773"/>
          <c:y val="5.8333491573056569E-2"/>
          <c:w val="0.87698582625291854"/>
          <c:h val="0.80555774077078113"/>
        </c:manualLayout>
      </c:layout>
      <c:lineChart>
        <c:grouping val="standard"/>
        <c:varyColors val="0"/>
        <c:ser>
          <c:idx val="0"/>
          <c:order val="0"/>
          <c:spPr>
            <a:ln w="25400">
              <a:solidFill>
                <a:srgbClr val="000080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4.252651375042852E-2"/>
                  <c:y val="-4.250033356126734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72D-4B0F-A121-81EAF845D14B}"/>
                </c:ext>
              </c:extLst>
            </c:dLbl>
            <c:dLbl>
              <c:idx val="1"/>
              <c:layout>
                <c:manualLayout>
                  <c:x val="-3.8955116639316584E-2"/>
                  <c:y val="-5.04632889890054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72D-4B0F-A121-81EAF845D14B}"/>
                </c:ext>
              </c:extLst>
            </c:dLbl>
            <c:dLbl>
              <c:idx val="2"/>
              <c:layout>
                <c:manualLayout>
                  <c:x val="-4.5304373671337175E-2"/>
                  <c:y val="-3.42594319349704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72D-4B0F-A121-81EAF845D14B}"/>
                </c:ext>
              </c:extLst>
            </c:dLbl>
            <c:dLbl>
              <c:idx val="3"/>
              <c:layout>
                <c:manualLayout>
                  <c:x val="-3.7764506595677254E-2"/>
                  <c:y val="-4.94370498050702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72D-4B0F-A121-81EAF845D14B}"/>
                </c:ext>
              </c:extLst>
            </c:dLbl>
            <c:dLbl>
              <c:idx val="4"/>
              <c:layout>
                <c:manualLayout>
                  <c:x val="-4.6097894456324374E-2"/>
                  <c:y val="-4.32873982945081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72D-4B0F-A121-81EAF845D14B}"/>
                </c:ext>
              </c:extLst>
            </c:dLbl>
            <c:dLbl>
              <c:idx val="5"/>
              <c:layout>
                <c:manualLayout>
                  <c:x val="-4.2526497345212431E-2"/>
                  <c:y val="-4.50001726757111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72D-4B0F-A121-81EAF845D14B}"/>
                </c:ext>
              </c:extLst>
            </c:dLbl>
            <c:dLbl>
              <c:idx val="6"/>
              <c:layout>
                <c:manualLayout>
                  <c:x val="-4.6891623548606605E-2"/>
                  <c:y val="-4.50001726757111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72D-4B0F-A121-81EAF845D14B}"/>
                </c:ext>
              </c:extLst>
            </c:dLbl>
            <c:dLbl>
              <c:idx val="7"/>
              <c:layout>
                <c:manualLayout>
                  <c:x val="-3.7367833951615019E-2"/>
                  <c:y val="-4.76855036760027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72D-4B0F-A121-81EAF845D14B}"/>
                </c:ext>
              </c:extLst>
            </c:dLbl>
            <c:dLbl>
              <c:idx val="8"/>
              <c:layout>
                <c:manualLayout>
                  <c:x val="-3.7764490190461214E-2"/>
                  <c:y val="-4.09724678054865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72D-4B0F-A121-81EAF845D14B}"/>
                </c:ext>
              </c:extLst>
            </c:dLbl>
            <c:dLbl>
              <c:idx val="9"/>
              <c:layout>
                <c:manualLayout>
                  <c:x val="-2.5130498973493037E-2"/>
                  <c:y val="-4.05096129815054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72D-4B0F-A121-81EAF845D14B}"/>
                </c:ext>
              </c:extLst>
            </c:dLbl>
            <c:dLbl>
              <c:idx val="10"/>
              <c:layout>
                <c:manualLayout>
                  <c:xMode val="edge"/>
                  <c:yMode val="edge"/>
                  <c:x val="0.54960423952954396"/>
                  <c:y val="0.413890011637401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72D-4B0F-A121-81EAF845D14B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 algn="ctr" rtl="0">
                  <a:defRPr sz="16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北湖東部流入9河川!$CX$42:$CX$51</c:f>
              <c:strCache>
                <c:ptCount val="10"/>
                <c:pt idx="0">
                  <c:v>H27</c:v>
                </c:pt>
                <c:pt idx="1">
                  <c:v>H27</c:v>
                </c:pt>
                <c:pt idx="2">
                  <c:v>H29</c:v>
                </c:pt>
                <c:pt idx="3">
                  <c:v>H30</c:v>
                </c:pt>
                <c:pt idx="4">
                  <c:v>R元</c:v>
                </c:pt>
                <c:pt idx="5">
                  <c:v>R2</c:v>
                </c:pt>
                <c:pt idx="6">
                  <c:v>R3</c:v>
                </c:pt>
                <c:pt idx="7">
                  <c:v>R4</c:v>
                </c:pt>
                <c:pt idx="8">
                  <c:v>R5</c:v>
                </c:pt>
                <c:pt idx="9">
                  <c:v>R6</c:v>
                </c:pt>
              </c:strCache>
            </c:strRef>
          </c:cat>
          <c:val>
            <c:numRef>
              <c:f>北湖東部流入9河川!$DE$42:$DE$51</c:f>
              <c:numCache>
                <c:formatCode>0_);[Red]\(0\)</c:formatCode>
                <c:ptCount val="10"/>
                <c:pt idx="0">
                  <c:v>23.5</c:v>
                </c:pt>
                <c:pt idx="1">
                  <c:v>24</c:v>
                </c:pt>
                <c:pt idx="2">
                  <c:v>28</c:v>
                </c:pt>
                <c:pt idx="3">
                  <c:v>23.914999999999999</c:v>
                </c:pt>
                <c:pt idx="4">
                  <c:v>25.664999999999999</c:v>
                </c:pt>
                <c:pt idx="5">
                  <c:v>25.204999999999998</c:v>
                </c:pt>
                <c:pt idx="6">
                  <c:v>23.125</c:v>
                </c:pt>
                <c:pt idx="7">
                  <c:v>31.17</c:v>
                </c:pt>
                <c:pt idx="8">
                  <c:v>25.29</c:v>
                </c:pt>
                <c:pt idx="9">
                  <c:v>30.704999999999998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B72D-4B0F-A121-81EAF845D1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914989792"/>
        <c:axId val="-914963136"/>
      </c:lineChart>
      <c:catAx>
        <c:axId val="-914989792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254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6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-914963136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-914963136"/>
        <c:scaling>
          <c:orientation val="minMax"/>
          <c:max val="300"/>
          <c:min val="0"/>
        </c:scaling>
        <c:delete val="0"/>
        <c:axPos val="l"/>
        <c:numFmt formatCode="General" sourceLinked="0"/>
        <c:majorTickMark val="in"/>
        <c:minorTickMark val="in"/>
        <c:tickLblPos val="nextTo"/>
        <c:spPr>
          <a:ln w="254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6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-914989792"/>
        <c:crosses val="autoZero"/>
        <c:crossBetween val="between"/>
        <c:majorUnit val="100"/>
        <c:minorUnit val="50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6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  <c:userShapes r:id="rId1"/>
</c:chartSpace>
</file>

<file path=xl/charts/chart10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0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/>
              <a:t>守山川</a:t>
            </a:r>
          </a:p>
        </c:rich>
      </c:tx>
      <c:layout>
        <c:manualLayout>
          <c:xMode val="edge"/>
          <c:yMode val="edge"/>
          <c:x val="0.15873036703745363"/>
          <c:y val="6.6666958296879561E-2"/>
        </c:manualLayout>
      </c:layout>
      <c:overlay val="0"/>
      <c:spPr>
        <a:noFill/>
        <a:ln w="25400">
          <a:solidFill>
            <a:srgbClr val="000000"/>
          </a:solidFill>
          <a:prstDash val="solid"/>
        </a:ln>
      </c:spPr>
    </c:title>
    <c:autoTitleDeleted val="0"/>
    <c:plotArea>
      <c:layout>
        <c:manualLayout>
          <c:layoutTarget val="inner"/>
          <c:xMode val="edge"/>
          <c:yMode val="edge"/>
          <c:x val="0.11507958806033773"/>
          <c:y val="5.8333491573056569E-2"/>
          <c:w val="0.87698582625291854"/>
          <c:h val="0.80555774077078113"/>
        </c:manualLayout>
      </c:layout>
      <c:lineChart>
        <c:grouping val="standard"/>
        <c:varyColors val="0"/>
        <c:ser>
          <c:idx val="0"/>
          <c:order val="0"/>
          <c:spPr>
            <a:ln w="25400">
              <a:solidFill>
                <a:srgbClr val="000080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3.6574121264548995E-2"/>
                  <c:y val="6.73148233867759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4ED-4BE8-8960-8C25DF471BB1}"/>
                </c:ext>
              </c:extLst>
            </c:dLbl>
            <c:dLbl>
              <c:idx val="1"/>
              <c:layout>
                <c:manualLayout>
                  <c:x val="-4.8875770782449146E-2"/>
                  <c:y val="-3.00929359326437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4ED-4BE8-8960-8C25DF471BB1}"/>
                </c:ext>
              </c:extLst>
            </c:dLbl>
            <c:dLbl>
              <c:idx val="2"/>
              <c:layout>
                <c:manualLayout>
                  <c:x val="-5.522502781446971E-2"/>
                  <c:y val="5.77777384925562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4ED-4BE8-8960-8C25DF471BB1}"/>
                </c:ext>
              </c:extLst>
            </c:dLbl>
            <c:dLbl>
              <c:idx val="3"/>
              <c:layout>
                <c:manualLayout>
                  <c:x val="-3.3796244938424251E-2"/>
                  <c:y val="-5.4815057551109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4ED-4BE8-8960-8C25DF471BB1}"/>
                </c:ext>
              </c:extLst>
            </c:dLbl>
            <c:dLbl>
              <c:idx val="4"/>
              <c:layout>
                <c:manualLayout>
                  <c:x val="-4.4113763627697901E-2"/>
                  <c:y val="5.21604100784425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4ED-4BE8-8960-8C25DF471BB1}"/>
                </c:ext>
              </c:extLst>
            </c:dLbl>
            <c:dLbl>
              <c:idx val="5"/>
              <c:layout>
                <c:manualLayout>
                  <c:x val="-4.8478889831091963E-2"/>
                  <c:y val="-7.13120632508979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4ED-4BE8-8960-8C25DF471BB1}"/>
                </c:ext>
              </c:extLst>
            </c:dLbl>
            <c:dLbl>
              <c:idx val="6"/>
              <c:layout>
                <c:manualLayout>
                  <c:x val="-3.6970969405474015E-2"/>
                  <c:y val="6.67671516257520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4ED-4BE8-8960-8C25DF471BB1}"/>
                </c:ext>
              </c:extLst>
            </c:dLbl>
            <c:dLbl>
              <c:idx val="7"/>
              <c:layout>
                <c:manualLayout>
                  <c:x val="-3.9351964780241604E-2"/>
                  <c:y val="-5.07411620788741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4ED-4BE8-8960-8C25DF471BB1}"/>
                </c:ext>
              </c:extLst>
            </c:dLbl>
            <c:dLbl>
              <c:idx val="8"/>
              <c:layout>
                <c:manualLayout>
                  <c:x val="-4.5701013504967219E-2"/>
                  <c:y val="6.31480357542363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4ED-4BE8-8960-8C25DF471BB1}"/>
                </c:ext>
              </c:extLst>
            </c:dLbl>
            <c:dLbl>
              <c:idx val="9"/>
              <c:layout>
                <c:manualLayout>
                  <c:x val="-2.5130498973493037E-2"/>
                  <c:y val="-4.8426231589852466E-2"/>
                </c:manualLayout>
              </c:layout>
              <c:numFmt formatCode="0_ 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ctr" rtl="0">
                    <a:defRPr sz="1600" b="0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4ED-4BE8-8960-8C25DF471BB1}"/>
                </c:ext>
              </c:extLst>
            </c:dLbl>
            <c:dLbl>
              <c:idx val="10"/>
              <c:layout>
                <c:manualLayout>
                  <c:xMode val="edge"/>
                  <c:yMode val="edge"/>
                  <c:x val="0.53968358538641137"/>
                  <c:y val="0.355556520064344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4ED-4BE8-8960-8C25DF471BB1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 algn="ctr" rtl="0">
                  <a:defRPr sz="16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南湖流入10河川!$BT$45:$BT$54</c:f>
              <c:strCache>
                <c:ptCount val="10"/>
                <c:pt idx="0">
                  <c:v>H27</c:v>
                </c:pt>
                <c:pt idx="1">
                  <c:v>H28</c:v>
                </c:pt>
                <c:pt idx="2">
                  <c:v>H29</c:v>
                </c:pt>
                <c:pt idx="3">
                  <c:v>H30</c:v>
                </c:pt>
                <c:pt idx="4">
                  <c:v>R元</c:v>
                </c:pt>
                <c:pt idx="5">
                  <c:v>R2</c:v>
                </c:pt>
                <c:pt idx="6">
                  <c:v>R3</c:v>
                </c:pt>
                <c:pt idx="7">
                  <c:v>R4</c:v>
                </c:pt>
                <c:pt idx="8">
                  <c:v>R5</c:v>
                </c:pt>
                <c:pt idx="9">
                  <c:v>R6</c:v>
                </c:pt>
              </c:strCache>
            </c:strRef>
          </c:cat>
          <c:val>
            <c:numRef>
              <c:f>南湖流入10河川!$CA$45:$CA$54</c:f>
              <c:numCache>
                <c:formatCode>0_ </c:formatCode>
                <c:ptCount val="10"/>
                <c:pt idx="0">
                  <c:v>81</c:v>
                </c:pt>
                <c:pt idx="1">
                  <c:v>63</c:v>
                </c:pt>
                <c:pt idx="2">
                  <c:v>68</c:v>
                </c:pt>
                <c:pt idx="3">
                  <c:v>53.75</c:v>
                </c:pt>
                <c:pt idx="4">
                  <c:v>64.583333333333357</c:v>
                </c:pt>
                <c:pt idx="5">
                  <c:v>61.583333333333357</c:v>
                </c:pt>
                <c:pt idx="6" formatCode="0">
                  <c:v>59.6666666666667</c:v>
                </c:pt>
                <c:pt idx="7" formatCode="0">
                  <c:v>55.5833333333333</c:v>
                </c:pt>
                <c:pt idx="8" formatCode="0">
                  <c:v>53.916666666666671</c:v>
                </c:pt>
                <c:pt idx="9" formatCode="0">
                  <c:v>53.250000000000014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94ED-4BE8-8960-8C25DF471B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914993056"/>
        <c:axId val="-914960960"/>
      </c:lineChart>
      <c:catAx>
        <c:axId val="-914993056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254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6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-914960960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-914960960"/>
        <c:scaling>
          <c:orientation val="minMax"/>
          <c:max val="300"/>
          <c:min val="0"/>
        </c:scaling>
        <c:delete val="0"/>
        <c:axPos val="l"/>
        <c:numFmt formatCode="General" sourceLinked="0"/>
        <c:majorTickMark val="in"/>
        <c:minorTickMark val="in"/>
        <c:tickLblPos val="nextTo"/>
        <c:spPr>
          <a:ln w="254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6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-914993056"/>
        <c:crosses val="autoZero"/>
        <c:crossBetween val="between"/>
        <c:majorUnit val="100"/>
        <c:minorUnit val="50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6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  <c:userShapes r:id="rId1"/>
</c:chartSpace>
</file>

<file path=xl/charts/chart10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0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/>
              <a:t>葉山川</a:t>
            </a:r>
          </a:p>
        </c:rich>
      </c:tx>
      <c:layout>
        <c:manualLayout>
          <c:xMode val="edge"/>
          <c:yMode val="edge"/>
          <c:x val="0.15873036703745363"/>
          <c:y val="6.6666958296879561E-2"/>
        </c:manualLayout>
      </c:layout>
      <c:overlay val="0"/>
      <c:spPr>
        <a:noFill/>
        <a:ln w="25400">
          <a:solidFill>
            <a:srgbClr val="000000"/>
          </a:solidFill>
          <a:prstDash val="solid"/>
        </a:ln>
      </c:spPr>
    </c:title>
    <c:autoTitleDeleted val="0"/>
    <c:plotArea>
      <c:layout>
        <c:manualLayout>
          <c:layoutTarget val="inner"/>
          <c:xMode val="edge"/>
          <c:yMode val="edge"/>
          <c:x val="0.11507958806033773"/>
          <c:y val="5.8333491573056569E-2"/>
          <c:w val="0.87698582625291854"/>
          <c:h val="0.80555774077078113"/>
        </c:manualLayout>
      </c:layout>
      <c:lineChart>
        <c:grouping val="standard"/>
        <c:varyColors val="0"/>
        <c:ser>
          <c:idx val="0"/>
          <c:order val="0"/>
          <c:spPr>
            <a:ln w="25400">
              <a:solidFill>
                <a:srgbClr val="000080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3.2605859607295958E-2"/>
                  <c:y val="5.95369951059825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F73-4DEC-AEE9-7CE041DF6934}"/>
                </c:ext>
              </c:extLst>
            </c:dLbl>
            <c:dLbl>
              <c:idx val="1"/>
              <c:layout>
                <c:manualLayout>
                  <c:x val="-3.8955116639316584E-2"/>
                  <c:y val="-5.01854882032787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F73-4DEC-AEE9-7CE041DF6934}"/>
                </c:ext>
              </c:extLst>
            </c:dLbl>
            <c:dLbl>
              <c:idx val="2"/>
              <c:layout>
                <c:manualLayout>
                  <c:x val="-6.7129812786228774E-2"/>
                  <c:y val="7.25927394444352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F73-4DEC-AEE9-7CE041DF6934}"/>
                </c:ext>
              </c:extLst>
            </c:dLbl>
            <c:dLbl>
              <c:idx val="3"/>
              <c:layout>
                <c:manualLayout>
                  <c:x val="-5.1653422396062847E-2"/>
                  <c:y val="-6.0741028688384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F73-4DEC-AEE9-7CE041DF6934}"/>
                </c:ext>
              </c:extLst>
            </c:dLbl>
            <c:dLbl>
              <c:idx val="4"/>
              <c:layout>
                <c:manualLayout>
                  <c:x val="-5.4034417770830435E-2"/>
                  <c:y val="-4.45142587027957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F73-4DEC-AEE9-7CE041DF6934}"/>
                </c:ext>
              </c:extLst>
            </c:dLbl>
            <c:dLbl>
              <c:idx val="5"/>
              <c:layout>
                <c:manualLayout>
                  <c:x val="-4.649475900246549E-2"/>
                  <c:y val="4.591052066212025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F73-4DEC-AEE9-7CE041DF6934}"/>
                </c:ext>
              </c:extLst>
            </c:dLbl>
            <c:dLbl>
              <c:idx val="6"/>
              <c:layout>
                <c:manualLayout>
                  <c:x val="-5.6812277691739084E-2"/>
                  <c:y val="-6.62116369645148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F73-4DEC-AEE9-7CE041DF6934}"/>
                </c:ext>
              </c:extLst>
            </c:dLbl>
            <c:dLbl>
              <c:idx val="7"/>
              <c:layout>
                <c:manualLayout>
                  <c:x val="-4.1336095608868077E-2"/>
                  <c:y val="4.91666548765118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F73-4DEC-AEE9-7CE041DF6934}"/>
                </c:ext>
              </c:extLst>
            </c:dLbl>
            <c:dLbl>
              <c:idx val="8"/>
              <c:layout>
                <c:manualLayout>
                  <c:x val="-4.1732751847714272E-2"/>
                  <c:y val="-5.86113715636881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F73-4DEC-AEE9-7CE041DF6934}"/>
                </c:ext>
              </c:extLst>
            </c:dLbl>
            <c:dLbl>
              <c:idx val="9"/>
              <c:layout>
                <c:manualLayout>
                  <c:x val="-2.7114629802119511E-2"/>
                  <c:y val="5.7592465128230942E-2"/>
                </c:manualLayout>
              </c:layout>
              <c:numFmt formatCode="0_ 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ctr" rtl="0">
                    <a:defRPr sz="1600" b="0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F73-4DEC-AEE9-7CE041DF6934}"/>
                </c:ext>
              </c:extLst>
            </c:dLbl>
            <c:dLbl>
              <c:idx val="10"/>
              <c:layout>
                <c:manualLayout>
                  <c:xMode val="edge"/>
                  <c:yMode val="edge"/>
                  <c:x val="0.53968358538641137"/>
                  <c:y val="0.355556520064344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F73-4DEC-AEE9-7CE041DF6934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 algn="ctr" rtl="0">
                  <a:defRPr sz="16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南湖流入10河川!$BJ$45:$BJ$54</c:f>
              <c:strCache>
                <c:ptCount val="10"/>
                <c:pt idx="0">
                  <c:v>H27</c:v>
                </c:pt>
                <c:pt idx="1">
                  <c:v>H28</c:v>
                </c:pt>
                <c:pt idx="2">
                  <c:v>H29</c:v>
                </c:pt>
                <c:pt idx="3">
                  <c:v>H30</c:v>
                </c:pt>
                <c:pt idx="4">
                  <c:v>R元</c:v>
                </c:pt>
                <c:pt idx="5">
                  <c:v>R2</c:v>
                </c:pt>
                <c:pt idx="6">
                  <c:v>R3</c:v>
                </c:pt>
                <c:pt idx="7">
                  <c:v>R4</c:v>
                </c:pt>
                <c:pt idx="8">
                  <c:v>R5</c:v>
                </c:pt>
                <c:pt idx="9">
                  <c:v>R6</c:v>
                </c:pt>
              </c:strCache>
            </c:strRef>
          </c:cat>
          <c:val>
            <c:numRef>
              <c:f>南湖流入10河川!$BQ$45:$BQ$54</c:f>
              <c:numCache>
                <c:formatCode>0_ </c:formatCode>
                <c:ptCount val="10"/>
                <c:pt idx="0" formatCode="@">
                  <c:v>57</c:v>
                </c:pt>
                <c:pt idx="1">
                  <c:v>54</c:v>
                </c:pt>
                <c:pt idx="2">
                  <c:v>56</c:v>
                </c:pt>
                <c:pt idx="3">
                  <c:v>45.0833333333333</c:v>
                </c:pt>
                <c:pt idx="4">
                  <c:v>64.083333333333343</c:v>
                </c:pt>
                <c:pt idx="5">
                  <c:v>59.666666666666671</c:v>
                </c:pt>
                <c:pt idx="6" formatCode="0">
                  <c:v>46.5833333333333</c:v>
                </c:pt>
                <c:pt idx="7" formatCode="0">
                  <c:v>48.8333333333333</c:v>
                </c:pt>
                <c:pt idx="8" formatCode="0">
                  <c:v>48.000000000000007</c:v>
                </c:pt>
                <c:pt idx="9" formatCode="0">
                  <c:v>50.500000000000007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0F73-4DEC-AEE9-7CE041DF69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914982176"/>
        <c:axId val="-914972384"/>
      </c:lineChart>
      <c:catAx>
        <c:axId val="-914982176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254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6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-914972384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-914972384"/>
        <c:scaling>
          <c:orientation val="minMax"/>
          <c:max val="300"/>
          <c:min val="0"/>
        </c:scaling>
        <c:delete val="0"/>
        <c:axPos val="l"/>
        <c:numFmt formatCode="General" sourceLinked="0"/>
        <c:majorTickMark val="in"/>
        <c:minorTickMark val="in"/>
        <c:tickLblPos val="nextTo"/>
        <c:spPr>
          <a:ln w="254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6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-914982176"/>
        <c:crosses val="autoZero"/>
        <c:crossBetween val="between"/>
        <c:majorUnit val="100"/>
        <c:minorUnit val="50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6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  <c:userShapes r:id="rId1"/>
</c:chartSpace>
</file>

<file path=xl/charts/chart10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0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/>
              <a:t>十禅寺川</a:t>
            </a:r>
          </a:p>
        </c:rich>
      </c:tx>
      <c:layout>
        <c:manualLayout>
          <c:xMode val="edge"/>
          <c:yMode val="edge"/>
          <c:x val="0.16865121026538349"/>
          <c:y val="1.3888888888888888E-2"/>
        </c:manualLayout>
      </c:layout>
      <c:overlay val="0"/>
      <c:spPr>
        <a:noFill/>
        <a:ln w="25400">
          <a:solidFill>
            <a:srgbClr val="000000"/>
          </a:solidFill>
          <a:prstDash val="solid"/>
        </a:ln>
      </c:spPr>
    </c:title>
    <c:autoTitleDeleted val="0"/>
    <c:plotArea>
      <c:layout>
        <c:manualLayout>
          <c:layoutTarget val="inner"/>
          <c:xMode val="edge"/>
          <c:yMode val="edge"/>
          <c:x val="0.11507958806033773"/>
          <c:y val="5.8333491573056569E-2"/>
          <c:w val="0.87698582625291854"/>
          <c:h val="0.80555774077078113"/>
        </c:manualLayout>
      </c:layout>
      <c:lineChart>
        <c:grouping val="standard"/>
        <c:varyColors val="0"/>
        <c:ser>
          <c:idx val="0"/>
          <c:order val="0"/>
          <c:spPr>
            <a:ln w="25400">
              <a:solidFill>
                <a:srgbClr val="000080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4.8478906236308086E-2"/>
                  <c:y val="-4.45372439384911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836-4656-97B0-BF2524D85935}"/>
                </c:ext>
              </c:extLst>
            </c:dLbl>
            <c:dLbl>
              <c:idx val="1"/>
              <c:layout>
                <c:manualLayout>
                  <c:x val="-5.0859901611075647E-2"/>
                  <c:y val="-5.00004333604758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836-4656-97B0-BF2524D85935}"/>
                </c:ext>
              </c:extLst>
            </c:dLbl>
            <c:dLbl>
              <c:idx val="2"/>
              <c:layout>
                <c:manualLayout>
                  <c:x val="-5.522502781446971E-2"/>
                  <c:y val="5.69443377444729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836-4656-97B0-BF2524D85935}"/>
                </c:ext>
              </c:extLst>
            </c:dLbl>
            <c:dLbl>
              <c:idx val="3"/>
              <c:layout>
                <c:manualLayout>
                  <c:x val="-4.3716899081556786E-2"/>
                  <c:y val="-5.40743288327108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836-4656-97B0-BF2524D85935}"/>
                </c:ext>
              </c:extLst>
            </c:dLbl>
            <c:dLbl>
              <c:idx val="4"/>
              <c:layout>
                <c:manualLayout>
                  <c:x val="-2.4272455341432828E-2"/>
                  <c:y val="-5.40743288327108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836-4656-97B0-BF2524D85935}"/>
                </c:ext>
              </c:extLst>
            </c:dLbl>
            <c:dLbl>
              <c:idx val="5"/>
              <c:layout>
                <c:manualLayout>
                  <c:x val="-5.0463020659718548E-2"/>
                  <c:y val="5.53934859484482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836-4656-97B0-BF2524D85935}"/>
                </c:ext>
              </c:extLst>
            </c:dLbl>
            <c:dLbl>
              <c:idx val="6"/>
              <c:layout>
                <c:manualLayout>
                  <c:x val="-5.6812277691739084E-2"/>
                  <c:y val="5.82869301359283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836-4656-97B0-BF2524D85935}"/>
                </c:ext>
              </c:extLst>
            </c:dLbl>
            <c:dLbl>
              <c:idx val="7"/>
              <c:layout>
                <c:manualLayout>
                  <c:x val="-4.5304357266121136E-2"/>
                  <c:y val="-4.57410460023930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836-4656-97B0-BF2524D85935}"/>
                </c:ext>
              </c:extLst>
            </c:dLbl>
            <c:dLbl>
              <c:idx val="8"/>
              <c:layout>
                <c:manualLayout>
                  <c:x val="-5.9589929305352868E-2"/>
                  <c:y val="4.12962999788654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836-4656-97B0-BF2524D85935}"/>
                </c:ext>
              </c:extLst>
            </c:dLbl>
            <c:dLbl>
              <c:idx val="9"/>
              <c:layout>
                <c:manualLayout>
                  <c:x val="-7.934739466724931E-3"/>
                  <c:y val="-5.87039712892314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836-4656-97B0-BF2524D85935}"/>
                </c:ext>
              </c:extLst>
            </c:dLbl>
            <c:dLbl>
              <c:idx val="10"/>
              <c:layout>
                <c:manualLayout>
                  <c:xMode val="edge"/>
                  <c:yMode val="edge"/>
                  <c:x val="0.53968358538641137"/>
                  <c:y val="0.33611202287332592"/>
                </c:manualLayout>
              </c:layout>
              <c:numFmt formatCode="0_ 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ctr" rtl="0">
                    <a:defRPr sz="1600" b="0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836-4656-97B0-BF2524D85935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 algn="ctr" rtl="0">
                  <a:defRPr sz="16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南湖流入10河川!$AZ$45:$AZ$54</c:f>
              <c:strCache>
                <c:ptCount val="10"/>
                <c:pt idx="0">
                  <c:v>H27</c:v>
                </c:pt>
                <c:pt idx="1">
                  <c:v>H28</c:v>
                </c:pt>
                <c:pt idx="2">
                  <c:v>H29</c:v>
                </c:pt>
                <c:pt idx="3">
                  <c:v>H30</c:v>
                </c:pt>
                <c:pt idx="4">
                  <c:v>R元</c:v>
                </c:pt>
                <c:pt idx="5">
                  <c:v>R2</c:v>
                </c:pt>
                <c:pt idx="6">
                  <c:v>R3</c:v>
                </c:pt>
                <c:pt idx="7">
                  <c:v>R4</c:v>
                </c:pt>
                <c:pt idx="8">
                  <c:v>R5</c:v>
                </c:pt>
                <c:pt idx="9">
                  <c:v>R6</c:v>
                </c:pt>
              </c:strCache>
            </c:strRef>
          </c:cat>
          <c:val>
            <c:numRef>
              <c:f>南湖流入10河川!$BG$45:$BG$54</c:f>
              <c:numCache>
                <c:formatCode>0_ </c:formatCode>
                <c:ptCount val="10"/>
                <c:pt idx="0">
                  <c:v>110</c:v>
                </c:pt>
                <c:pt idx="1">
                  <c:v>99</c:v>
                </c:pt>
                <c:pt idx="2">
                  <c:v>100</c:v>
                </c:pt>
                <c:pt idx="3">
                  <c:v>82.75</c:v>
                </c:pt>
                <c:pt idx="4">
                  <c:v>79.666666666666671</c:v>
                </c:pt>
                <c:pt idx="5">
                  <c:v>92.166666666666657</c:v>
                </c:pt>
                <c:pt idx="6" formatCode="0">
                  <c:v>62.0833333333333</c:v>
                </c:pt>
                <c:pt idx="7" formatCode="0">
                  <c:v>85.5</c:v>
                </c:pt>
                <c:pt idx="8" formatCode="0">
                  <c:v>61.250000000000007</c:v>
                </c:pt>
                <c:pt idx="9" formatCode="0">
                  <c:v>69.750000000000014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9836-4656-97B0-BF2524D859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914967488"/>
        <c:axId val="-914961504"/>
      </c:lineChart>
      <c:catAx>
        <c:axId val="-914967488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254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6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-914961504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-914961504"/>
        <c:scaling>
          <c:orientation val="minMax"/>
          <c:max val="300"/>
          <c:min val="0"/>
        </c:scaling>
        <c:delete val="0"/>
        <c:axPos val="l"/>
        <c:numFmt formatCode="General" sourceLinked="0"/>
        <c:majorTickMark val="in"/>
        <c:minorTickMark val="in"/>
        <c:tickLblPos val="nextTo"/>
        <c:spPr>
          <a:ln w="254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6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-914967488"/>
        <c:crosses val="autoZero"/>
        <c:crossBetween val="between"/>
        <c:majorUnit val="100"/>
        <c:minorUnit val="50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6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 horizontalDpi="-4"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 sz="160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愛知川(AA)</a:t>
            </a:r>
          </a:p>
        </c:rich>
      </c:tx>
      <c:layout>
        <c:manualLayout>
          <c:xMode val="edge"/>
          <c:yMode val="edge"/>
          <c:x val="0.10912719243427904"/>
          <c:y val="7.7778069407990674E-2"/>
        </c:manualLayout>
      </c:layout>
      <c:overlay val="0"/>
      <c:spPr>
        <a:noFill/>
        <a:ln w="25400">
          <a:solidFill>
            <a:srgbClr val="000000"/>
          </a:solidFill>
          <a:prstDash val="solid"/>
        </a:ln>
      </c:spPr>
    </c:title>
    <c:autoTitleDeleted val="0"/>
    <c:plotArea>
      <c:layout>
        <c:manualLayout>
          <c:layoutTarget val="inner"/>
          <c:xMode val="edge"/>
          <c:yMode val="edge"/>
          <c:x val="7.1428709830554452E-2"/>
          <c:y val="5.5555706260053871E-2"/>
          <c:w val="0.92063670448270185"/>
          <c:h val="0.8083355260837839"/>
        </c:manualLayout>
      </c:layout>
      <c:lineChart>
        <c:grouping val="standard"/>
        <c:varyColors val="0"/>
        <c:ser>
          <c:idx val="0"/>
          <c:order val="0"/>
          <c:spPr>
            <a:ln w="25400">
              <a:solidFill>
                <a:srgbClr val="000080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5.0843207187208028E-2"/>
                  <c:y val="5.17361608684677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FAB-48EC-A566-9B3A4803FEE0}"/>
                </c:ext>
              </c:extLst>
            </c:dLbl>
            <c:dLbl>
              <c:idx val="1"/>
              <c:layout>
                <c:manualLayout>
                  <c:x val="-6.1656711308823914E-2"/>
                  <c:y val="-5.79859366114048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FAB-48EC-A566-9B3A4803FEE0}"/>
                </c:ext>
              </c:extLst>
            </c:dLbl>
            <c:dLbl>
              <c:idx val="2"/>
              <c:layout>
                <c:manualLayout>
                  <c:x val="-5.2430503920901074E-2"/>
                  <c:y val="5.67916566571334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FAB-48EC-A566-9B3A4803FEE0}"/>
                </c:ext>
              </c:extLst>
            </c:dLbl>
            <c:dLbl>
              <c:idx val="3"/>
              <c:layout>
                <c:manualLayout>
                  <c:x val="-4.9255996086070016E-2"/>
                  <c:y val="5.67916566571334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FAB-48EC-A566-9B3A4803FEE0}"/>
                </c:ext>
              </c:extLst>
            </c:dLbl>
            <c:dLbl>
              <c:idx val="4"/>
              <c:layout>
                <c:manualLayout>
                  <c:x val="-5.0049538997341075E-2"/>
                  <c:y val="5.14167843793448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FAB-48EC-A566-9B3A4803FEE0}"/>
                </c:ext>
              </c:extLst>
            </c:dLbl>
            <c:dLbl>
              <c:idx val="5"/>
              <c:layout>
                <c:manualLayout>
                  <c:x val="-5.1537827020375918E-2"/>
                  <c:y val="-5.79859366114049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FAB-48EC-A566-9B3A4803FEE0}"/>
                </c:ext>
              </c:extLst>
            </c:dLbl>
            <c:dLbl>
              <c:idx val="6"/>
              <c:layout>
                <c:manualLayout>
                  <c:x val="-7.1081276088391182E-2"/>
                  <c:y val="5.37773727908214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FAB-48EC-A566-9B3A4803FEE0}"/>
                </c:ext>
              </c:extLst>
            </c:dLbl>
            <c:dLbl>
              <c:idx val="7"/>
              <c:layout>
                <c:manualLayout>
                  <c:x val="-4.8462327896203014E-2"/>
                  <c:y val="5.43332478332536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FAB-48EC-A566-9B3A4803FEE0}"/>
                </c:ext>
              </c:extLst>
            </c:dLbl>
            <c:dLbl>
              <c:idx val="8"/>
              <c:layout>
                <c:manualLayout>
                  <c:x val="-4.6577196750365348E-2"/>
                  <c:y val="-7.08195021298232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FAB-48EC-A566-9B3A4803FEE0}"/>
                </c:ext>
              </c:extLst>
            </c:dLbl>
            <c:dLbl>
              <c:idx val="9"/>
              <c:layout>
                <c:manualLayout>
                  <c:x val="-1.9665885505459117E-2"/>
                  <c:y val="5.3236090104837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FAB-48EC-A566-9B3A4803FEE0}"/>
                </c:ext>
              </c:extLst>
            </c:dLbl>
            <c:dLbl>
              <c:idx val="10"/>
              <c:layout>
                <c:manualLayout>
                  <c:xMode val="edge"/>
                  <c:yMode val="edge"/>
                  <c:x val="0.45436595975547139"/>
                  <c:y val="0.31666752568230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FAB-48EC-A566-9B3A4803FEE0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 algn="ctr" rtl="1">
                  <a:defRPr sz="16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北湖東部流入9河川!$AZ$42:$AZ$51</c:f>
              <c:strCache>
                <c:ptCount val="10"/>
                <c:pt idx="0">
                  <c:v>H27</c:v>
                </c:pt>
                <c:pt idx="1">
                  <c:v>H28</c:v>
                </c:pt>
                <c:pt idx="2">
                  <c:v>H29</c:v>
                </c:pt>
                <c:pt idx="3">
                  <c:v>H30</c:v>
                </c:pt>
                <c:pt idx="4">
                  <c:v>R元</c:v>
                </c:pt>
                <c:pt idx="5">
                  <c:v>R2</c:v>
                </c:pt>
                <c:pt idx="6">
                  <c:v>R3</c:v>
                </c:pt>
                <c:pt idx="7">
                  <c:v>R4</c:v>
                </c:pt>
                <c:pt idx="8">
                  <c:v>R5</c:v>
                </c:pt>
                <c:pt idx="9">
                  <c:v>R6</c:v>
                </c:pt>
              </c:strCache>
            </c:strRef>
          </c:cat>
          <c:val>
            <c:numRef>
              <c:f>北湖東部流入9河川!$BB$42:$BB$51</c:f>
              <c:numCache>
                <c:formatCode>0.0</c:formatCode>
                <c:ptCount val="10"/>
                <c:pt idx="0" formatCode="0.0_);[Red]\(0.0\)">
                  <c:v>0.85</c:v>
                </c:pt>
                <c:pt idx="1">
                  <c:v>0.8</c:v>
                </c:pt>
                <c:pt idx="2">
                  <c:v>0.7</c:v>
                </c:pt>
                <c:pt idx="3">
                  <c:v>0.59166666666666667</c:v>
                </c:pt>
                <c:pt idx="4">
                  <c:v>0.67499999999999993</c:v>
                </c:pt>
                <c:pt idx="5">
                  <c:v>0.64166666666666661</c:v>
                </c:pt>
                <c:pt idx="6" formatCode="0.0_);[Red]\(0.0\)">
                  <c:v>0.65</c:v>
                </c:pt>
                <c:pt idx="7" formatCode="0.0_);[Red]\(0.0\)">
                  <c:v>0.70000000000000007</c:v>
                </c:pt>
                <c:pt idx="8" formatCode="0.0_);[Red]\(0.0\)">
                  <c:v>0.64999999999999991</c:v>
                </c:pt>
                <c:pt idx="9" formatCode="0.0_);[Red]\(0.0\)">
                  <c:v>0.70833333333333337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EFAB-48EC-A566-9B3A4803FE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968748256"/>
        <c:axId val="-968743360"/>
      </c:lineChart>
      <c:catAx>
        <c:axId val="-968748256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254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6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-968743360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-968743360"/>
        <c:scaling>
          <c:orientation val="minMax"/>
          <c:max val="5"/>
          <c:min val="0"/>
        </c:scaling>
        <c:delete val="0"/>
        <c:axPos val="l"/>
        <c:numFmt formatCode="General" sourceLinked="0"/>
        <c:majorTickMark val="in"/>
        <c:minorTickMark val="in"/>
        <c:tickLblPos val="nextTo"/>
        <c:spPr>
          <a:ln w="254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6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-968748256"/>
        <c:crosses val="autoZero"/>
        <c:crossBetween val="between"/>
        <c:majorUnit val="1"/>
        <c:minorUnit val="0.5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6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 horizontalDpi="-4"/>
  </c:printSettings>
  <c:userShapes r:id="rId1"/>
</c:chartSpace>
</file>

<file path=xl/charts/chart1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0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/>
              <a:t>大戸川</a:t>
            </a:r>
          </a:p>
        </c:rich>
      </c:tx>
      <c:layout>
        <c:manualLayout>
          <c:xMode val="edge"/>
          <c:yMode val="edge"/>
          <c:x val="0.15873036703745363"/>
          <c:y val="6.6666958296879561E-2"/>
        </c:manualLayout>
      </c:layout>
      <c:overlay val="0"/>
      <c:spPr>
        <a:noFill/>
        <a:ln w="25400">
          <a:solidFill>
            <a:srgbClr val="000000"/>
          </a:solidFill>
          <a:prstDash val="solid"/>
        </a:ln>
      </c:spPr>
    </c:title>
    <c:autoTitleDeleted val="0"/>
    <c:plotArea>
      <c:layout>
        <c:manualLayout>
          <c:layoutTarget val="inner"/>
          <c:xMode val="edge"/>
          <c:yMode val="edge"/>
          <c:x val="0.11507958806033773"/>
          <c:y val="5.8333491573056569E-2"/>
          <c:w val="0.87698582625291854"/>
          <c:h val="0.80555774077078113"/>
        </c:manualLayout>
      </c:layout>
      <c:lineChart>
        <c:grouping val="standard"/>
        <c:varyColors val="0"/>
        <c:ser>
          <c:idx val="0"/>
          <c:order val="0"/>
          <c:spPr>
            <a:ln w="25400">
              <a:solidFill>
                <a:srgbClr val="000080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4.8478906236308079E-2"/>
                  <c:y val="-5.54632588481058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77A-40D7-9231-028BF44FF49E}"/>
                </c:ext>
              </c:extLst>
            </c:dLbl>
            <c:dLbl>
              <c:idx val="1"/>
              <c:layout>
                <c:manualLayout>
                  <c:x val="-4.6891639953822617E-2"/>
                  <c:y val="-5.00001425348114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77A-40D7-9231-028BF44FF49E}"/>
                </c:ext>
              </c:extLst>
            </c:dLbl>
            <c:dLbl>
              <c:idx val="2"/>
              <c:layout>
                <c:manualLayout>
                  <c:x val="-4.5304373671337175E-2"/>
                  <c:y val="-4.96297420235414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77A-40D7-9231-028BF44FF49E}"/>
                </c:ext>
              </c:extLst>
            </c:dLbl>
            <c:dLbl>
              <c:idx val="3"/>
              <c:layout>
                <c:manualLayout>
                  <c:x val="-3.3796244938424251E-2"/>
                  <c:y val="-6.04632287072060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77A-40D7-9231-028BF44FF49E}"/>
                </c:ext>
              </c:extLst>
            </c:dLbl>
            <c:dLbl>
              <c:idx val="4"/>
              <c:layout>
                <c:manualLayout>
                  <c:x val="-3.8161371141818369E-2"/>
                  <c:y val="-5.51508701435260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77A-40D7-9231-028BF44FF49E}"/>
                </c:ext>
              </c:extLst>
            </c:dLbl>
            <c:dLbl>
              <c:idx val="5"/>
              <c:layout>
                <c:manualLayout>
                  <c:x val="-4.4510628173839016E-2"/>
                  <c:y val="-7.25813690843262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77A-40D7-9231-028BF44FF49E}"/>
                </c:ext>
              </c:extLst>
            </c:dLbl>
            <c:dLbl>
              <c:idx val="6"/>
              <c:layout>
                <c:manualLayout>
                  <c:x val="-5.2844016034486137E-2"/>
                  <c:y val="-6.00503104666534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77A-40D7-9231-028BF44FF49E}"/>
                </c:ext>
              </c:extLst>
            </c:dLbl>
            <c:dLbl>
              <c:idx val="7"/>
              <c:layout>
                <c:manualLayout>
                  <c:x val="-4.1336095608868077E-2"/>
                  <c:y val="-5.79630979625494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77A-40D7-9231-028BF44FF49E}"/>
                </c:ext>
              </c:extLst>
            </c:dLbl>
            <c:dLbl>
              <c:idx val="8"/>
              <c:layout>
                <c:manualLayout>
                  <c:x val="-4.7685144333593804E-2"/>
                  <c:y val="-6.75466650889923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77A-40D7-9231-028BF44FF49E}"/>
                </c:ext>
              </c:extLst>
            </c:dLbl>
            <c:dLbl>
              <c:idx val="9"/>
              <c:layout>
                <c:manualLayout>
                  <c:x val="-2.5130498973493037E-2"/>
                  <c:y val="-4.7639021443779524E-2"/>
                </c:manualLayout>
              </c:layout>
              <c:numFmt formatCode="0_ 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ctr" rtl="0">
                    <a:defRPr sz="1600" b="0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77A-40D7-9231-028BF44FF49E}"/>
                </c:ext>
              </c:extLst>
            </c:dLbl>
            <c:dLbl>
              <c:idx val="10"/>
              <c:layout>
                <c:manualLayout>
                  <c:xMode val="edge"/>
                  <c:yMode val="edge"/>
                  <c:x val="0.54365184704366443"/>
                  <c:y val="0.4250011528894121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77A-40D7-9231-028BF44FF49E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 algn="ctr" rtl="0">
                  <a:defRPr sz="16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南湖流入10河川!$CX$45:$CX$54</c:f>
              <c:strCache>
                <c:ptCount val="10"/>
                <c:pt idx="0">
                  <c:v>H27</c:v>
                </c:pt>
                <c:pt idx="1">
                  <c:v>H28</c:v>
                </c:pt>
                <c:pt idx="2">
                  <c:v>H29</c:v>
                </c:pt>
                <c:pt idx="3">
                  <c:v>H30</c:v>
                </c:pt>
                <c:pt idx="4">
                  <c:v>R元</c:v>
                </c:pt>
                <c:pt idx="5">
                  <c:v>R2</c:v>
                </c:pt>
                <c:pt idx="6">
                  <c:v>R3</c:v>
                </c:pt>
                <c:pt idx="7">
                  <c:v>R4</c:v>
                </c:pt>
                <c:pt idx="8">
                  <c:v>R5</c:v>
                </c:pt>
                <c:pt idx="9">
                  <c:v>R6</c:v>
                </c:pt>
              </c:strCache>
            </c:strRef>
          </c:cat>
          <c:val>
            <c:numRef>
              <c:f>南湖流入10河川!$DE$45:$DE$54</c:f>
              <c:numCache>
                <c:formatCode>0_);[Red]\(0\)</c:formatCode>
                <c:ptCount val="10"/>
                <c:pt idx="0">
                  <c:v>11.5</c:v>
                </c:pt>
                <c:pt idx="1">
                  <c:v>12.5</c:v>
                </c:pt>
                <c:pt idx="2">
                  <c:v>13</c:v>
                </c:pt>
                <c:pt idx="3">
                  <c:v>14.70833333333335</c:v>
                </c:pt>
                <c:pt idx="4">
                  <c:v>11.666666666666668</c:v>
                </c:pt>
                <c:pt idx="5">
                  <c:v>12.333333333333336</c:v>
                </c:pt>
                <c:pt idx="6">
                  <c:v>10.79166666666665</c:v>
                </c:pt>
                <c:pt idx="7">
                  <c:v>11.45833333333335</c:v>
                </c:pt>
                <c:pt idx="8">
                  <c:v>10.5</c:v>
                </c:pt>
                <c:pt idx="9">
                  <c:v>14.458333333333336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A77A-40D7-9231-028BF44FF4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914965856"/>
        <c:axId val="-914966944"/>
      </c:lineChart>
      <c:catAx>
        <c:axId val="-914965856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254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6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-914966944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-914966944"/>
        <c:scaling>
          <c:orientation val="minMax"/>
          <c:max val="300"/>
          <c:min val="0"/>
        </c:scaling>
        <c:delete val="0"/>
        <c:axPos val="l"/>
        <c:numFmt formatCode="General" sourceLinked="0"/>
        <c:majorTickMark val="in"/>
        <c:minorTickMark val="in"/>
        <c:tickLblPos val="nextTo"/>
        <c:spPr>
          <a:ln w="254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6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-914965856"/>
        <c:crosses val="autoZero"/>
        <c:crossBetween val="between"/>
        <c:majorUnit val="100"/>
        <c:minorUnit val="50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6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 horizontalDpi="-4"/>
  </c:printSettings>
  <c:userShapes r:id="rId1"/>
</c:chartSpace>
</file>

<file path=xl/charts/chart1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0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/>
              <a:t>信楽川</a:t>
            </a:r>
          </a:p>
        </c:rich>
      </c:tx>
      <c:layout>
        <c:manualLayout>
          <c:xMode val="edge"/>
          <c:yMode val="edge"/>
          <c:x val="0.15476211306919968"/>
          <c:y val="6.6666958296879561E-2"/>
        </c:manualLayout>
      </c:layout>
      <c:overlay val="0"/>
      <c:spPr>
        <a:noFill/>
        <a:ln w="25400">
          <a:solidFill>
            <a:srgbClr val="000000"/>
          </a:solidFill>
          <a:prstDash val="solid"/>
        </a:ln>
      </c:spPr>
    </c:title>
    <c:autoTitleDeleted val="0"/>
    <c:plotArea>
      <c:layout>
        <c:manualLayout>
          <c:layoutTarget val="inner"/>
          <c:xMode val="edge"/>
          <c:yMode val="edge"/>
          <c:x val="0.11507958806033773"/>
          <c:y val="6.111127688605926E-2"/>
          <c:w val="0.87698582625291854"/>
          <c:h val="0.80277995545777847"/>
        </c:manualLayout>
      </c:layout>
      <c:lineChart>
        <c:grouping val="standard"/>
        <c:varyColors val="0"/>
        <c:ser>
          <c:idx val="0"/>
          <c:order val="0"/>
          <c:spPr>
            <a:ln w="25400">
              <a:solidFill>
                <a:srgbClr val="000080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5.2447167893561082E-2"/>
                  <c:y val="-5.48799381405263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E74-4680-962E-B5A5C229EB65}"/>
                </c:ext>
              </c:extLst>
            </c:dLbl>
            <c:dLbl>
              <c:idx val="1"/>
              <c:layout>
                <c:manualLayout>
                  <c:x val="-3.8955116639316584E-2"/>
                  <c:y val="-4.96300185833044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E74-4680-962E-B5A5C229EB65}"/>
                </c:ext>
              </c:extLst>
            </c:dLbl>
            <c:dLbl>
              <c:idx val="2"/>
              <c:layout>
                <c:manualLayout>
                  <c:x val="-5.1256766157216707E-2"/>
                  <c:y val="-4.73614572981324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E74-4680-962E-B5A5C229EB65}"/>
                </c:ext>
              </c:extLst>
            </c:dLbl>
            <c:dLbl>
              <c:idx val="3"/>
              <c:layout>
                <c:manualLayout>
                  <c:x val="-5.1653422396062847E-2"/>
                  <c:y val="-6.04355087665317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E74-4680-962E-B5A5C229EB65}"/>
                </c:ext>
              </c:extLst>
            </c:dLbl>
            <c:dLbl>
              <c:idx val="4"/>
              <c:layout>
                <c:manualLayout>
                  <c:x val="-4.4113763627697901E-2"/>
                  <c:y val="-4.25133514276986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E74-4680-962E-B5A5C229EB65}"/>
                </c:ext>
              </c:extLst>
            </c:dLbl>
            <c:dLbl>
              <c:idx val="5"/>
              <c:layout>
                <c:manualLayout>
                  <c:x val="-4.4510628173839016E-2"/>
                  <c:y val="-4.86938328533529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E74-4680-962E-B5A5C229EB65}"/>
                </c:ext>
              </c:extLst>
            </c:dLbl>
            <c:dLbl>
              <c:idx val="6"/>
              <c:layout>
                <c:manualLayout>
                  <c:x val="-4.8875754377233079E-2"/>
                  <c:y val="-4.07390656772505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E74-4680-962E-B5A5C229EB65}"/>
                </c:ext>
              </c:extLst>
            </c:dLbl>
            <c:dLbl>
              <c:idx val="7"/>
              <c:layout>
                <c:manualLayout>
                  <c:x val="-3.9351964780241604E-2"/>
                  <c:y val="-3.57790265516414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E74-4680-962E-B5A5C229EB65}"/>
                </c:ext>
              </c:extLst>
            </c:dLbl>
            <c:dLbl>
              <c:idx val="8"/>
              <c:layout>
                <c:manualLayout>
                  <c:x val="-4.1732751847714272E-2"/>
                  <c:y val="-5.7338172092450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E74-4680-962E-B5A5C229EB65}"/>
                </c:ext>
              </c:extLst>
            </c:dLbl>
            <c:dLbl>
              <c:idx val="9"/>
              <c:layout>
                <c:manualLayout>
                  <c:x val="-2.3146368144866564E-2"/>
                  <c:y val="-6.5685428323753542E-2"/>
                </c:manualLayout>
              </c:layout>
              <c:numFmt formatCode="0_ 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ctr" rtl="0">
                    <a:defRPr sz="1600" b="0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E74-4680-962E-B5A5C229EB65}"/>
                </c:ext>
              </c:extLst>
            </c:dLbl>
            <c:dLbl>
              <c:idx val="10"/>
              <c:layout>
                <c:manualLayout>
                  <c:xMode val="edge"/>
                  <c:yMode val="edge"/>
                  <c:x val="0.54960423952954396"/>
                  <c:y val="0.4166677969504040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E74-4680-962E-B5A5C229EB65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 algn="ctr" rtl="0">
                  <a:defRPr sz="16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南湖流入10河川!$EB$45:$EB$54</c:f>
              <c:strCache>
                <c:ptCount val="10"/>
                <c:pt idx="0">
                  <c:v>H27</c:v>
                </c:pt>
                <c:pt idx="1">
                  <c:v>H28</c:v>
                </c:pt>
                <c:pt idx="2">
                  <c:v>H29</c:v>
                </c:pt>
                <c:pt idx="3">
                  <c:v>H30</c:v>
                </c:pt>
                <c:pt idx="4">
                  <c:v>R元</c:v>
                </c:pt>
                <c:pt idx="5">
                  <c:v>R2</c:v>
                </c:pt>
                <c:pt idx="6">
                  <c:v>R3</c:v>
                </c:pt>
                <c:pt idx="7">
                  <c:v>R4</c:v>
                </c:pt>
                <c:pt idx="8">
                  <c:v>R5</c:v>
                </c:pt>
                <c:pt idx="9">
                  <c:v>R6</c:v>
                </c:pt>
              </c:strCache>
            </c:strRef>
          </c:cat>
          <c:val>
            <c:numRef>
              <c:f>南湖流入10河川!$EI$45:$EI$54</c:f>
              <c:numCache>
                <c:formatCode>0</c:formatCode>
                <c:ptCount val="10"/>
                <c:pt idx="0">
                  <c:v>10.5</c:v>
                </c:pt>
                <c:pt idx="1">
                  <c:v>10.5</c:v>
                </c:pt>
                <c:pt idx="2">
                  <c:v>9</c:v>
                </c:pt>
                <c:pt idx="3">
                  <c:v>11.7083333333333</c:v>
                </c:pt>
                <c:pt idx="4">
                  <c:v>10.583333333333334</c:v>
                </c:pt>
                <c:pt idx="5">
                  <c:v>12.208333333333332</c:v>
                </c:pt>
                <c:pt idx="6">
                  <c:v>12.45833333333335</c:v>
                </c:pt>
                <c:pt idx="7">
                  <c:v>11.250000000000014</c:v>
                </c:pt>
                <c:pt idx="8">
                  <c:v>10.333333333333332</c:v>
                </c:pt>
                <c:pt idx="9">
                  <c:v>10.375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CE74-4680-962E-B5A5C229EB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914992512"/>
        <c:axId val="-914985984"/>
      </c:lineChart>
      <c:catAx>
        <c:axId val="-914992512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254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6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-914985984"/>
        <c:crossesAt val="0"/>
        <c:auto val="0"/>
        <c:lblAlgn val="ctr"/>
        <c:lblOffset val="100"/>
        <c:tickLblSkip val="1"/>
        <c:tickMarkSkip val="1"/>
        <c:noMultiLvlLbl val="0"/>
      </c:catAx>
      <c:valAx>
        <c:axId val="-914985984"/>
        <c:scaling>
          <c:orientation val="minMax"/>
          <c:max val="300"/>
          <c:min val="0"/>
        </c:scaling>
        <c:delete val="0"/>
        <c:axPos val="l"/>
        <c:numFmt formatCode="General" sourceLinked="0"/>
        <c:majorTickMark val="in"/>
        <c:minorTickMark val="in"/>
        <c:tickLblPos val="nextTo"/>
        <c:spPr>
          <a:ln w="254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6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-914992512"/>
        <c:crosses val="autoZero"/>
        <c:crossBetween val="between"/>
        <c:majorUnit val="100"/>
        <c:minorUnit val="50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6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  <c:userShapes r:id="rId1"/>
</c:chartSpace>
</file>

<file path=xl/charts/chart1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0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/>
              <a:t>相模川</a:t>
            </a:r>
          </a:p>
        </c:rich>
      </c:tx>
      <c:layout>
        <c:manualLayout>
          <c:xMode val="edge"/>
          <c:yMode val="edge"/>
          <c:x val="0.15873036703745363"/>
          <c:y val="6.6666958296879561E-2"/>
        </c:manualLayout>
      </c:layout>
      <c:overlay val="0"/>
      <c:spPr>
        <a:noFill/>
        <a:ln w="25400">
          <a:solidFill>
            <a:srgbClr val="000000"/>
          </a:solidFill>
          <a:prstDash val="solid"/>
        </a:ln>
      </c:spPr>
    </c:title>
    <c:autoTitleDeleted val="0"/>
    <c:plotArea>
      <c:layout>
        <c:manualLayout>
          <c:layoutTarget val="inner"/>
          <c:xMode val="edge"/>
          <c:yMode val="edge"/>
          <c:x val="0.11507958806033773"/>
          <c:y val="6.111127688605926E-2"/>
          <c:w val="0.87698582625291854"/>
          <c:h val="0.80277995545777847"/>
        </c:manualLayout>
      </c:layout>
      <c:lineChart>
        <c:grouping val="standard"/>
        <c:varyColors val="0"/>
        <c:ser>
          <c:idx val="0"/>
          <c:order val="0"/>
          <c:spPr>
            <a:ln w="25400">
              <a:solidFill>
                <a:srgbClr val="000080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3.8558252093175517E-2"/>
                  <c:y val="-6.06112811409891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9F4-43B0-97EF-378166E18C43}"/>
                </c:ext>
              </c:extLst>
            </c:dLbl>
            <c:dLbl>
              <c:idx val="1"/>
              <c:layout>
                <c:manualLayout>
                  <c:x val="-5.4828163268328678E-2"/>
                  <c:y val="4.85647301171067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9F4-43B0-97EF-378166E18C43}"/>
                </c:ext>
              </c:extLst>
            </c:dLbl>
            <c:dLbl>
              <c:idx val="2"/>
              <c:layout>
                <c:manualLayout>
                  <c:x val="-3.1415457870951582E-2"/>
                  <c:y val="-5.59723720911214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9F4-43B0-97EF-378166E18C43}"/>
                </c:ext>
              </c:extLst>
            </c:dLbl>
            <c:dLbl>
              <c:idx val="3"/>
              <c:layout>
                <c:manualLayout>
                  <c:x val="-4.5701029910183315E-2"/>
                  <c:y val="5.30740521028612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9F4-43B0-97EF-378166E18C43}"/>
                </c:ext>
              </c:extLst>
            </c:dLbl>
            <c:dLbl>
              <c:idx val="4"/>
              <c:layout>
                <c:manualLayout>
                  <c:x val="-3.2208978655938837E-2"/>
                  <c:y val="-5.51382644709063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9F4-43B0-97EF-378166E18C43}"/>
                </c:ext>
              </c:extLst>
            </c:dLbl>
            <c:dLbl>
              <c:idx val="5"/>
              <c:layout>
                <c:manualLayout>
                  <c:x val="-4.649475900246549E-2"/>
                  <c:y val="5.18626955507651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9F4-43B0-97EF-378166E18C43}"/>
                </c:ext>
              </c:extLst>
            </c:dLbl>
            <c:dLbl>
              <c:idx val="6"/>
              <c:layout>
                <c:manualLayout>
                  <c:x val="-3.6970969405474015E-2"/>
                  <c:y val="-5.679581524872433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9F4-43B0-97EF-378166E18C43}"/>
                </c:ext>
              </c:extLst>
            </c:dLbl>
            <c:dLbl>
              <c:idx val="7"/>
              <c:layout>
                <c:manualLayout>
                  <c:x val="-4.5304357266121136E-2"/>
                  <c:y val="4.92500181496077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9F4-43B0-97EF-378166E18C43}"/>
                </c:ext>
              </c:extLst>
            </c:dLbl>
            <c:dLbl>
              <c:idx val="8"/>
              <c:layout>
                <c:manualLayout>
                  <c:x val="-4.5701013504967219E-2"/>
                  <c:y val="-5.40372624593225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9F4-43B0-97EF-378166E18C43}"/>
                </c:ext>
              </c:extLst>
            </c:dLbl>
            <c:dLbl>
              <c:idx val="9"/>
              <c:layout>
                <c:manualLayout>
                  <c:x val="-2.1162237316239979E-2"/>
                  <c:y val="4.7185321453695618E-2"/>
                </c:manualLayout>
              </c:layout>
              <c:numFmt formatCode="0_ 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ctr" rtl="0">
                    <a:defRPr sz="1600" b="0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9F4-43B0-97EF-378166E18C43}"/>
                </c:ext>
              </c:extLst>
            </c:dLbl>
            <c:dLbl>
              <c:idx val="10"/>
              <c:layout>
                <c:manualLayout>
                  <c:xMode val="edge"/>
                  <c:yMode val="edge"/>
                  <c:x val="0.54960423952954396"/>
                  <c:y val="0.4083344410113959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9F4-43B0-97EF-378166E18C43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 algn="ctr" rtl="0">
                  <a:defRPr sz="16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南湖流入10河川!$AP$45:$AP$54</c:f>
              <c:strCache>
                <c:ptCount val="10"/>
                <c:pt idx="0">
                  <c:v>H27</c:v>
                </c:pt>
                <c:pt idx="1">
                  <c:v>H28</c:v>
                </c:pt>
                <c:pt idx="2">
                  <c:v>H29</c:v>
                </c:pt>
                <c:pt idx="3">
                  <c:v>H30</c:v>
                </c:pt>
                <c:pt idx="4">
                  <c:v>R元</c:v>
                </c:pt>
                <c:pt idx="5">
                  <c:v>R2</c:v>
                </c:pt>
                <c:pt idx="6">
                  <c:v>R3</c:v>
                </c:pt>
                <c:pt idx="7">
                  <c:v>R4</c:v>
                </c:pt>
                <c:pt idx="8">
                  <c:v>R5</c:v>
                </c:pt>
                <c:pt idx="9">
                  <c:v>R6</c:v>
                </c:pt>
              </c:strCache>
            </c:strRef>
          </c:cat>
          <c:val>
            <c:numRef>
              <c:f>南湖流入10河川!$AW$45:$AW$54</c:f>
              <c:numCache>
                <c:formatCode>0</c:formatCode>
                <c:ptCount val="10"/>
                <c:pt idx="0">
                  <c:v>24</c:v>
                </c:pt>
                <c:pt idx="1">
                  <c:v>26</c:v>
                </c:pt>
                <c:pt idx="2">
                  <c:v>26</c:v>
                </c:pt>
                <c:pt idx="3" formatCode="0_ ">
                  <c:v>24.5833333333333</c:v>
                </c:pt>
                <c:pt idx="4" formatCode="0_ ">
                  <c:v>27.749999999999996</c:v>
                </c:pt>
                <c:pt idx="5" formatCode="0_ ">
                  <c:v>29.250000000000007</c:v>
                </c:pt>
                <c:pt idx="6">
                  <c:v>19.1666666666667</c:v>
                </c:pt>
                <c:pt idx="7">
                  <c:v>13.3333333333333</c:v>
                </c:pt>
                <c:pt idx="8">
                  <c:v>15.91666666666667</c:v>
                </c:pt>
                <c:pt idx="9">
                  <c:v>16.250000000000004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B9F4-43B0-97EF-378166E18C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914971840"/>
        <c:axId val="-914978368"/>
      </c:lineChart>
      <c:catAx>
        <c:axId val="-914971840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254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6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-914978368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-914978368"/>
        <c:scaling>
          <c:orientation val="minMax"/>
          <c:max val="300"/>
          <c:min val="0"/>
        </c:scaling>
        <c:delete val="0"/>
        <c:axPos val="l"/>
        <c:numFmt formatCode="General" sourceLinked="0"/>
        <c:majorTickMark val="in"/>
        <c:minorTickMark val="in"/>
        <c:tickLblPos val="nextTo"/>
        <c:spPr>
          <a:ln w="254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6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-914971840"/>
        <c:crosses val="autoZero"/>
        <c:crossBetween val="between"/>
        <c:majorUnit val="100"/>
        <c:minorUnit val="50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6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  <c:userShapes r:id="rId1"/>
</c:chartSpace>
</file>

<file path=xl/charts/chart1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0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/>
              <a:t>吾妻川</a:t>
            </a:r>
          </a:p>
        </c:rich>
      </c:tx>
      <c:layout>
        <c:manualLayout>
          <c:xMode val="edge"/>
          <c:yMode val="edge"/>
          <c:x val="0.15873036703745363"/>
          <c:y val="6.6666958296879561E-2"/>
        </c:manualLayout>
      </c:layout>
      <c:overlay val="0"/>
      <c:spPr>
        <a:noFill/>
        <a:ln w="25400">
          <a:solidFill>
            <a:srgbClr val="000000"/>
          </a:solidFill>
          <a:prstDash val="solid"/>
        </a:ln>
      </c:spPr>
    </c:title>
    <c:autoTitleDeleted val="0"/>
    <c:plotArea>
      <c:layout>
        <c:manualLayout>
          <c:layoutTarget val="inner"/>
          <c:xMode val="edge"/>
          <c:yMode val="edge"/>
          <c:x val="0.11507958806033773"/>
          <c:y val="5.8333491573056569E-2"/>
          <c:w val="0.87698582625291854"/>
          <c:h val="0.80555774077078113"/>
        </c:manualLayout>
      </c:layout>
      <c:lineChart>
        <c:grouping val="standard"/>
        <c:varyColors val="0"/>
        <c:ser>
          <c:idx val="0"/>
          <c:order val="0"/>
          <c:spPr>
            <a:ln w="25400">
              <a:solidFill>
                <a:srgbClr val="000080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3.2605859607295958E-2"/>
                  <c:y val="6.07406509525037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15D-42D4-B4D9-DE3EB7AC7F6D}"/>
                </c:ext>
              </c:extLst>
            </c:dLbl>
            <c:dLbl>
              <c:idx val="1"/>
              <c:layout>
                <c:manualLayout>
                  <c:x val="-5.6812294096955179E-2"/>
                  <c:y val="-7.74078136750909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15D-42D4-B4D9-DE3EB7AC7F6D}"/>
                </c:ext>
              </c:extLst>
            </c:dLbl>
            <c:dLbl>
              <c:idx val="2"/>
              <c:layout>
                <c:manualLayout>
                  <c:x val="-2.7447196213698521E-2"/>
                  <c:y val="5.81480658951359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15D-42D4-B4D9-DE3EB7AC7F6D}"/>
                </c:ext>
              </c:extLst>
            </c:dLbl>
            <c:dLbl>
              <c:idx val="3"/>
              <c:layout>
                <c:manualLayout>
                  <c:x val="-3.9748637424303783E-2"/>
                  <c:y val="-5.75929159728019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15D-42D4-B4D9-DE3EB7AC7F6D}"/>
                </c:ext>
              </c:extLst>
            </c:dLbl>
            <c:dLbl>
              <c:idx val="4"/>
              <c:layout>
                <c:manualLayout>
                  <c:x val="-4.8082025284950959E-2"/>
                  <c:y val="6.26389172195545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15D-42D4-B4D9-DE3EB7AC7F6D}"/>
                </c:ext>
              </c:extLst>
            </c:dLbl>
            <c:dLbl>
              <c:idx val="5"/>
              <c:layout>
                <c:manualLayout>
                  <c:x val="-4.4510628173839016E-2"/>
                  <c:y val="-5.22070515250239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15D-42D4-B4D9-DE3EB7AC7F6D}"/>
                </c:ext>
              </c:extLst>
            </c:dLbl>
            <c:dLbl>
              <c:idx val="6"/>
              <c:layout>
                <c:manualLayout>
                  <c:x val="-4.2923361891353547E-2"/>
                  <c:y val="5.97299058459762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15D-42D4-B4D9-DE3EB7AC7F6D}"/>
                </c:ext>
              </c:extLst>
            </c:dLbl>
            <c:dLbl>
              <c:idx val="7"/>
              <c:layout>
                <c:manualLayout>
                  <c:x val="-4.5304357266121136E-2"/>
                  <c:y val="-5.4537184461240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15D-42D4-B4D9-DE3EB7AC7F6D}"/>
                </c:ext>
              </c:extLst>
            </c:dLbl>
            <c:dLbl>
              <c:idx val="8"/>
              <c:layout>
                <c:manualLayout>
                  <c:x val="-4.1732751847714272E-2"/>
                  <c:y val="6.49075839978754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15D-42D4-B4D9-DE3EB7AC7F6D}"/>
                </c:ext>
              </c:extLst>
            </c:dLbl>
            <c:dLbl>
              <c:idx val="9"/>
              <c:layout>
                <c:manualLayout>
                  <c:x val="-2.1162237316239979E-2"/>
                  <c:y val="-5.6759660637550849E-2"/>
                </c:manualLayout>
              </c:layout>
              <c:numFmt formatCode="0;_ꀀ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ctr" rtl="0">
                    <a:defRPr sz="1600" b="0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15D-42D4-B4D9-DE3EB7AC7F6D}"/>
                </c:ext>
              </c:extLst>
            </c:dLbl>
            <c:dLbl>
              <c:idx val="10"/>
              <c:layout>
                <c:manualLayout>
                  <c:xMode val="edge"/>
                  <c:yMode val="edge"/>
                  <c:x val="0.55158837035817054"/>
                  <c:y val="0.4611123619584471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15D-42D4-B4D9-DE3EB7AC7F6D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 algn="ctr" rtl="0">
                  <a:defRPr sz="16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南湖流入10河川!$AF$45:$AF$54</c:f>
              <c:strCache>
                <c:ptCount val="10"/>
                <c:pt idx="0">
                  <c:v>H27</c:v>
                </c:pt>
                <c:pt idx="1">
                  <c:v>H28</c:v>
                </c:pt>
                <c:pt idx="2">
                  <c:v>H29</c:v>
                </c:pt>
                <c:pt idx="3">
                  <c:v>H30</c:v>
                </c:pt>
                <c:pt idx="4">
                  <c:v>R元</c:v>
                </c:pt>
                <c:pt idx="5">
                  <c:v>R2</c:v>
                </c:pt>
                <c:pt idx="6">
                  <c:v>R3</c:v>
                </c:pt>
                <c:pt idx="7">
                  <c:v>R4</c:v>
                </c:pt>
                <c:pt idx="8">
                  <c:v>R5</c:v>
                </c:pt>
                <c:pt idx="9">
                  <c:v>R6</c:v>
                </c:pt>
              </c:strCache>
            </c:strRef>
          </c:cat>
          <c:val>
            <c:numRef>
              <c:f>南湖流入10河川!$AM$45:$AM$54</c:f>
              <c:numCache>
                <c:formatCode>0</c:formatCode>
                <c:ptCount val="10"/>
                <c:pt idx="0">
                  <c:v>34</c:v>
                </c:pt>
                <c:pt idx="1">
                  <c:v>39</c:v>
                </c:pt>
                <c:pt idx="2">
                  <c:v>41</c:v>
                </c:pt>
                <c:pt idx="3" formatCode="0_ ">
                  <c:v>41</c:v>
                </c:pt>
                <c:pt idx="4" formatCode="0_ ">
                  <c:v>48.999999999999993</c:v>
                </c:pt>
                <c:pt idx="5" formatCode="0_ ">
                  <c:v>50.166666666666671</c:v>
                </c:pt>
                <c:pt idx="6" formatCode="General">
                  <c:v>42</c:v>
                </c:pt>
                <c:pt idx="7">
                  <c:v>44.25</c:v>
                </c:pt>
                <c:pt idx="8">
                  <c:v>42.833333333333329</c:v>
                </c:pt>
                <c:pt idx="9">
                  <c:v>45.583333333333336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A15D-42D4-B4D9-DE3EB7AC7F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914987616"/>
        <c:axId val="-914991424"/>
      </c:lineChart>
      <c:catAx>
        <c:axId val="-914987616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254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6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-914991424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-914991424"/>
        <c:scaling>
          <c:orientation val="minMax"/>
          <c:max val="300"/>
          <c:min val="0"/>
        </c:scaling>
        <c:delete val="0"/>
        <c:axPos val="l"/>
        <c:numFmt formatCode="General" sourceLinked="0"/>
        <c:majorTickMark val="in"/>
        <c:minorTickMark val="in"/>
        <c:tickLblPos val="nextTo"/>
        <c:spPr>
          <a:ln w="254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6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-914987616"/>
        <c:crosses val="autoZero"/>
        <c:crossBetween val="between"/>
        <c:majorUnit val="100"/>
        <c:minorUnit val="50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6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  <c:userShapes r:id="rId1"/>
</c:chartSpace>
</file>

<file path=xl/charts/chart1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0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/>
              <a:t>柳川</a:t>
            </a:r>
          </a:p>
        </c:rich>
      </c:tx>
      <c:layout>
        <c:manualLayout>
          <c:xMode val="edge"/>
          <c:yMode val="edge"/>
          <c:x val="0.15674624005332666"/>
          <c:y val="6.6666958296879561E-2"/>
        </c:manualLayout>
      </c:layout>
      <c:overlay val="0"/>
      <c:spPr>
        <a:noFill/>
        <a:ln w="25400">
          <a:solidFill>
            <a:srgbClr val="000000"/>
          </a:solidFill>
          <a:prstDash val="solid"/>
        </a:ln>
      </c:spPr>
    </c:title>
    <c:autoTitleDeleted val="0"/>
    <c:plotArea>
      <c:layout>
        <c:manualLayout>
          <c:layoutTarget val="inner"/>
          <c:xMode val="edge"/>
          <c:yMode val="edge"/>
          <c:x val="0.11507958806033773"/>
          <c:y val="5.8333491573056569E-2"/>
          <c:w val="0.87698582625291854"/>
          <c:h val="0.80555774077078113"/>
        </c:manualLayout>
      </c:layout>
      <c:lineChart>
        <c:grouping val="standard"/>
        <c:varyColors val="0"/>
        <c:ser>
          <c:idx val="0"/>
          <c:order val="0"/>
          <c:spPr>
            <a:ln w="25400">
              <a:solidFill>
                <a:srgbClr val="000080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5.0463037064934581E-2"/>
                  <c:y val="-4.10188769290194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7EE-466C-B5C1-C7A0877B0A67}"/>
                </c:ext>
              </c:extLst>
            </c:dLbl>
            <c:dLbl>
              <c:idx val="1"/>
              <c:layout>
                <c:manualLayout>
                  <c:x val="-4.6891639953822617E-2"/>
                  <c:y val="-3.25003207343764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7EE-466C-B5C1-C7A0877B0A67}"/>
                </c:ext>
              </c:extLst>
            </c:dLbl>
            <c:dLbl>
              <c:idx val="2"/>
              <c:layout>
                <c:manualLayout>
                  <c:x val="-4.7288504499963649E-2"/>
                  <c:y val="6.18519255950041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7EE-466C-B5C1-C7A0877B0A67}"/>
                </c:ext>
              </c:extLst>
            </c:dLbl>
            <c:dLbl>
              <c:idx val="3"/>
              <c:layout>
                <c:manualLayout>
                  <c:x val="-3.9748637424303783E-2"/>
                  <c:y val="-5.8796571819323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7EE-466C-B5C1-C7A0877B0A67}"/>
                </c:ext>
              </c:extLst>
            </c:dLbl>
            <c:dLbl>
              <c:idx val="4"/>
              <c:layout>
                <c:manualLayout>
                  <c:x val="-4.0145501970444843E-2"/>
                  <c:y val="-5.15822010071742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7EE-466C-B5C1-C7A0877B0A67}"/>
                </c:ext>
              </c:extLst>
            </c:dLbl>
            <c:dLbl>
              <c:idx val="5"/>
              <c:layout>
                <c:manualLayout>
                  <c:x val="-4.649475900246549E-2"/>
                  <c:y val="6.60647576121734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7EE-466C-B5C1-C7A0877B0A67}"/>
                </c:ext>
              </c:extLst>
            </c:dLbl>
            <c:dLbl>
              <c:idx val="6"/>
              <c:layout>
                <c:manualLayout>
                  <c:x val="-5.8796408520365669E-2"/>
                  <c:y val="-5.83721971129936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7EE-466C-B5C1-C7A0877B0A67}"/>
                </c:ext>
              </c:extLst>
            </c:dLbl>
            <c:dLbl>
              <c:idx val="7"/>
              <c:layout>
                <c:manualLayout>
                  <c:x val="-6.7129796381012782E-2"/>
                  <c:y val="4.83333264325704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7EE-466C-B5C1-C7A0877B0A67}"/>
                </c:ext>
              </c:extLst>
            </c:dLbl>
            <c:dLbl>
              <c:idx val="8"/>
              <c:layout>
                <c:manualLayout>
                  <c:x val="-4.5701013504967219E-2"/>
                  <c:y val="-5.4537184461240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7EE-466C-B5C1-C7A0877B0A67}"/>
                </c:ext>
              </c:extLst>
            </c:dLbl>
            <c:dLbl>
              <c:idx val="9"/>
              <c:layout>
                <c:manualLayout>
                  <c:x val="-3.7035283945252101E-2"/>
                  <c:y val="5.1481512256843061E-2"/>
                </c:manualLayout>
              </c:layout>
              <c:numFmt formatCode="0_ 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ctr" rtl="0">
                    <a:defRPr sz="1600" b="0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7EE-466C-B5C1-C7A0877B0A67}"/>
                </c:ext>
              </c:extLst>
            </c:dLbl>
            <c:dLbl>
              <c:idx val="10"/>
              <c:layout>
                <c:manualLayout>
                  <c:xMode val="edge"/>
                  <c:yMode val="edge"/>
                  <c:x val="0.53769945455778489"/>
                  <c:y val="0.386112158507374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7EE-466C-B5C1-C7A0877B0A67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 algn="ctr" rtl="0">
                  <a:defRPr sz="16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南湖流入10河川!$V$45:$V$54</c:f>
              <c:strCache>
                <c:ptCount val="10"/>
                <c:pt idx="0">
                  <c:v>H27</c:v>
                </c:pt>
                <c:pt idx="1">
                  <c:v>H28</c:v>
                </c:pt>
                <c:pt idx="2">
                  <c:v>H29</c:v>
                </c:pt>
                <c:pt idx="3">
                  <c:v>H30</c:v>
                </c:pt>
                <c:pt idx="4">
                  <c:v>R元</c:v>
                </c:pt>
                <c:pt idx="5">
                  <c:v>R2</c:v>
                </c:pt>
                <c:pt idx="6">
                  <c:v>R3</c:v>
                </c:pt>
                <c:pt idx="7">
                  <c:v>R4</c:v>
                </c:pt>
                <c:pt idx="8">
                  <c:v>R5</c:v>
                </c:pt>
                <c:pt idx="9">
                  <c:v>R6</c:v>
                </c:pt>
              </c:strCache>
            </c:strRef>
          </c:cat>
          <c:val>
            <c:numRef>
              <c:f>南湖流入10河川!$AC$45:$AC$54</c:f>
              <c:numCache>
                <c:formatCode>0</c:formatCode>
                <c:ptCount val="10"/>
                <c:pt idx="0">
                  <c:v>36</c:v>
                </c:pt>
                <c:pt idx="1">
                  <c:v>44</c:v>
                </c:pt>
                <c:pt idx="2">
                  <c:v>36</c:v>
                </c:pt>
                <c:pt idx="3" formatCode="0_ ">
                  <c:v>41</c:v>
                </c:pt>
                <c:pt idx="4" formatCode="0_ ">
                  <c:v>37.25</c:v>
                </c:pt>
                <c:pt idx="5" formatCode="0_ ">
                  <c:v>38.5</c:v>
                </c:pt>
                <c:pt idx="6" formatCode="0_);[Red]\(0\)">
                  <c:v>35.1666666666667</c:v>
                </c:pt>
                <c:pt idx="7" formatCode="0_);[Red]\(0\)">
                  <c:v>35.0833333333333</c:v>
                </c:pt>
                <c:pt idx="8" formatCode="0_);[Red]\(0\)">
                  <c:v>30.583333333333336</c:v>
                </c:pt>
                <c:pt idx="9" formatCode="0_);[Red]\(0\)">
                  <c:v>36.416666666666664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C7EE-466C-B5C1-C7A0877B0A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914971296"/>
        <c:axId val="-914991968"/>
      </c:lineChart>
      <c:catAx>
        <c:axId val="-914971296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254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6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-914991968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-914991968"/>
        <c:scaling>
          <c:orientation val="minMax"/>
          <c:max val="300"/>
          <c:min val="0"/>
        </c:scaling>
        <c:delete val="0"/>
        <c:axPos val="l"/>
        <c:numFmt formatCode="General" sourceLinked="0"/>
        <c:majorTickMark val="in"/>
        <c:minorTickMark val="in"/>
        <c:tickLblPos val="nextTo"/>
        <c:spPr>
          <a:ln w="254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6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-914971296"/>
        <c:crosses val="autoZero"/>
        <c:crossBetween val="between"/>
        <c:majorUnit val="100"/>
        <c:minorUnit val="50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6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  <c:userShapes r:id="rId1"/>
</c:chartSpace>
</file>

<file path=xl/charts/chart1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0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/>
              <a:t>大宮川</a:t>
            </a:r>
          </a:p>
        </c:rich>
      </c:tx>
      <c:layout>
        <c:manualLayout>
          <c:xMode val="edge"/>
          <c:yMode val="edge"/>
          <c:x val="0.15476211306919968"/>
          <c:y val="6.1111402741324004E-2"/>
        </c:manualLayout>
      </c:layout>
      <c:overlay val="0"/>
      <c:spPr>
        <a:noFill/>
        <a:ln w="25400">
          <a:solidFill>
            <a:srgbClr val="000000"/>
          </a:solidFill>
          <a:prstDash val="solid"/>
        </a:ln>
      </c:spPr>
    </c:title>
    <c:autoTitleDeleted val="0"/>
    <c:plotArea>
      <c:layout>
        <c:manualLayout>
          <c:layoutTarget val="inner"/>
          <c:xMode val="edge"/>
          <c:yMode val="edge"/>
          <c:x val="0.11507958806033773"/>
          <c:y val="5.8333491573056569E-2"/>
          <c:w val="0.87698582625291854"/>
          <c:h val="0.80555774077078113"/>
        </c:manualLayout>
      </c:layout>
      <c:lineChart>
        <c:grouping val="standard"/>
        <c:varyColors val="0"/>
        <c:ser>
          <c:idx val="0"/>
          <c:order val="0"/>
          <c:spPr>
            <a:ln w="25400">
              <a:solidFill>
                <a:srgbClr val="000080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4.649477540768155E-2"/>
                  <c:y val="-4.5278118874270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FB2-41AB-8923-B53471B38896}"/>
                </c:ext>
              </c:extLst>
            </c:dLbl>
            <c:dLbl>
              <c:idx val="1"/>
              <c:layout>
                <c:manualLayout>
                  <c:x val="-3.8955116639316584E-2"/>
                  <c:y val="-5.12040900115455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FB2-41AB-8923-B53471B38896}"/>
                </c:ext>
              </c:extLst>
            </c:dLbl>
            <c:dLbl>
              <c:idx val="2"/>
              <c:layout>
                <c:manualLayout>
                  <c:x val="-4.1336112014084117E-2"/>
                  <c:y val="-5.98151005188996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FB2-41AB-8923-B53471B38896}"/>
                </c:ext>
              </c:extLst>
            </c:dLbl>
            <c:dLbl>
              <c:idx val="3"/>
              <c:layout>
                <c:manualLayout>
                  <c:x val="-5.1653422396062847E-2"/>
                  <c:y val="-4.50001726757111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FB2-41AB-8923-B53471B38896}"/>
                </c:ext>
              </c:extLst>
            </c:dLbl>
            <c:dLbl>
              <c:idx val="4"/>
              <c:layout>
                <c:manualLayout>
                  <c:x val="-4.0145501970444843E-2"/>
                  <c:y val="-4.60186282665972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FB2-41AB-8923-B53471B38896}"/>
                </c:ext>
              </c:extLst>
            </c:dLbl>
            <c:dLbl>
              <c:idx val="5"/>
              <c:layout>
                <c:manualLayout>
                  <c:x val="-3.65741048593329E-2"/>
                  <c:y val="-5.37811809915054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FB2-41AB-8923-B53471B38896}"/>
                </c:ext>
              </c:extLst>
            </c:dLbl>
            <c:dLbl>
              <c:idx val="6"/>
              <c:layout>
                <c:manualLayout>
                  <c:x val="-4.6891623548606605E-2"/>
                  <c:y val="-5.01930532748052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FB2-41AB-8923-B53471B38896}"/>
                </c:ext>
              </c:extLst>
            </c:dLbl>
            <c:dLbl>
              <c:idx val="7"/>
              <c:layout>
                <c:manualLayout>
                  <c:x val="-3.5383703122988545E-2"/>
                  <c:y val="-5.87038989850895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FB2-41AB-8923-B53471B38896}"/>
                </c:ext>
              </c:extLst>
            </c:dLbl>
            <c:dLbl>
              <c:idx val="8"/>
              <c:layout>
                <c:manualLayout>
                  <c:x val="-4.1732751847714272E-2"/>
                  <c:y val="-5.95374459505536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FB2-41AB-8923-B53471B38896}"/>
                </c:ext>
              </c:extLst>
            </c:dLbl>
            <c:dLbl>
              <c:idx val="9"/>
              <c:layout>
                <c:manualLayout>
                  <c:x val="-9.2574523444809136E-3"/>
                  <c:y val="-5.06484892446404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FB2-41AB-8923-B53471B38896}"/>
                </c:ext>
              </c:extLst>
            </c:dLbl>
            <c:dLbl>
              <c:idx val="10"/>
              <c:layout>
                <c:manualLayout>
                  <c:xMode val="edge"/>
                  <c:yMode val="edge"/>
                  <c:x val="0.55357250118679702"/>
                  <c:y val="0.4166677969504040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FB2-41AB-8923-B53471B38896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 algn="ctr" rtl="0">
                  <a:defRPr sz="16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南湖流入10河川!$L$45:$L$54</c:f>
              <c:strCache>
                <c:ptCount val="10"/>
                <c:pt idx="0">
                  <c:v>H27</c:v>
                </c:pt>
                <c:pt idx="1">
                  <c:v>H28</c:v>
                </c:pt>
                <c:pt idx="2">
                  <c:v>H29</c:v>
                </c:pt>
                <c:pt idx="3">
                  <c:v>H30</c:v>
                </c:pt>
                <c:pt idx="4">
                  <c:v>R元</c:v>
                </c:pt>
                <c:pt idx="5">
                  <c:v>R2</c:v>
                </c:pt>
                <c:pt idx="6">
                  <c:v>R3</c:v>
                </c:pt>
                <c:pt idx="7">
                  <c:v>R4</c:v>
                </c:pt>
                <c:pt idx="8">
                  <c:v>R5</c:v>
                </c:pt>
                <c:pt idx="9">
                  <c:v>R6</c:v>
                </c:pt>
              </c:strCache>
            </c:strRef>
          </c:cat>
          <c:val>
            <c:numRef>
              <c:f>南湖流入10河川!$S$45:$S$54</c:f>
              <c:numCache>
                <c:formatCode>General</c:formatCode>
                <c:ptCount val="10"/>
                <c:pt idx="0">
                  <c:v>24</c:v>
                </c:pt>
                <c:pt idx="1">
                  <c:v>30</c:v>
                </c:pt>
                <c:pt idx="2">
                  <c:v>33</c:v>
                </c:pt>
                <c:pt idx="3" formatCode="0_ ">
                  <c:v>26.5833333333333</c:v>
                </c:pt>
                <c:pt idx="4" formatCode="0_ ">
                  <c:v>31.333333333333346</c:v>
                </c:pt>
                <c:pt idx="5" formatCode="0_ ">
                  <c:v>26.500000000000007</c:v>
                </c:pt>
                <c:pt idx="6" formatCode="0">
                  <c:v>22.9166666666667</c:v>
                </c:pt>
                <c:pt idx="7" formatCode="0">
                  <c:v>25.3333333333333</c:v>
                </c:pt>
                <c:pt idx="8" formatCode="0">
                  <c:v>25.166666666666668</c:v>
                </c:pt>
                <c:pt idx="9" formatCode="0">
                  <c:v>25.583333333333332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4FB2-41AB-8923-B53471B388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914989248"/>
        <c:axId val="-914974560"/>
      </c:lineChart>
      <c:catAx>
        <c:axId val="-914989248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254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6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-914974560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-914974560"/>
        <c:scaling>
          <c:orientation val="minMax"/>
          <c:max val="300"/>
          <c:min val="0"/>
        </c:scaling>
        <c:delete val="0"/>
        <c:axPos val="l"/>
        <c:numFmt formatCode="General" sourceLinked="0"/>
        <c:majorTickMark val="in"/>
        <c:minorTickMark val="in"/>
        <c:tickLblPos val="nextTo"/>
        <c:spPr>
          <a:ln w="254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6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-914989248"/>
        <c:crosses val="autoZero"/>
        <c:crossBetween val="between"/>
        <c:majorUnit val="100"/>
        <c:minorUnit val="50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6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  <c:userShapes r:id="rId1"/>
</c:chartSpace>
</file>

<file path=xl/charts/chart1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0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/>
              <a:t>天神川</a:t>
            </a:r>
          </a:p>
        </c:rich>
      </c:tx>
      <c:layout>
        <c:manualLayout>
          <c:xMode val="edge"/>
          <c:yMode val="edge"/>
          <c:x val="0.15873036703745363"/>
          <c:y val="6.6666958296879561E-2"/>
        </c:manualLayout>
      </c:layout>
      <c:overlay val="0"/>
      <c:spPr>
        <a:noFill/>
        <a:ln w="25400">
          <a:solidFill>
            <a:srgbClr val="000000"/>
          </a:solidFill>
          <a:prstDash val="solid"/>
        </a:ln>
      </c:spPr>
    </c:title>
    <c:autoTitleDeleted val="0"/>
    <c:plotArea>
      <c:layout>
        <c:manualLayout>
          <c:layoutTarget val="inner"/>
          <c:xMode val="edge"/>
          <c:yMode val="edge"/>
          <c:x val="0.11507958806033773"/>
          <c:y val="5.8333491573056569E-2"/>
          <c:w val="0.87698582625291854"/>
          <c:h val="0.80555774077078113"/>
        </c:manualLayout>
      </c:layout>
      <c:lineChart>
        <c:grouping val="standard"/>
        <c:varyColors val="0"/>
        <c:ser>
          <c:idx val="0"/>
          <c:order val="0"/>
          <c:spPr>
            <a:ln w="25400">
              <a:solidFill>
                <a:srgbClr val="000080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3.2787789180810489E-2"/>
                  <c:y val="6.1939874173870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41B-4FB0-96EC-DB1328B9E4E6}"/>
                </c:ext>
              </c:extLst>
            </c:dLbl>
            <c:dLbl>
              <c:idx val="1"/>
              <c:layout>
                <c:manualLayout>
                  <c:x val="-3.9136969055446287E-2"/>
                  <c:y val="-4.98196735694685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41B-4FB0-96EC-DB1328B9E4E6}"/>
                </c:ext>
              </c:extLst>
            </c:dLbl>
            <c:dLbl>
              <c:idx val="2"/>
              <c:layout>
                <c:manualLayout>
                  <c:x val="-4.7470490669859547E-2"/>
                  <c:y val="6.08287008552887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41B-4FB0-96EC-DB1328B9E4E6}"/>
                </c:ext>
              </c:extLst>
            </c:dLbl>
            <c:dLbl>
              <c:idx val="3"/>
              <c:layout>
                <c:manualLayout>
                  <c:x val="-5.1835539715868871E-2"/>
                  <c:y val="-6.09308148214793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41B-4FB0-96EC-DB1328B9E4E6}"/>
                </c:ext>
              </c:extLst>
            </c:dLbl>
            <c:dLbl>
              <c:idx val="4"/>
              <c:layout>
                <c:manualLayout>
                  <c:x val="-2.643862633248048E-2"/>
                  <c:y val="4.22794794310564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41B-4FB0-96EC-DB1328B9E4E6}"/>
                </c:ext>
              </c:extLst>
            </c:dLbl>
            <c:dLbl>
              <c:idx val="5"/>
              <c:layout>
                <c:manualLayout>
                  <c:x val="-4.8660852836128345E-2"/>
                  <c:y val="-6.55760047443897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41B-4FB0-96EC-DB1328B9E4E6}"/>
                </c:ext>
              </c:extLst>
            </c:dLbl>
            <c:dLbl>
              <c:idx val="6"/>
              <c:layout>
                <c:manualLayout>
                  <c:x val="-4.5089378567631601E-2"/>
                  <c:y val="6.28427760549098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41B-4FB0-96EC-DB1328B9E4E6}"/>
                </c:ext>
              </c:extLst>
            </c:dLbl>
            <c:dLbl>
              <c:idx val="7"/>
              <c:layout>
                <c:manualLayout>
                  <c:x val="-3.7549853553032746E-2"/>
                  <c:y val="-5.7041856189895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41B-4FB0-96EC-DB1328B9E4E6}"/>
                </c:ext>
              </c:extLst>
            </c:dLbl>
            <c:dLbl>
              <c:idx val="8"/>
              <c:layout>
                <c:manualLayout>
                  <c:x val="-4.3899033427668592E-2"/>
                  <c:y val="-7.09307827549086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41B-4FB0-96EC-DB1328B9E4E6}"/>
                </c:ext>
              </c:extLst>
            </c:dLbl>
            <c:dLbl>
              <c:idx val="9"/>
              <c:layout>
                <c:manualLayout>
                  <c:x val="-2.043471994582912E-2"/>
                  <c:y val="4.5551103263323726E-2"/>
                </c:manualLayout>
              </c:layout>
              <c:numFmt formatCode="0_ 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ctr" rtl="0">
                    <a:defRPr sz="1600" b="0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41B-4FB0-96EC-DB1328B9E4E6}"/>
                </c:ext>
              </c:extLst>
            </c:dLbl>
            <c:dLbl>
              <c:idx val="10"/>
              <c:layout>
                <c:manualLayout>
                  <c:xMode val="edge"/>
                  <c:yMode val="edge"/>
                  <c:x val="0.55555663201542349"/>
                  <c:y val="0.4500012207064363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41B-4FB0-96EC-DB1328B9E4E6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 algn="ctr" rtl="0">
                  <a:defRPr sz="16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南湖流入10河川!$B$45:$B$54</c:f>
              <c:strCache>
                <c:ptCount val="10"/>
                <c:pt idx="0">
                  <c:v>H27</c:v>
                </c:pt>
                <c:pt idx="1">
                  <c:v>H28</c:v>
                </c:pt>
                <c:pt idx="2">
                  <c:v>H29</c:v>
                </c:pt>
                <c:pt idx="3">
                  <c:v>H30</c:v>
                </c:pt>
                <c:pt idx="4">
                  <c:v>R元</c:v>
                </c:pt>
                <c:pt idx="5">
                  <c:v>R2</c:v>
                </c:pt>
                <c:pt idx="6">
                  <c:v>R3</c:v>
                </c:pt>
                <c:pt idx="7">
                  <c:v>R4</c:v>
                </c:pt>
                <c:pt idx="8">
                  <c:v>R5</c:v>
                </c:pt>
                <c:pt idx="9">
                  <c:v>R6</c:v>
                </c:pt>
              </c:strCache>
            </c:strRef>
          </c:cat>
          <c:val>
            <c:numRef>
              <c:f>南湖流入10河川!$I$45:$I$54</c:f>
              <c:numCache>
                <c:formatCode>0_ </c:formatCode>
                <c:ptCount val="10"/>
                <c:pt idx="0">
                  <c:v>44</c:v>
                </c:pt>
                <c:pt idx="1">
                  <c:v>51</c:v>
                </c:pt>
                <c:pt idx="2">
                  <c:v>45</c:v>
                </c:pt>
                <c:pt idx="3">
                  <c:v>51.9166666666667</c:v>
                </c:pt>
                <c:pt idx="4">
                  <c:v>40.666666666666679</c:v>
                </c:pt>
                <c:pt idx="5">
                  <c:v>47.833333333333336</c:v>
                </c:pt>
                <c:pt idx="6" formatCode="0">
                  <c:v>45.9166666666667</c:v>
                </c:pt>
                <c:pt idx="7" formatCode="0">
                  <c:v>40.4166666666667</c:v>
                </c:pt>
                <c:pt idx="8" formatCode="0">
                  <c:v>49.333333333333336</c:v>
                </c:pt>
                <c:pt idx="9" formatCode="0">
                  <c:v>43.833333333333336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141B-4FB0-96EC-DB1328B9E4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914981632"/>
        <c:axId val="-914966400"/>
      </c:lineChart>
      <c:catAx>
        <c:axId val="-914981632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254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6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-914966400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-914966400"/>
        <c:scaling>
          <c:orientation val="minMax"/>
          <c:max val="300"/>
          <c:min val="0"/>
        </c:scaling>
        <c:delete val="0"/>
        <c:axPos val="l"/>
        <c:numFmt formatCode="General" sourceLinked="0"/>
        <c:majorTickMark val="in"/>
        <c:minorTickMark val="in"/>
        <c:tickLblPos val="nextTo"/>
        <c:spPr>
          <a:ln w="254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6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-914981632"/>
        <c:crosses val="autoZero"/>
        <c:crossBetween val="between"/>
        <c:majorUnit val="100"/>
        <c:minorUnit val="50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6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  <c:userShapes r:id="rId1"/>
</c:chartSpace>
</file>

<file path=xl/charts/chart1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0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/>
              <a:t>余呉川</a:t>
            </a:r>
          </a:p>
        </c:rich>
      </c:tx>
      <c:layout>
        <c:manualLayout>
          <c:xMode val="edge"/>
          <c:yMode val="edge"/>
          <c:x val="0.16269882931300253"/>
          <c:y val="6.6666958296879561E-2"/>
        </c:manualLayout>
      </c:layout>
      <c:overlay val="0"/>
      <c:spPr>
        <a:noFill/>
        <a:ln w="25400">
          <a:solidFill>
            <a:srgbClr val="000000"/>
          </a:solidFill>
          <a:prstDash val="solid"/>
        </a:ln>
      </c:spPr>
    </c:title>
    <c:autoTitleDeleted val="0"/>
    <c:plotArea>
      <c:layout>
        <c:manualLayout>
          <c:layoutTarget val="inner"/>
          <c:xMode val="edge"/>
          <c:yMode val="edge"/>
          <c:x val="0.11507958806033773"/>
          <c:y val="6.3889062199061958E-2"/>
          <c:w val="0.87698582625291854"/>
          <c:h val="0.80000217014477581"/>
        </c:manualLayout>
      </c:layout>
      <c:lineChart>
        <c:grouping val="standard"/>
        <c:varyColors val="0"/>
        <c:ser>
          <c:idx val="0"/>
          <c:order val="0"/>
          <c:spPr>
            <a:ln w="25400">
              <a:solidFill>
                <a:srgbClr val="000080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3.062172877866946E-2"/>
                  <c:y val="-5.981522861772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7A1-4DD1-973F-AA2433CA7E49}"/>
                </c:ext>
              </c:extLst>
            </c:dLbl>
            <c:dLbl>
              <c:idx val="1"/>
              <c:layout>
                <c:manualLayout>
                  <c:x val="-5.0859901611075647E-2"/>
                  <c:y val="5.08517093170404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7A1-4DD1-973F-AA2433CA7E49}"/>
                </c:ext>
              </c:extLst>
            </c:dLbl>
            <c:dLbl>
              <c:idx val="2"/>
              <c:layout>
                <c:manualLayout>
                  <c:x val="-4.7288504499963649E-2"/>
                  <c:y val="-5.1148516739707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7A1-4DD1-973F-AA2433CA7E49}"/>
                </c:ext>
              </c:extLst>
            </c:dLbl>
            <c:dLbl>
              <c:idx val="3"/>
              <c:layout>
                <c:manualLayout>
                  <c:x val="-4.7685160738809788E-2"/>
                  <c:y val="-6.08151155893494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7A1-4DD1-973F-AA2433CA7E49}"/>
                </c:ext>
              </c:extLst>
            </c:dLbl>
            <c:dLbl>
              <c:idx val="4"/>
              <c:layout>
                <c:manualLayout>
                  <c:x val="-4.4113763627697901E-2"/>
                  <c:y val="6.1963016343999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7A1-4DD1-973F-AA2433CA7E49}"/>
                </c:ext>
              </c:extLst>
            </c:dLbl>
            <c:dLbl>
              <c:idx val="5"/>
              <c:layout>
                <c:manualLayout>
                  <c:x val="-1.8716927401694301E-2"/>
                  <c:y val="-4.68150854484498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7A1-4DD1-973F-AA2433CA7E49}"/>
                </c:ext>
              </c:extLst>
            </c:dLbl>
            <c:dLbl>
              <c:idx val="6"/>
              <c:layout>
                <c:manualLayout>
                  <c:x val="-5.8796408520365669E-2"/>
                  <c:y val="5.26296076584168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7A1-4DD1-973F-AA2433CA7E49}"/>
                </c:ext>
              </c:extLst>
            </c:dLbl>
            <c:dLbl>
              <c:idx val="7"/>
              <c:layout>
                <c:manualLayout>
                  <c:x val="-5.3240880580627141E-2"/>
                  <c:y val="5.84074155770942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7A1-4DD1-973F-AA2433CA7E49}"/>
                </c:ext>
              </c:extLst>
            </c:dLbl>
            <c:dLbl>
              <c:idx val="8"/>
              <c:layout>
                <c:manualLayout>
                  <c:x val="-4.1732751847714272E-2"/>
                  <c:y val="-5.80373302763467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7A1-4DD1-973F-AA2433CA7E49}"/>
                </c:ext>
              </c:extLst>
            </c:dLbl>
            <c:dLbl>
              <c:idx val="9"/>
              <c:layout>
                <c:manualLayout>
                  <c:x val="-2.7114629802119511E-2"/>
                  <c:y val="5.8629652869766326E-2"/>
                </c:manualLayout>
              </c:layout>
              <c:numFmt formatCode="0_ 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ctr" rtl="1">
                    <a:defRPr sz="1600" b="0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7A1-4DD1-973F-AA2433CA7E49}"/>
                </c:ext>
              </c:extLst>
            </c:dLbl>
            <c:dLbl>
              <c:idx val="10"/>
              <c:layout>
                <c:manualLayout>
                  <c:xMode val="edge"/>
                  <c:yMode val="edge"/>
                  <c:x val="0.54960423952954396"/>
                  <c:y val="0.405556655698393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7A1-4DD1-973F-AA2433CA7E49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 algn="ctr" rtl="1">
                  <a:defRPr sz="16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その他河川!#REF!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その他河川!#REF!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B-37A1-4DD1-973F-AA2433CA7E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914965312"/>
        <c:axId val="-914975648"/>
      </c:lineChart>
      <c:catAx>
        <c:axId val="-914965312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254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6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-914975648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-914975648"/>
        <c:scaling>
          <c:orientation val="minMax"/>
          <c:max val="300"/>
        </c:scaling>
        <c:delete val="0"/>
        <c:axPos val="l"/>
        <c:numFmt formatCode="General" sourceLinked="0"/>
        <c:majorTickMark val="in"/>
        <c:minorTickMark val="in"/>
        <c:tickLblPos val="nextTo"/>
        <c:spPr>
          <a:ln w="254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6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-914965312"/>
        <c:crosses val="autoZero"/>
        <c:crossBetween val="between"/>
        <c:majorUnit val="100"/>
        <c:minorUnit val="50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6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  <c:userShapes r:id="rId1"/>
</c:chartSpace>
</file>

<file path=xl/charts/chart1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0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/>
              <a:t>米川</a:t>
            </a:r>
          </a:p>
        </c:rich>
      </c:tx>
      <c:layout>
        <c:manualLayout>
          <c:xMode val="edge"/>
          <c:yMode val="edge"/>
          <c:x val="0.16071449402158064"/>
          <c:y val="6.6666958296879561E-2"/>
        </c:manualLayout>
      </c:layout>
      <c:overlay val="0"/>
      <c:spPr>
        <a:noFill/>
        <a:ln w="25400">
          <a:solidFill>
            <a:srgbClr val="000000"/>
          </a:solidFill>
          <a:prstDash val="solid"/>
        </a:ln>
      </c:spPr>
    </c:title>
    <c:autoTitleDeleted val="0"/>
    <c:plotArea>
      <c:layout>
        <c:manualLayout>
          <c:layoutTarget val="inner"/>
          <c:xMode val="edge"/>
          <c:yMode val="edge"/>
          <c:x val="0.11507958806033773"/>
          <c:y val="6.111127688605926E-2"/>
          <c:w val="0.87698582625291854"/>
          <c:h val="0.80277995545777847"/>
        </c:manualLayout>
      </c:layout>
      <c:lineChart>
        <c:grouping val="standard"/>
        <c:varyColors val="0"/>
        <c:ser>
          <c:idx val="0"/>
          <c:order val="0"/>
          <c:spPr>
            <a:ln w="25400">
              <a:solidFill>
                <a:srgbClr val="000080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2.0701074635536897E-2"/>
                  <c:y val="-4.8018653115830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33D-4E45-8086-0AA977252A5C}"/>
                </c:ext>
              </c:extLst>
            </c:dLbl>
            <c:dLbl>
              <c:idx val="1"/>
              <c:layout>
                <c:manualLayout>
                  <c:x val="-3.8955116639316584E-2"/>
                  <c:y val="5.2796201618667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33D-4E45-8086-0AA977252A5C}"/>
                </c:ext>
              </c:extLst>
            </c:dLbl>
            <c:dLbl>
              <c:idx val="2"/>
              <c:layout>
                <c:manualLayout>
                  <c:x val="-4.3320242842710646E-2"/>
                  <c:y val="-5.57409985474848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33D-4E45-8086-0AA977252A5C}"/>
                </c:ext>
              </c:extLst>
            </c:dLbl>
            <c:dLbl>
              <c:idx val="3"/>
              <c:layout>
                <c:manualLayout>
                  <c:x val="-3.9748637424303783E-2"/>
                  <c:y val="4.49720697074899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33D-4E45-8086-0AA977252A5C}"/>
                </c:ext>
              </c:extLst>
            </c:dLbl>
            <c:dLbl>
              <c:idx val="4"/>
              <c:layout>
                <c:manualLayout>
                  <c:x val="-5.9986810256709967E-2"/>
                  <c:y val="-5.75743216997601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33D-4E45-8086-0AA977252A5C}"/>
                </c:ext>
              </c:extLst>
            </c:dLbl>
            <c:dLbl>
              <c:idx val="5"/>
              <c:layout>
                <c:manualLayout>
                  <c:x val="-3.4589974030706426E-2"/>
                  <c:y val="5.48171010360715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33D-4E45-8086-0AA977252A5C}"/>
                </c:ext>
              </c:extLst>
            </c:dLbl>
            <c:dLbl>
              <c:idx val="6"/>
              <c:layout>
                <c:manualLayout>
                  <c:x val="-4.6891623548606605E-2"/>
                  <c:y val="-4.04862719811420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33D-4E45-8086-0AA977252A5C}"/>
                </c:ext>
              </c:extLst>
            </c:dLbl>
            <c:dLbl>
              <c:idx val="7"/>
              <c:layout>
                <c:manualLayout>
                  <c:x val="-5.5225011409253726E-2"/>
                  <c:y val="4.38518351723051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33D-4E45-8086-0AA977252A5C}"/>
                </c:ext>
              </c:extLst>
            </c:dLbl>
            <c:dLbl>
              <c:idx val="8"/>
              <c:layout>
                <c:manualLayout>
                  <c:x val="-5.9589929305352868E-2"/>
                  <c:y val="-5.77781862890200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33D-4E45-8086-0AA977252A5C}"/>
                </c:ext>
              </c:extLst>
            </c:dLbl>
            <c:dLbl>
              <c:idx val="9"/>
              <c:layout>
                <c:manualLayout>
                  <c:x val="-7.934739466724931E-3"/>
                  <c:y val="6.16665821700956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33D-4E45-8086-0AA977252A5C}"/>
                </c:ext>
              </c:extLst>
            </c:dLbl>
            <c:dLbl>
              <c:idx val="10"/>
              <c:layout>
                <c:manualLayout>
                  <c:xMode val="edge"/>
                  <c:yMode val="edge"/>
                  <c:x val="0.55158837035817054"/>
                  <c:y val="0.3500009494383394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33D-4E45-8086-0AA977252A5C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 algn="ctr" rtl="1">
                  <a:defRPr sz="16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その他河川!#REF!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その他河川!#REF!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B-233D-4E45-8086-0AA977252A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914978912"/>
        <c:axId val="-914980544"/>
      </c:lineChart>
      <c:catAx>
        <c:axId val="-914978912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254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6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-914980544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-914980544"/>
        <c:scaling>
          <c:orientation val="minMax"/>
          <c:max val="300"/>
        </c:scaling>
        <c:delete val="0"/>
        <c:axPos val="l"/>
        <c:numFmt formatCode="General" sourceLinked="0"/>
        <c:majorTickMark val="in"/>
        <c:minorTickMark val="in"/>
        <c:tickLblPos val="nextTo"/>
        <c:spPr>
          <a:ln w="254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6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-914978912"/>
        <c:crosses val="autoZero"/>
        <c:crossBetween val="between"/>
        <c:majorUnit val="100"/>
        <c:minorUnit val="50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6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  <c:userShapes r:id="rId1"/>
</c:chartSpace>
</file>

<file path=xl/charts/chart1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0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/>
              <a:t>芹川</a:t>
            </a:r>
          </a:p>
        </c:rich>
      </c:tx>
      <c:layout>
        <c:manualLayout>
          <c:xMode val="edge"/>
          <c:yMode val="edge"/>
          <c:x val="0.16071449402158064"/>
          <c:y val="6.1111402741324004E-2"/>
        </c:manualLayout>
      </c:layout>
      <c:overlay val="0"/>
      <c:spPr>
        <a:noFill/>
        <a:ln w="25400">
          <a:solidFill>
            <a:srgbClr val="000000"/>
          </a:solidFill>
          <a:prstDash val="solid"/>
        </a:ln>
      </c:spPr>
    </c:title>
    <c:autoTitleDeleted val="0"/>
    <c:plotArea>
      <c:layout>
        <c:manualLayout>
          <c:layoutTarget val="inner"/>
          <c:xMode val="edge"/>
          <c:yMode val="edge"/>
          <c:x val="0.11507958806033773"/>
          <c:y val="6.111127688605926E-2"/>
          <c:w val="0.87698582625291854"/>
          <c:h val="0.80277995545777847"/>
        </c:manualLayout>
      </c:layout>
      <c:lineChart>
        <c:grouping val="standard"/>
        <c:varyColors val="0"/>
        <c:ser>
          <c:idx val="0"/>
          <c:order val="0"/>
          <c:spPr>
            <a:ln w="25400">
              <a:solidFill>
                <a:srgbClr val="000080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3.2605859607295958E-2"/>
                  <c:y val="-6.55558412596404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366-4AD7-B54E-E9B8AB3502A7}"/>
                </c:ext>
              </c:extLst>
            </c:dLbl>
            <c:dLbl>
              <c:idx val="1"/>
              <c:layout>
                <c:manualLayout>
                  <c:x val="-4.2923378296569614E-2"/>
                  <c:y val="5.39907136789989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366-4AD7-B54E-E9B8AB3502A7}"/>
                </c:ext>
              </c:extLst>
            </c:dLbl>
            <c:dLbl>
              <c:idx val="2"/>
              <c:layout>
                <c:manualLayout>
                  <c:x val="-5.3240896985843181E-2"/>
                  <c:y val="-5.45464864871532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366-4AD7-B54E-E9B8AB3502A7}"/>
                </c:ext>
              </c:extLst>
            </c:dLbl>
            <c:dLbl>
              <c:idx val="3"/>
              <c:layout>
                <c:manualLayout>
                  <c:x val="-5.1653422396062847E-2"/>
                  <c:y val="4.04074381827689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366-4AD7-B54E-E9B8AB3502A7}"/>
                </c:ext>
              </c:extLst>
            </c:dLbl>
            <c:dLbl>
              <c:idx val="4"/>
              <c:layout>
                <c:manualLayout>
                  <c:x val="-2.6256586170059302E-2"/>
                  <c:y val="-4.90296725385625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366-4AD7-B54E-E9B8AB3502A7}"/>
                </c:ext>
              </c:extLst>
            </c:dLbl>
            <c:dLbl>
              <c:idx val="5"/>
              <c:layout>
                <c:manualLayout>
                  <c:x val="-3.8558235687959484E-2"/>
                  <c:y val="4.8944367080824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366-4AD7-B54E-E9B8AB3502A7}"/>
                </c:ext>
              </c:extLst>
            </c:dLbl>
            <c:dLbl>
              <c:idx val="6"/>
              <c:layout>
                <c:manualLayout>
                  <c:x val="-3.3002707748220957E-2"/>
                  <c:y val="-5.72224853206323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366-4AD7-B54E-E9B8AB3502A7}"/>
                </c:ext>
              </c:extLst>
            </c:dLbl>
            <c:dLbl>
              <c:idx val="7"/>
              <c:layout>
                <c:manualLayout>
                  <c:x val="-4.1336095608868077E-2"/>
                  <c:y val="4.86390076422535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366-4AD7-B54E-E9B8AB3502A7}"/>
                </c:ext>
              </c:extLst>
            </c:dLbl>
            <c:dLbl>
              <c:idx val="8"/>
              <c:layout>
                <c:manualLayout>
                  <c:x val="-4.1732751847714272E-2"/>
                  <c:y val="-5.98984841541115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366-4AD7-B54E-E9B8AB3502A7}"/>
                </c:ext>
              </c:extLst>
            </c:dLbl>
            <c:dLbl>
              <c:idx val="9"/>
              <c:layout>
                <c:manualLayout>
                  <c:x val="-2.1162237316239979E-2"/>
                  <c:y val="4.3185223495771752E-2"/>
                </c:manualLayout>
              </c:layout>
              <c:numFmt formatCode="0_ 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ctr" rtl="1">
                    <a:defRPr sz="1600" b="0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366-4AD7-B54E-E9B8AB3502A7}"/>
                </c:ext>
              </c:extLst>
            </c:dLbl>
            <c:dLbl>
              <c:idx val="10"/>
              <c:layout>
                <c:manualLayout>
                  <c:xMode val="edge"/>
                  <c:yMode val="edge"/>
                  <c:x val="0.55158837035817054"/>
                  <c:y val="0.4166677969504040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366-4AD7-B54E-E9B8AB3502A7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 algn="ctr" rtl="1">
                  <a:defRPr sz="16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その他河川!#REF!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その他河川!#REF!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B-B366-4AD7-B54E-E9B8AB3502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914977824"/>
        <c:axId val="-914970752"/>
      </c:lineChart>
      <c:catAx>
        <c:axId val="-914977824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254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6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-914970752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-914970752"/>
        <c:scaling>
          <c:orientation val="minMax"/>
          <c:max val="300"/>
        </c:scaling>
        <c:delete val="0"/>
        <c:axPos val="l"/>
        <c:numFmt formatCode="General" sourceLinked="0"/>
        <c:majorTickMark val="in"/>
        <c:minorTickMark val="in"/>
        <c:tickLblPos val="nextTo"/>
        <c:spPr>
          <a:ln w="254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6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-914977824"/>
        <c:crosses val="autoZero"/>
        <c:crossBetween val="between"/>
        <c:majorUnit val="100"/>
        <c:minorUnit val="50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6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 sz="160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日野川(A)</a:t>
            </a:r>
          </a:p>
        </c:rich>
      </c:tx>
      <c:layout>
        <c:manualLayout>
          <c:xMode val="edge"/>
          <c:yMode val="edge"/>
          <c:x val="0.11111131941840602"/>
          <c:y val="8.3333624963546224E-2"/>
        </c:manualLayout>
      </c:layout>
      <c:overlay val="0"/>
      <c:spPr>
        <a:noFill/>
        <a:ln w="25400">
          <a:solidFill>
            <a:srgbClr val="000000"/>
          </a:solidFill>
          <a:prstDash val="solid"/>
        </a:ln>
      </c:spPr>
    </c:title>
    <c:autoTitleDeleted val="0"/>
    <c:plotArea>
      <c:layout>
        <c:manualLayout>
          <c:layoutTarget val="inner"/>
          <c:xMode val="edge"/>
          <c:yMode val="edge"/>
          <c:x val="7.5396971487807482E-2"/>
          <c:y val="6.111127688605926E-2"/>
          <c:w val="0.92063670448270185"/>
          <c:h val="0.80555774077078113"/>
        </c:manualLayout>
      </c:layout>
      <c:lineChart>
        <c:grouping val="standard"/>
        <c:varyColors val="0"/>
        <c:ser>
          <c:idx val="0"/>
          <c:order val="0"/>
          <c:spPr>
            <a:ln w="25400">
              <a:solidFill>
                <a:srgbClr val="000080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4.823755112698512E-2"/>
                  <c:y val="5.12963926451232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EDE-411F-8D0C-3124A2204EB9}"/>
                </c:ext>
              </c:extLst>
            </c:dLbl>
            <c:dLbl>
              <c:idx val="1"/>
              <c:layout>
                <c:manualLayout>
                  <c:x val="-5.5298586496753337E-2"/>
                  <c:y val="4.962951723571784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EDE-411F-8D0C-3124A2204EB9}"/>
                </c:ext>
              </c:extLst>
            </c:dLbl>
            <c:dLbl>
              <c:idx val="2"/>
              <c:layout>
                <c:manualLayout>
                  <c:x val="-5.2438967723388984E-2"/>
                  <c:y val="5.24073025487205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EDE-411F-8D0C-3124A2204EB9}"/>
                </c:ext>
              </c:extLst>
            </c:dLbl>
            <c:dLbl>
              <c:idx val="3"/>
              <c:layout>
                <c:manualLayout>
                  <c:x val="-4.9579140642729745E-2"/>
                  <c:y val="4.46295473766174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EDE-411F-8D0C-3124A2204EB9}"/>
                </c:ext>
              </c:extLst>
            </c:dLbl>
            <c:dLbl>
              <c:idx val="4"/>
              <c:layout>
                <c:manualLayout>
                  <c:x val="-5.0687783526618374E-2"/>
                  <c:y val="4.7546342343244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EDE-411F-8D0C-3124A2204EB9}"/>
                </c:ext>
              </c:extLst>
            </c:dLbl>
            <c:dLbl>
              <c:idx val="5"/>
              <c:layout>
                <c:manualLayout>
                  <c:x val="-5.3780557239133525E-2"/>
                  <c:y val="4.65740773543691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EDE-411F-8D0C-3124A2204EB9}"/>
                </c:ext>
              </c:extLst>
            </c:dLbl>
            <c:dLbl>
              <c:idx val="6"/>
              <c:layout>
                <c:manualLayout>
                  <c:x val="-4.6952676808516093E-2"/>
                  <c:y val="4.28240270524906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EDE-411F-8D0C-3124A2204EB9}"/>
                </c:ext>
              </c:extLst>
            </c:dLbl>
            <c:dLbl>
              <c:idx val="7"/>
              <c:layout>
                <c:manualLayout>
                  <c:x val="-5.0045242213736442E-2"/>
                  <c:y val="4.6713013899303386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ctr" rtl="1">
                    <a:defRPr sz="1600" b="0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EDE-411F-8D0C-3124A2204EB9}"/>
                </c:ext>
              </c:extLst>
            </c:dLbl>
            <c:dLbl>
              <c:idx val="8"/>
              <c:layout>
                <c:manualLayout>
                  <c:x val="-4.7185623440372061E-2"/>
                  <c:y val="4.35186374730202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EDE-411F-8D0C-3124A2204EB9}"/>
                </c:ext>
              </c:extLst>
            </c:dLbl>
            <c:dLbl>
              <c:idx val="9"/>
              <c:layout>
                <c:manualLayout>
                  <c:x val="-1.6532615375609377E-2"/>
                  <c:y val="4.24073628305198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EDE-411F-8D0C-3124A2204EB9}"/>
                </c:ext>
              </c:extLst>
            </c:dLbl>
            <c:dLbl>
              <c:idx val="10"/>
              <c:layout>
                <c:manualLayout>
                  <c:xMode val="edge"/>
                  <c:yMode val="edge"/>
                  <c:x val="0.45436595975547139"/>
                  <c:y val="0.31666752568230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EDE-411F-8D0C-3124A2204EB9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 algn="ctr" rtl="1">
                  <a:defRPr sz="16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北湖東部流入9河川!$BJ$42:$BJ$51</c:f>
              <c:strCache>
                <c:ptCount val="10"/>
                <c:pt idx="0">
                  <c:v>H27</c:v>
                </c:pt>
                <c:pt idx="1">
                  <c:v>H28</c:v>
                </c:pt>
                <c:pt idx="2">
                  <c:v>H29</c:v>
                </c:pt>
                <c:pt idx="3">
                  <c:v>H30</c:v>
                </c:pt>
                <c:pt idx="4">
                  <c:v>R元</c:v>
                </c:pt>
                <c:pt idx="5">
                  <c:v>R2</c:v>
                </c:pt>
                <c:pt idx="6">
                  <c:v>R3</c:v>
                </c:pt>
                <c:pt idx="7">
                  <c:v>R4</c:v>
                </c:pt>
                <c:pt idx="8">
                  <c:v>R5</c:v>
                </c:pt>
                <c:pt idx="9">
                  <c:v>R6</c:v>
                </c:pt>
              </c:strCache>
            </c:strRef>
          </c:cat>
          <c:val>
            <c:numRef>
              <c:f>北湖東部流入9河川!$BL$42:$BL$51</c:f>
              <c:numCache>
                <c:formatCode>0.0</c:formatCode>
                <c:ptCount val="10"/>
                <c:pt idx="0" formatCode="0.0_);[Red]\(0.0\)">
                  <c:v>0.9916666666666667</c:v>
                </c:pt>
                <c:pt idx="1">
                  <c:v>0.9</c:v>
                </c:pt>
                <c:pt idx="2">
                  <c:v>0.9</c:v>
                </c:pt>
                <c:pt idx="3">
                  <c:v>0.66666666666666663</c:v>
                </c:pt>
                <c:pt idx="4">
                  <c:v>0.90833333333333355</c:v>
                </c:pt>
                <c:pt idx="5">
                  <c:v>0.91666666666666663</c:v>
                </c:pt>
                <c:pt idx="6" formatCode="0.0_);[Red]\(0.0\)">
                  <c:v>0.95000000000000007</c:v>
                </c:pt>
                <c:pt idx="7" formatCode="0.0_);[Red]\(0.0\)">
                  <c:v>0.9916666666666667</c:v>
                </c:pt>
                <c:pt idx="8" formatCode="0.0_);[Red]\(0.0\)">
                  <c:v>0.95833333333333337</c:v>
                </c:pt>
                <c:pt idx="9" formatCode="0.0_);[Red]\(0.0\)">
                  <c:v>0.90000000000000024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BEDE-411F-8D0C-3124A2204E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968742272"/>
        <c:axId val="-968754240"/>
      </c:lineChart>
      <c:catAx>
        <c:axId val="-968742272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254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6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-968754240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-968754240"/>
        <c:scaling>
          <c:orientation val="minMax"/>
          <c:max val="5"/>
          <c:min val="0"/>
        </c:scaling>
        <c:delete val="0"/>
        <c:axPos val="l"/>
        <c:numFmt formatCode="General" sourceLinked="0"/>
        <c:majorTickMark val="in"/>
        <c:minorTickMark val="in"/>
        <c:tickLblPos val="nextTo"/>
        <c:spPr>
          <a:ln w="254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6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-968742272"/>
        <c:crosses val="autoZero"/>
        <c:crossBetween val="between"/>
        <c:majorUnit val="1"/>
        <c:minorUnit val="0.5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6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  <c:userShapes r:id="rId1"/>
</c:chartSpace>
</file>

<file path=xl/charts/chart1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0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/>
              <a:t>大同川</a:t>
            </a:r>
          </a:p>
        </c:rich>
      </c:tx>
      <c:layout>
        <c:manualLayout>
          <c:xMode val="edge"/>
          <c:yMode val="edge"/>
          <c:x val="0.16666708328125651"/>
          <c:y val="6.6666958296879561E-2"/>
        </c:manualLayout>
      </c:layout>
      <c:overlay val="0"/>
      <c:spPr>
        <a:noFill/>
        <a:ln w="25400">
          <a:solidFill>
            <a:srgbClr val="000000"/>
          </a:solidFill>
          <a:prstDash val="solid"/>
        </a:ln>
      </c:spPr>
    </c:title>
    <c:autoTitleDeleted val="0"/>
    <c:plotArea>
      <c:layout>
        <c:manualLayout>
          <c:layoutTarget val="inner"/>
          <c:xMode val="edge"/>
          <c:yMode val="edge"/>
          <c:x val="0.11507958806033773"/>
          <c:y val="6.111127688605926E-2"/>
          <c:w val="0.87698582625291854"/>
          <c:h val="0.80277995545777847"/>
        </c:manualLayout>
      </c:layout>
      <c:lineChart>
        <c:grouping val="standard"/>
        <c:varyColors val="0"/>
        <c:ser>
          <c:idx val="0"/>
          <c:order val="0"/>
          <c:spPr>
            <a:ln w="25400">
              <a:solidFill>
                <a:srgbClr val="000080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3.4589990435922487E-2"/>
                  <c:y val="-4.8426090664137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F84-4951-9772-18487A9A382A}"/>
                </c:ext>
              </c:extLst>
            </c:dLbl>
            <c:dLbl>
              <c:idx val="1"/>
              <c:layout>
                <c:manualLayout>
                  <c:x val="-2.903446249618399E-2"/>
                  <c:y val="4.94074057983105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F84-4951-9772-18487A9A382A}"/>
                </c:ext>
              </c:extLst>
            </c:dLbl>
            <c:dLbl>
              <c:idx val="2"/>
              <c:layout>
                <c:manualLayout>
                  <c:x val="-4.7288504499963649E-2"/>
                  <c:y val="-5.55096250038479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F84-4951-9772-18487A9A382A}"/>
                </c:ext>
              </c:extLst>
            </c:dLbl>
            <c:dLbl>
              <c:idx val="3"/>
              <c:layout>
                <c:manualLayout>
                  <c:x val="-4.9669291567436318E-2"/>
                  <c:y val="4.66296204853078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F84-4951-9772-18487A9A382A}"/>
                </c:ext>
              </c:extLst>
            </c:dLbl>
            <c:dLbl>
              <c:idx val="4"/>
              <c:layout>
                <c:manualLayout>
                  <c:x val="-5.4034417770830491E-2"/>
                  <c:y val="-4.77434822936861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F84-4951-9772-18487A9A382A}"/>
                </c:ext>
              </c:extLst>
            </c:dLbl>
            <c:dLbl>
              <c:idx val="5"/>
              <c:layout>
                <c:manualLayout>
                  <c:x val="-4.649475900246549E-2"/>
                  <c:y val="4.03858176273317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F84-4951-9772-18487A9A382A}"/>
                </c:ext>
              </c:extLst>
            </c:dLbl>
            <c:dLbl>
              <c:idx val="6"/>
              <c:layout>
                <c:manualLayout>
                  <c:x val="-3.8955100234100488E-2"/>
                  <c:y val="-3.80088055056168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F84-4951-9772-18487A9A382A}"/>
                </c:ext>
              </c:extLst>
            </c:dLbl>
            <c:dLbl>
              <c:idx val="7"/>
              <c:layout>
                <c:manualLayout>
                  <c:x val="-3.7367833951615019E-2"/>
                  <c:y val="4.49720697074899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F84-4951-9772-18487A9A382A}"/>
                </c:ext>
              </c:extLst>
            </c:dLbl>
            <c:dLbl>
              <c:idx val="8"/>
              <c:layout>
                <c:manualLayout>
                  <c:x val="-4.1732751847714272E-2"/>
                  <c:y val="-5.81113463121804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F84-4951-9772-18487A9A382A}"/>
                </c:ext>
              </c:extLst>
            </c:dLbl>
            <c:dLbl>
              <c:idx val="9"/>
              <c:layout>
                <c:manualLayout>
                  <c:x val="-2.1162237316239979E-2"/>
                  <c:y val="4.5074147817226323E-2"/>
                </c:manualLayout>
              </c:layout>
              <c:numFmt formatCode="0_ 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ctr" rtl="1">
                    <a:defRPr sz="1600" b="0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F84-4951-9772-18487A9A382A}"/>
                </c:ext>
              </c:extLst>
            </c:dLbl>
            <c:dLbl>
              <c:idx val="10"/>
              <c:layout>
                <c:manualLayout>
                  <c:xMode val="edge"/>
                  <c:yMode val="edge"/>
                  <c:x val="0.55158837035817054"/>
                  <c:y val="0.413890011637401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F84-4951-9772-18487A9A382A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 algn="ctr" rtl="1">
                  <a:defRPr sz="16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その他河川!#REF!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その他河川!#REF!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B-DF84-4951-9772-18487A9A38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914975104"/>
        <c:axId val="-914990880"/>
      </c:lineChart>
      <c:catAx>
        <c:axId val="-914975104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254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6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-914990880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-914990880"/>
        <c:scaling>
          <c:orientation val="minMax"/>
          <c:max val="300"/>
        </c:scaling>
        <c:delete val="0"/>
        <c:axPos val="l"/>
        <c:numFmt formatCode="General" sourceLinked="0"/>
        <c:majorTickMark val="in"/>
        <c:minorTickMark val="in"/>
        <c:tickLblPos val="nextTo"/>
        <c:spPr>
          <a:ln w="254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6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-914975104"/>
        <c:crosses val="autoZero"/>
        <c:crossBetween val="between"/>
        <c:majorUnit val="100"/>
        <c:minorUnit val="50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6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  <c:userShapes r:id="rId1"/>
</c:chartSpace>
</file>

<file path=xl/charts/chart1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0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/>
              <a:t>白鳥川</a:t>
            </a:r>
          </a:p>
        </c:rich>
      </c:tx>
      <c:layout>
        <c:manualLayout>
          <c:xMode val="edge"/>
          <c:yMode val="edge"/>
          <c:x val="0.1237721021611002"/>
          <c:y val="7.3770778652668414E-2"/>
        </c:manualLayout>
      </c:layout>
      <c:overlay val="0"/>
      <c:spPr>
        <a:noFill/>
        <a:ln w="25400">
          <a:solidFill>
            <a:srgbClr val="000000"/>
          </a:solidFill>
          <a:prstDash val="solid"/>
        </a:ln>
      </c:spPr>
    </c:title>
    <c:autoTitleDeleted val="0"/>
    <c:plotArea>
      <c:layout>
        <c:manualLayout>
          <c:layoutTarget val="inner"/>
          <c:xMode val="edge"/>
          <c:yMode val="edge"/>
          <c:x val="7.072691552062868E-2"/>
          <c:y val="6.5573945456437452E-2"/>
          <c:w val="0.92141453831041253"/>
          <c:h val="0.80054858411400731"/>
        </c:manualLayout>
      </c:layout>
      <c:lineChart>
        <c:grouping val="standard"/>
        <c:varyColors val="0"/>
        <c:ser>
          <c:idx val="0"/>
          <c:order val="0"/>
          <c:spPr>
            <a:ln w="25400">
              <a:solidFill>
                <a:srgbClr val="000080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4.0758715349722099E-2"/>
                  <c:y val="8.052466937610323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2B7-4C6F-B888-C65EB5C145AF}"/>
                </c:ext>
              </c:extLst>
            </c:dLbl>
            <c:dLbl>
              <c:idx val="1"/>
              <c:layout>
                <c:manualLayout>
                  <c:x val="-4.8369831415672533E-2"/>
                  <c:y val="7.21129364140377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2B7-4C6F-B888-C65EB5C145AF}"/>
                </c:ext>
              </c:extLst>
            </c:dLbl>
            <c:dLbl>
              <c:idx val="2"/>
              <c:layout>
                <c:manualLayout>
                  <c:x val="-4.4933127258001339E-2"/>
                  <c:y val="6.4683678886430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2B7-4C6F-B888-C65EB5C145AF}"/>
                </c:ext>
              </c:extLst>
            </c:dLbl>
            <c:dLbl>
              <c:idx val="3"/>
              <c:layout>
                <c:manualLayout>
                  <c:x val="-5.1268515895480989E-2"/>
                  <c:y val="5.823689679328091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ctr" rtl="0">
                    <a:defRPr sz="1600" b="0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2B7-4C6F-B888-C65EB5C145AF}"/>
                </c:ext>
              </c:extLst>
            </c:dLbl>
            <c:dLbl>
              <c:idx val="4"/>
              <c:layout>
                <c:manualLayout>
                  <c:x val="-5.3699744047484788E-2"/>
                  <c:y val="-5.741353616571345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2B7-4C6F-B888-C65EB5C145AF}"/>
                </c:ext>
              </c:extLst>
            </c:dLbl>
            <c:dLbl>
              <c:idx val="5"/>
              <c:layout>
                <c:manualLayout>
                  <c:x val="-4.957424770704142E-2"/>
                  <c:y val="-6.28946466855531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2B7-4C6F-B888-C65EB5C145AF}"/>
                </c:ext>
              </c:extLst>
            </c:dLbl>
            <c:dLbl>
              <c:idx val="6"/>
              <c:layout>
                <c:manualLayout>
                  <c:x val="-5.5935008878359338E-2"/>
                  <c:y val="-6.40115358234995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2B7-4C6F-B888-C65EB5C145AF}"/>
                </c:ext>
              </c:extLst>
            </c:dLbl>
            <c:dLbl>
              <c:idx val="7"/>
              <c:layout>
                <c:manualLayout>
                  <c:x val="-6.0356702907810124E-2"/>
                  <c:y val="-7.27163442203155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2B7-4C6F-B888-C65EB5C145AF}"/>
                </c:ext>
              </c:extLst>
            </c:dLbl>
            <c:dLbl>
              <c:idx val="8"/>
              <c:layout>
                <c:manualLayout>
                  <c:x val="-4.8984869985321748E-2"/>
                  <c:y val="-5.17789851978860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2B7-4C6F-B888-C65EB5C145AF}"/>
                </c:ext>
              </c:extLst>
            </c:dLbl>
            <c:dLbl>
              <c:idx val="9"/>
              <c:layout>
                <c:manualLayout>
                  <c:x val="-2.6646867303182123E-2"/>
                  <c:y val="5.9104739834986174E-2"/>
                </c:manualLayout>
              </c:layout>
              <c:numFmt formatCode="0.0_ 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ctr" rtl="0">
                    <a:defRPr sz="1600" b="0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2B7-4C6F-B888-C65EB5C145AF}"/>
                </c:ext>
              </c:extLst>
            </c:dLbl>
            <c:dLbl>
              <c:idx val="10"/>
              <c:layout>
                <c:manualLayout>
                  <c:x val="-0.47806155861165689"/>
                  <c:y val="-0.338288737038391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2B7-4C6F-B888-C65EB5C145AF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 algn="ctr" rtl="0">
                  <a:defRPr sz="16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その他河川!$B$41:$B$50</c:f>
              <c:strCache>
                <c:ptCount val="10"/>
                <c:pt idx="0">
                  <c:v>H27</c:v>
                </c:pt>
                <c:pt idx="1">
                  <c:v>H28</c:v>
                </c:pt>
                <c:pt idx="2">
                  <c:v>H29</c:v>
                </c:pt>
                <c:pt idx="3">
                  <c:v>H30</c:v>
                </c:pt>
                <c:pt idx="4">
                  <c:v>R元</c:v>
                </c:pt>
                <c:pt idx="5">
                  <c:v>R2</c:v>
                </c:pt>
                <c:pt idx="6">
                  <c:v>R3</c:v>
                </c:pt>
                <c:pt idx="7">
                  <c:v>R4</c:v>
                </c:pt>
                <c:pt idx="8">
                  <c:v>R5</c:v>
                </c:pt>
                <c:pt idx="9">
                  <c:v>R6</c:v>
                </c:pt>
              </c:strCache>
            </c:strRef>
          </c:cat>
          <c:val>
            <c:numRef>
              <c:f>その他河川!$D$41:$D$50</c:f>
              <c:numCache>
                <c:formatCode>0.0_);[Red]\(0.0\)</c:formatCode>
                <c:ptCount val="10"/>
                <c:pt idx="0">
                  <c:v>1.3666666666666665</c:v>
                </c:pt>
                <c:pt idx="1">
                  <c:v>1.2</c:v>
                </c:pt>
                <c:pt idx="2" formatCode="0.0">
                  <c:v>1.3</c:v>
                </c:pt>
                <c:pt idx="3" formatCode="0.0">
                  <c:v>1.1333333333333335</c:v>
                </c:pt>
                <c:pt idx="4" formatCode="0.0">
                  <c:v>1.2833333333333334</c:v>
                </c:pt>
                <c:pt idx="5" formatCode="0.0">
                  <c:v>1.2583333333333331</c:v>
                </c:pt>
                <c:pt idx="6" formatCode="0.0">
                  <c:v>1.2916666666666667</c:v>
                </c:pt>
                <c:pt idx="7" formatCode="0.0">
                  <c:v>1.3166666666666667</c:v>
                </c:pt>
                <c:pt idx="8" formatCode="0.0">
                  <c:v>1.2583333333333331</c:v>
                </c:pt>
                <c:pt idx="9" formatCode="0.0">
                  <c:v>1.2166666666666666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92B7-4C6F-B888-C65EB5C145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905995808"/>
        <c:axId val="-905995264"/>
      </c:lineChart>
      <c:catAx>
        <c:axId val="-905995808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254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6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-905995264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-905995264"/>
        <c:scaling>
          <c:orientation val="minMax"/>
          <c:max val="5"/>
        </c:scaling>
        <c:delete val="0"/>
        <c:axPos val="l"/>
        <c:numFmt formatCode="General" sourceLinked="0"/>
        <c:majorTickMark val="in"/>
        <c:minorTickMark val="in"/>
        <c:tickLblPos val="nextTo"/>
        <c:spPr>
          <a:ln w="254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6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-905995808"/>
        <c:crosses val="autoZero"/>
        <c:crossBetween val="between"/>
        <c:majorUnit val="1"/>
        <c:minorUnit val="0.5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6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/>
  </c:printSettings>
  <c:userShapes r:id="rId1"/>
</c:chartSpace>
</file>

<file path=xl/charts/chart1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0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/>
              <a:t>長命寺川</a:t>
            </a:r>
          </a:p>
        </c:rich>
      </c:tx>
      <c:layout>
        <c:manualLayout>
          <c:xMode val="edge"/>
          <c:yMode val="edge"/>
          <c:x val="0.1334624854678465"/>
          <c:y val="7.3171016224597943E-2"/>
        </c:manualLayout>
      </c:layout>
      <c:overlay val="0"/>
      <c:spPr>
        <a:noFill/>
        <a:ln w="25400">
          <a:solidFill>
            <a:srgbClr val="000000"/>
          </a:solidFill>
          <a:prstDash val="solid"/>
        </a:ln>
      </c:spPr>
    </c:title>
    <c:autoTitleDeleted val="0"/>
    <c:plotArea>
      <c:layout>
        <c:manualLayout>
          <c:layoutTarget val="inner"/>
          <c:xMode val="edge"/>
          <c:yMode val="edge"/>
          <c:x val="6.9632560928963042E-2"/>
          <c:y val="6.5040822537745957E-2"/>
          <c:w val="0.92263143230876021"/>
          <c:h val="0.80217014463220015"/>
        </c:manualLayout>
      </c:layout>
      <c:lineChart>
        <c:grouping val="standard"/>
        <c:varyColors val="0"/>
        <c:ser>
          <c:idx val="0"/>
          <c:order val="0"/>
          <c:spPr>
            <a:ln w="25400">
              <a:solidFill>
                <a:srgbClr val="000080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1.4712233135806477E-2"/>
                  <c:y val="1.71085408779057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42D-4C0A-A8FF-3E5D6BFDD41E}"/>
                </c:ext>
              </c:extLst>
            </c:dLbl>
            <c:dLbl>
              <c:idx val="1"/>
              <c:layout>
                <c:manualLayout>
                  <c:x val="-5.9012124707434929E-2"/>
                  <c:y val="-4.2681197044806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42D-4C0A-A8FF-3E5D6BFDD41E}"/>
                </c:ext>
              </c:extLst>
            </c:dLbl>
            <c:dLbl>
              <c:idx val="2"/>
              <c:layout>
                <c:manualLayout>
                  <c:x val="-4.2461671672484241E-2"/>
                  <c:y val="-8.95666282728703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42D-4C0A-A8FF-3E5D6BFDD41E}"/>
                </c:ext>
              </c:extLst>
            </c:dLbl>
            <c:dLbl>
              <c:idx val="3"/>
              <c:layout>
                <c:manualLayout>
                  <c:x val="-4.9740401006575209E-2"/>
                  <c:y val="6.8637292937568095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ctr" rtl="0">
                    <a:defRPr sz="1600" b="0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42D-4C0A-A8FF-3E5D6BFDD41E}"/>
                </c:ext>
              </c:extLst>
            </c:dLbl>
            <c:dLbl>
              <c:idx val="4"/>
              <c:layout>
                <c:manualLayout>
                  <c:x val="-5.465853342697774E-2"/>
                  <c:y val="-7.59137002025164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42D-4C0A-A8FF-3E5D6BFDD41E}"/>
                </c:ext>
              </c:extLst>
            </c:dLbl>
            <c:dLbl>
              <c:idx val="5"/>
              <c:layout>
                <c:manualLayout>
                  <c:x val="-5.4103733811772761E-2"/>
                  <c:y val="7.86540352546345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42D-4C0A-A8FF-3E5D6BFDD41E}"/>
                </c:ext>
              </c:extLst>
            </c:dLbl>
            <c:dLbl>
              <c:idx val="6"/>
              <c:layout>
                <c:manualLayout>
                  <c:x val="-5.2870626395343651E-2"/>
                  <c:y val="-6.13225854172165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42D-4C0A-A8FF-3E5D6BFDD41E}"/>
                </c:ext>
              </c:extLst>
            </c:dLbl>
            <c:dLbl>
              <c:idx val="7"/>
              <c:layout>
                <c:manualLayout>
                  <c:x val="-5.8978380279784616E-2"/>
                  <c:y val="-7.078598199628875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42D-4C0A-A8FF-3E5D6BFDD41E}"/>
                </c:ext>
              </c:extLst>
            </c:dLbl>
            <c:dLbl>
              <c:idx val="8"/>
              <c:layout>
                <c:manualLayout>
                  <c:x val="-5.3177909462348134E-2"/>
                  <c:y val="9.36639589280706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42D-4C0A-A8FF-3E5D6BFDD41E}"/>
                </c:ext>
              </c:extLst>
            </c:dLbl>
            <c:dLbl>
              <c:idx val="9"/>
              <c:layout>
                <c:manualLayout>
                  <c:x val="-2.1077112096247977E-2"/>
                  <c:y val="-6.489503957952017E-2"/>
                </c:manualLayout>
              </c:layout>
              <c:numFmt formatCode="0.0_ 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ctr" rtl="0">
                    <a:defRPr sz="1600" b="0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42D-4C0A-A8FF-3E5D6BFDD41E}"/>
                </c:ext>
              </c:extLst>
            </c:dLbl>
            <c:dLbl>
              <c:idx val="10"/>
              <c:layout>
                <c:manualLayout>
                  <c:x val="-0.48613755168366957"/>
                  <c:y val="-0.1812834013287458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42D-4C0A-A8FF-3E5D6BFDD41E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 algn="ctr" rtl="0">
                  <a:defRPr sz="16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その他河川!$L$41:$L$50</c:f>
              <c:strCache>
                <c:ptCount val="10"/>
                <c:pt idx="0">
                  <c:v>H27</c:v>
                </c:pt>
                <c:pt idx="1">
                  <c:v>H28</c:v>
                </c:pt>
                <c:pt idx="2">
                  <c:v>H29</c:v>
                </c:pt>
                <c:pt idx="3">
                  <c:v>H30</c:v>
                </c:pt>
                <c:pt idx="4">
                  <c:v>R元</c:v>
                </c:pt>
                <c:pt idx="5">
                  <c:v>R2</c:v>
                </c:pt>
                <c:pt idx="6">
                  <c:v>R3</c:v>
                </c:pt>
                <c:pt idx="7">
                  <c:v>R4</c:v>
                </c:pt>
                <c:pt idx="8">
                  <c:v>R5</c:v>
                </c:pt>
                <c:pt idx="9">
                  <c:v>R6</c:v>
                </c:pt>
              </c:strCache>
            </c:strRef>
          </c:cat>
          <c:val>
            <c:numRef>
              <c:f>その他河川!$N$41:$N$50</c:f>
              <c:numCache>
                <c:formatCode>0.0_);[Red]\(0.0\)</c:formatCode>
                <c:ptCount val="10"/>
                <c:pt idx="0">
                  <c:v>2.0249999999999999</c:v>
                </c:pt>
                <c:pt idx="1">
                  <c:v>2.2000000000000002</c:v>
                </c:pt>
                <c:pt idx="2" formatCode="0.0">
                  <c:v>2.2000000000000002</c:v>
                </c:pt>
                <c:pt idx="3" formatCode="0.0">
                  <c:v>2.8916666666666671</c:v>
                </c:pt>
                <c:pt idx="4" formatCode="0.0">
                  <c:v>2.1666666666666665</c:v>
                </c:pt>
                <c:pt idx="5" formatCode="0.0">
                  <c:v>2.2250000000000001</c:v>
                </c:pt>
                <c:pt idx="6" formatCode="0.0">
                  <c:v>2.15</c:v>
                </c:pt>
                <c:pt idx="7" formatCode="0.0">
                  <c:v>2.4916666666666663</c:v>
                </c:pt>
                <c:pt idx="8" formatCode="0.0">
                  <c:v>2.4666666666666663</c:v>
                </c:pt>
                <c:pt idx="9" formatCode="0.0">
                  <c:v>2.4750000000000001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242D-4C0A-A8FF-3E5D6BFDD4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905993088"/>
        <c:axId val="-901190656"/>
      </c:lineChart>
      <c:catAx>
        <c:axId val="-905993088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254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6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-901190656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-901190656"/>
        <c:scaling>
          <c:orientation val="minMax"/>
          <c:max val="5"/>
        </c:scaling>
        <c:delete val="0"/>
        <c:axPos val="l"/>
        <c:numFmt formatCode="General" sourceLinked="0"/>
        <c:majorTickMark val="in"/>
        <c:minorTickMark val="in"/>
        <c:tickLblPos val="nextTo"/>
        <c:spPr>
          <a:ln w="254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6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-905993088"/>
        <c:crosses val="autoZero"/>
        <c:crossBetween val="between"/>
        <c:majorUnit val="1"/>
        <c:minorUnit val="0.5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6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  <c:userShapes r:id="rId1"/>
</c:chartSpace>
</file>

<file path=xl/charts/chart1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0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/>
              <a:t>白鳥川</a:t>
            </a:r>
          </a:p>
        </c:rich>
      </c:tx>
      <c:layout>
        <c:manualLayout>
          <c:xMode val="edge"/>
          <c:yMode val="edge"/>
          <c:x val="0.16468295629712953"/>
          <c:y val="7.2972972972972977E-2"/>
        </c:manualLayout>
      </c:layout>
      <c:overlay val="0"/>
      <c:spPr>
        <a:noFill/>
        <a:ln w="25400">
          <a:solidFill>
            <a:srgbClr val="000000"/>
          </a:solidFill>
          <a:prstDash val="solid"/>
        </a:ln>
      </c:spPr>
    </c:title>
    <c:autoTitleDeleted val="0"/>
    <c:plotArea>
      <c:layout>
        <c:manualLayout>
          <c:layoutTarget val="inner"/>
          <c:xMode val="edge"/>
          <c:yMode val="edge"/>
          <c:x val="0.10515893391720517"/>
          <c:y val="5.9459537926966226E-2"/>
          <c:w val="0.88690648039605113"/>
          <c:h val="0.80810917455285913"/>
        </c:manualLayout>
      </c:layout>
      <c:lineChart>
        <c:grouping val="standard"/>
        <c:varyColors val="0"/>
        <c:ser>
          <c:idx val="0"/>
          <c:order val="0"/>
          <c:spPr>
            <a:ln w="25400">
              <a:solidFill>
                <a:srgbClr val="000080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4.4906364004186496E-2"/>
                  <c:y val="9.07360988495369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0F5-4FAA-9E4F-B5051951E040}"/>
                </c:ext>
              </c:extLst>
            </c:dLbl>
            <c:dLbl>
              <c:idx val="1"/>
              <c:layout>
                <c:manualLayout>
                  <c:x val="-5.0263620313184446E-2"/>
                  <c:y val="8.60842128609909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0F5-4FAA-9E4F-B5051951E040}"/>
                </c:ext>
              </c:extLst>
            </c:dLbl>
            <c:dLbl>
              <c:idx val="2"/>
              <c:layout>
                <c:manualLayout>
                  <c:x val="-4.1731801964174052E-2"/>
                  <c:y val="7.60270357213072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0F5-4FAA-9E4F-B5051951E040}"/>
                </c:ext>
              </c:extLst>
            </c:dLbl>
            <c:dLbl>
              <c:idx val="3"/>
              <c:layout>
                <c:manualLayout>
                  <c:x val="-4.0493692720096945E-2"/>
                  <c:y val="-6.80811322110203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0F5-4FAA-9E4F-B5051951E040}"/>
                </c:ext>
              </c:extLst>
            </c:dLbl>
            <c:dLbl>
              <c:idx val="4"/>
              <c:layout>
                <c:manualLayout>
                  <c:x val="-4.4509562831973479E-2"/>
                  <c:y val="4.71216487145147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0F5-4FAA-9E4F-B5051951E040}"/>
                </c:ext>
              </c:extLst>
            </c:dLbl>
            <c:dLbl>
              <c:idx val="5"/>
              <c:layout>
                <c:manualLayout>
                  <c:x val="-4.9866747810618041E-2"/>
                  <c:y val="6.82865360243197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0F5-4FAA-9E4F-B5051951E040}"/>
                </c:ext>
              </c:extLst>
            </c:dLbl>
            <c:dLbl>
              <c:idx val="6"/>
              <c:layout>
                <c:manualLayout>
                  <c:x val="-4.1334914695879049E-2"/>
                  <c:y val="6.53764184134517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0F5-4FAA-9E4F-B5051951E040}"/>
                </c:ext>
              </c:extLst>
            </c:dLbl>
            <c:dLbl>
              <c:idx val="7"/>
              <c:layout>
                <c:manualLayout>
                  <c:x val="-5.0660310185277654E-2"/>
                  <c:y val="-4.6216176510969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0F5-4FAA-9E4F-B5051951E040}"/>
                </c:ext>
              </c:extLst>
            </c:dLbl>
            <c:dLbl>
              <c:idx val="8"/>
              <c:layout>
                <c:manualLayout>
                  <c:x val="-4.2128528217037671E-2"/>
                  <c:y val="5.124326222236445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0F5-4FAA-9E4F-B5051951E040}"/>
                </c:ext>
              </c:extLst>
            </c:dLbl>
            <c:dLbl>
              <c:idx val="9"/>
              <c:layout>
                <c:manualLayout>
                  <c:x val="-2.6913958737696208E-2"/>
                  <c:y val="5.93513810305870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0F5-4FAA-9E4F-B5051951E040}"/>
                </c:ext>
              </c:extLst>
            </c:dLbl>
            <c:dLbl>
              <c:idx val="10"/>
              <c:layout>
                <c:manualLayout>
                  <c:x val="-0.48081922927421339"/>
                  <c:y val="-0.190603821166140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0F5-4FAA-9E4F-B5051951E040}"/>
                </c:ext>
              </c:extLst>
            </c:dLbl>
            <c:numFmt formatCode="0.0_);[Red]\(0.0\)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 algn="ctr" rtl="1">
                  <a:defRPr sz="16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その他河川!$B$41:$B$50</c:f>
              <c:strCache>
                <c:ptCount val="10"/>
                <c:pt idx="0">
                  <c:v>H27</c:v>
                </c:pt>
                <c:pt idx="1">
                  <c:v>H28</c:v>
                </c:pt>
                <c:pt idx="2">
                  <c:v>H29</c:v>
                </c:pt>
                <c:pt idx="3">
                  <c:v>H30</c:v>
                </c:pt>
                <c:pt idx="4">
                  <c:v>R元</c:v>
                </c:pt>
                <c:pt idx="5">
                  <c:v>R2</c:v>
                </c:pt>
                <c:pt idx="6">
                  <c:v>R3</c:v>
                </c:pt>
                <c:pt idx="7">
                  <c:v>R4</c:v>
                </c:pt>
                <c:pt idx="8">
                  <c:v>R5</c:v>
                </c:pt>
                <c:pt idx="9">
                  <c:v>R6</c:v>
                </c:pt>
              </c:strCache>
            </c:strRef>
          </c:cat>
          <c:val>
            <c:numRef>
              <c:f>その他河川!$E$41:$E$50</c:f>
              <c:numCache>
                <c:formatCode>0.0_);[Red]\(0.0\)</c:formatCode>
                <c:ptCount val="10"/>
                <c:pt idx="0">
                  <c:v>4.05</c:v>
                </c:pt>
                <c:pt idx="1">
                  <c:v>3.9</c:v>
                </c:pt>
                <c:pt idx="2" formatCode="0.0">
                  <c:v>3.8</c:v>
                </c:pt>
                <c:pt idx="3" formatCode="0.0">
                  <c:v>3.9916666666666671</c:v>
                </c:pt>
                <c:pt idx="4" formatCode="0.0">
                  <c:v>4.0333333333333341</c:v>
                </c:pt>
                <c:pt idx="5" formatCode="0.0">
                  <c:v>3.7916666666666665</c:v>
                </c:pt>
                <c:pt idx="6" formatCode="0.0">
                  <c:v>3.7083333333333335</c:v>
                </c:pt>
                <c:pt idx="7" formatCode="0.0">
                  <c:v>4.0750000000000002</c:v>
                </c:pt>
                <c:pt idx="8" formatCode="0.0">
                  <c:v>4.3166666666666673</c:v>
                </c:pt>
                <c:pt idx="9" formatCode="0.0">
                  <c:v>4.1499999999999995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00F5-4FAA-9E4F-B5051951E0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901191200"/>
        <c:axId val="-901181952"/>
      </c:lineChart>
      <c:catAx>
        <c:axId val="-901191200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254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6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-901181952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-901181952"/>
        <c:scaling>
          <c:orientation val="minMax"/>
          <c:max val="10"/>
          <c:min val="0"/>
        </c:scaling>
        <c:delete val="0"/>
        <c:axPos val="l"/>
        <c:numFmt formatCode="0_);[Red]\(0\)" sourceLinked="0"/>
        <c:majorTickMark val="in"/>
        <c:minorTickMark val="in"/>
        <c:tickLblPos val="nextTo"/>
        <c:spPr>
          <a:ln w="254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6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-901191200"/>
        <c:crosses val="autoZero"/>
        <c:crossBetween val="between"/>
        <c:majorUnit val="2"/>
        <c:minorUnit val="1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6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  <c:userShapes r:id="rId1"/>
</c:chartSpace>
</file>

<file path=xl/charts/chart1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0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/>
              <a:t>長命寺川</a:t>
            </a:r>
          </a:p>
        </c:rich>
      </c:tx>
      <c:layout>
        <c:manualLayout>
          <c:xMode val="edge"/>
          <c:yMode val="edge"/>
          <c:x val="0.14484147814856477"/>
          <c:y val="6.7567567567567571E-2"/>
        </c:manualLayout>
      </c:layout>
      <c:overlay val="0"/>
      <c:spPr>
        <a:noFill/>
        <a:ln w="25400">
          <a:solidFill>
            <a:srgbClr val="000000"/>
          </a:solidFill>
          <a:prstDash val="solid"/>
        </a:ln>
      </c:spPr>
    </c:title>
    <c:autoTitleDeleted val="0"/>
    <c:plotArea>
      <c:layout>
        <c:manualLayout>
          <c:layoutTarget val="inner"/>
          <c:xMode val="edge"/>
          <c:yMode val="edge"/>
          <c:x val="0.10515893391720517"/>
          <c:y val="5.9459537926966226E-2"/>
          <c:w val="0.88690648039605113"/>
          <c:h val="0.80810917455285913"/>
        </c:manualLayout>
      </c:layout>
      <c:lineChart>
        <c:grouping val="standard"/>
        <c:varyColors val="0"/>
        <c:ser>
          <c:idx val="0"/>
          <c:order val="0"/>
          <c:spPr>
            <a:ln w="25400">
              <a:solidFill>
                <a:srgbClr val="000080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4.4906572994445872E-2"/>
                  <c:y val="7.234976993924983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BF9-4153-9E4A-F50ECC87A1F2}"/>
                </c:ext>
              </c:extLst>
            </c:dLbl>
            <c:dLbl>
              <c:idx val="1"/>
              <c:layout>
                <c:manualLayout>
                  <c:x val="-5.0263620313184446E-2"/>
                  <c:y val="8.24069470789335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BF9-4153-9E4A-F50ECC87A1F2}"/>
                </c:ext>
              </c:extLst>
            </c:dLbl>
            <c:dLbl>
              <c:idx val="2"/>
              <c:layout>
                <c:manualLayout>
                  <c:x val="-5.5002683434930463E-2"/>
                  <c:y val="6.86725041571923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BF9-4153-9E4A-F50ECC87A1F2}"/>
                </c:ext>
              </c:extLst>
            </c:dLbl>
            <c:dLbl>
              <c:idx val="3"/>
              <c:layout>
                <c:manualLayout>
                  <c:x val="-4.312095916847903E-2"/>
                  <c:y val="5.4311061322256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BF9-4153-9E4A-F50ECC87A1F2}"/>
                </c:ext>
              </c:extLst>
            </c:dLbl>
            <c:dLbl>
              <c:idx val="4"/>
              <c:layout>
                <c:manualLayout>
                  <c:x val="-4.4509670139294785E-2"/>
                  <c:y val="4.5540728441410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BF9-4153-9E4A-F50ECC87A1F2}"/>
                </c:ext>
              </c:extLst>
            </c:dLbl>
            <c:dLbl>
              <c:idx val="5"/>
              <c:layout>
                <c:manualLayout>
                  <c:x val="-4.986682231893403E-2"/>
                  <c:y val="-4.33480263385178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BF9-4153-9E4A-F50ECC87A1F2}"/>
                </c:ext>
              </c:extLst>
            </c:dLbl>
            <c:dLbl>
              <c:idx val="6"/>
              <c:layout>
                <c:manualLayout>
                  <c:x val="-4.1335058698187745E-2"/>
                  <c:y val="6.44955454301770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BF9-4153-9E4A-F50ECC87A1F2}"/>
                </c:ext>
              </c:extLst>
            </c:dLbl>
            <c:dLbl>
              <c:idx val="7"/>
              <c:layout>
                <c:manualLayout>
                  <c:x val="-7.3259264202144223E-2"/>
                  <c:y val="-4.92600658960183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BF9-4153-9E4A-F50ECC87A1F2}"/>
                </c:ext>
              </c:extLst>
            </c:dLbl>
            <c:dLbl>
              <c:idx val="8"/>
              <c:layout>
                <c:manualLayout>
                  <c:x val="-4.7778370923973489E-2"/>
                  <c:y val="7.237588652482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BF9-4153-9E4A-F50ECC87A1F2}"/>
                </c:ext>
              </c:extLst>
            </c:dLbl>
            <c:dLbl>
              <c:idx val="9"/>
              <c:layout>
                <c:manualLayout>
                  <c:x val="-2.6913945014254502E-2"/>
                  <c:y val="5.91624631687400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BF9-4153-9E4A-F50ECC87A1F2}"/>
                </c:ext>
              </c:extLst>
            </c:dLbl>
            <c:dLbl>
              <c:idx val="10"/>
              <c:layout>
                <c:manualLayout>
                  <c:x val="-0.48081922927421339"/>
                  <c:y val="-0.1097928684811718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BF9-4153-9E4A-F50ECC87A1F2}"/>
                </c:ext>
              </c:extLst>
            </c:dLbl>
            <c:numFmt formatCode="0.0_);[Red]\(0.0\)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 algn="ctr" rtl="1">
                  <a:defRPr sz="16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その他河川!$L$41:$L$50</c:f>
              <c:strCache>
                <c:ptCount val="10"/>
                <c:pt idx="0">
                  <c:v>H27</c:v>
                </c:pt>
                <c:pt idx="1">
                  <c:v>H28</c:v>
                </c:pt>
                <c:pt idx="2">
                  <c:v>H29</c:v>
                </c:pt>
                <c:pt idx="3">
                  <c:v>H30</c:v>
                </c:pt>
                <c:pt idx="4">
                  <c:v>R元</c:v>
                </c:pt>
                <c:pt idx="5">
                  <c:v>R2</c:v>
                </c:pt>
                <c:pt idx="6">
                  <c:v>R3</c:v>
                </c:pt>
                <c:pt idx="7">
                  <c:v>R4</c:v>
                </c:pt>
                <c:pt idx="8">
                  <c:v>R5</c:v>
                </c:pt>
                <c:pt idx="9">
                  <c:v>R6</c:v>
                </c:pt>
              </c:strCache>
            </c:strRef>
          </c:cat>
          <c:val>
            <c:numRef>
              <c:f>その他河川!$O$41:$O$50</c:f>
              <c:numCache>
                <c:formatCode>0.0_);[Red]\(0.0\)</c:formatCode>
                <c:ptCount val="10"/>
                <c:pt idx="0">
                  <c:v>5.3166666666666664</c:v>
                </c:pt>
                <c:pt idx="1">
                  <c:v>4.9000000000000004</c:v>
                </c:pt>
                <c:pt idx="2" formatCode="0.0">
                  <c:v>5</c:v>
                </c:pt>
                <c:pt idx="3" formatCode="0.0">
                  <c:v>6.75</c:v>
                </c:pt>
                <c:pt idx="4" formatCode="0.0">
                  <c:v>5.0750000000000002</c:v>
                </c:pt>
                <c:pt idx="5" formatCode="0.0">
                  <c:v>5.25</c:v>
                </c:pt>
                <c:pt idx="6" formatCode="0.0">
                  <c:v>5.3583333333333334</c:v>
                </c:pt>
                <c:pt idx="7" formatCode="0.0">
                  <c:v>5.8</c:v>
                </c:pt>
                <c:pt idx="8" formatCode="0.0">
                  <c:v>5.75</c:v>
                </c:pt>
                <c:pt idx="9" formatCode="0.0">
                  <c:v>5.7333333333333334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BBF9-4153-9E4A-F50ECC87A1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901187936"/>
        <c:axId val="-901202624"/>
      </c:lineChart>
      <c:catAx>
        <c:axId val="-901187936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254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6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-901202624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-901202624"/>
        <c:scaling>
          <c:orientation val="minMax"/>
          <c:max val="10"/>
          <c:min val="0"/>
        </c:scaling>
        <c:delete val="0"/>
        <c:axPos val="l"/>
        <c:numFmt formatCode="0_);[Red]\(0\)" sourceLinked="0"/>
        <c:majorTickMark val="in"/>
        <c:minorTickMark val="in"/>
        <c:tickLblPos val="nextTo"/>
        <c:spPr>
          <a:ln w="254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6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-901187936"/>
        <c:crosses val="autoZero"/>
        <c:crossBetween val="between"/>
        <c:majorUnit val="2"/>
        <c:minorUnit val="1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6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  <c:userShapes r:id="rId1"/>
</c:chartSpace>
</file>

<file path=xl/charts/chart1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0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/>
              <a:t>白鳥川</a:t>
            </a:r>
          </a:p>
        </c:rich>
      </c:tx>
      <c:layout>
        <c:manualLayout>
          <c:xMode val="edge"/>
          <c:yMode val="edge"/>
          <c:x val="0.15872861106211011"/>
          <c:y val="6.7567426491951174E-2"/>
        </c:manualLayout>
      </c:layout>
      <c:overlay val="0"/>
      <c:spPr>
        <a:noFill/>
        <a:ln w="25400">
          <a:solidFill>
            <a:srgbClr val="000000"/>
          </a:solidFill>
          <a:prstDash val="solid"/>
        </a:ln>
      </c:spPr>
    </c:title>
    <c:autoTitleDeleted val="0"/>
    <c:plotArea>
      <c:layout>
        <c:manualLayout>
          <c:layoutTarget val="inner"/>
          <c:xMode val="edge"/>
          <c:yMode val="edge"/>
          <c:x val="0.10119067225995214"/>
          <c:y val="5.9459537926966226E-2"/>
          <c:w val="0.89087474205330419"/>
          <c:h val="0.80810917455285913"/>
        </c:manualLayout>
      </c:layout>
      <c:lineChart>
        <c:grouping val="standard"/>
        <c:varyColors val="0"/>
        <c:ser>
          <c:idx val="0"/>
          <c:order val="0"/>
          <c:spPr>
            <a:ln w="25400">
              <a:solidFill>
                <a:srgbClr val="000080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4.1136723464683028E-2"/>
                  <c:y val="1.35135313470377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21D-4702-BDB2-19BD96390404}"/>
                </c:ext>
              </c:extLst>
            </c:dLbl>
            <c:dLbl>
              <c:idx val="1"/>
              <c:layout>
                <c:manualLayout>
                  <c:x val="-5.6811268724135923E-2"/>
                  <c:y val="-4.45856813066851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21D-4702-BDB2-19BD96390404}"/>
                </c:ext>
              </c:extLst>
            </c:dLbl>
            <c:dLbl>
              <c:idx val="2"/>
              <c:layout>
                <c:manualLayout>
                  <c:x val="-6.1887777219210821E-2"/>
                  <c:y val="2.80384377922954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21D-4702-BDB2-19BD96390404}"/>
                </c:ext>
              </c:extLst>
            </c:dLbl>
            <c:dLbl>
              <c:idx val="3"/>
              <c:layout>
                <c:manualLayout>
                  <c:x val="-5.2280501398845949E-2"/>
                  <c:y val="3.77216536721593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21D-4702-BDB2-19BD96390404}"/>
                </c:ext>
              </c:extLst>
            </c:dLbl>
            <c:dLbl>
              <c:idx val="4"/>
              <c:layout>
                <c:manualLayout>
                  <c:x val="-4.7711029026053453E-2"/>
                  <c:y val="5.31328348510375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21D-4702-BDB2-19BD96390404}"/>
                </c:ext>
              </c:extLst>
            </c:dLbl>
            <c:dLbl>
              <c:idx val="5"/>
              <c:layout>
                <c:manualLayout>
                  <c:x val="-7.1890614125123625E-2"/>
                  <c:y val="7.22810834087478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21D-4702-BDB2-19BD96390404}"/>
                </c:ext>
              </c:extLst>
            </c:dLbl>
            <c:dLbl>
              <c:idx val="6"/>
              <c:layout>
                <c:manualLayout>
                  <c:x val="-7.1692214980451599E-2"/>
                  <c:y val="4.97886113422747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21D-4702-BDB2-19BD96390404}"/>
                </c:ext>
              </c:extLst>
            </c:dLbl>
            <c:dLbl>
              <c:idx val="7"/>
              <c:layout>
                <c:manualLayout>
                  <c:x val="-6.5541423349900041E-2"/>
                  <c:y val="-7.25689220372922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21D-4702-BDB2-19BD96390404}"/>
                </c:ext>
              </c:extLst>
            </c:dLbl>
            <c:dLbl>
              <c:idx val="8"/>
              <c:layout>
                <c:manualLayout>
                  <c:x val="-5.7406500890722002E-2"/>
                  <c:y val="4.79567269840798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21D-4702-BDB2-19BD96390404}"/>
                </c:ext>
              </c:extLst>
            </c:dLbl>
            <c:dLbl>
              <c:idx val="9"/>
              <c:layout>
                <c:manualLayout>
                  <c:x val="-1.188677544151086E-2"/>
                  <c:y val="-7.36158862687233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21D-4702-BDB2-19BD96390404}"/>
                </c:ext>
              </c:extLst>
            </c:dLbl>
            <c:dLbl>
              <c:idx val="10"/>
              <c:layout>
                <c:manualLayout>
                  <c:x val="-0.47807992133411903"/>
                  <c:y val="-0.2218099520034154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21D-4702-BDB2-19BD96390404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 algn="ctr" rtl="1">
                  <a:defRPr sz="16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その他河川!$B$41:$B$50</c:f>
              <c:strCache>
                <c:ptCount val="10"/>
                <c:pt idx="0">
                  <c:v>H27</c:v>
                </c:pt>
                <c:pt idx="1">
                  <c:v>H28</c:v>
                </c:pt>
                <c:pt idx="2">
                  <c:v>H29</c:v>
                </c:pt>
                <c:pt idx="3">
                  <c:v>H30</c:v>
                </c:pt>
                <c:pt idx="4">
                  <c:v>R元</c:v>
                </c:pt>
                <c:pt idx="5">
                  <c:v>R2</c:v>
                </c:pt>
                <c:pt idx="6">
                  <c:v>R3</c:v>
                </c:pt>
                <c:pt idx="7">
                  <c:v>R4</c:v>
                </c:pt>
                <c:pt idx="8">
                  <c:v>R5</c:v>
                </c:pt>
                <c:pt idx="9">
                  <c:v>R6</c:v>
                </c:pt>
              </c:strCache>
            </c:strRef>
          </c:cat>
          <c:val>
            <c:numRef>
              <c:f>その他河川!$H$41:$H$50</c:f>
              <c:numCache>
                <c:formatCode>0.0_);[Red]\(0.0\)</c:formatCode>
                <c:ptCount val="10"/>
                <c:pt idx="0">
                  <c:v>1.7891666666666666</c:v>
                </c:pt>
                <c:pt idx="1">
                  <c:v>1.7</c:v>
                </c:pt>
                <c:pt idx="2" formatCode="0.0">
                  <c:v>1.7</c:v>
                </c:pt>
                <c:pt idx="3" formatCode="0.0">
                  <c:v>1.79</c:v>
                </c:pt>
                <c:pt idx="4" formatCode="0.0">
                  <c:v>1.6083333333333334</c:v>
                </c:pt>
                <c:pt idx="5" formatCode="0.0">
                  <c:v>1.4916666666666669</c:v>
                </c:pt>
                <c:pt idx="6" formatCode="0.0">
                  <c:v>1.4416666666666667</c:v>
                </c:pt>
                <c:pt idx="7" formatCode="0.0">
                  <c:v>1.4216666666666666</c:v>
                </c:pt>
                <c:pt idx="8" formatCode="0.0">
                  <c:v>1.3666666666666665</c:v>
                </c:pt>
                <c:pt idx="9" formatCode="0.0">
                  <c:v>1.3216666666666665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221D-4702-BDB2-19BD963904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901202080"/>
        <c:axId val="-901177056"/>
      </c:lineChart>
      <c:catAx>
        <c:axId val="-901202080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254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6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-901177056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-901177056"/>
        <c:scaling>
          <c:orientation val="minMax"/>
          <c:max val="3"/>
          <c:min val="0"/>
        </c:scaling>
        <c:delete val="0"/>
        <c:axPos val="l"/>
        <c:numFmt formatCode="0.0" sourceLinked="0"/>
        <c:majorTickMark val="in"/>
        <c:minorTickMark val="in"/>
        <c:tickLblPos val="nextTo"/>
        <c:spPr>
          <a:ln w="254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6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-901202080"/>
        <c:crosses val="autoZero"/>
        <c:crossBetween val="between"/>
        <c:majorUnit val="1"/>
        <c:minorUnit val="0.5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6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  <c:userShapes r:id="rId1"/>
</c:chartSpace>
</file>

<file path=xl/charts/chart1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0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/>
              <a:t>長命寺川</a:t>
            </a:r>
          </a:p>
        </c:rich>
      </c:tx>
      <c:layout>
        <c:manualLayout>
          <c:xMode val="edge"/>
          <c:yMode val="edge"/>
          <c:x val="0.15674647593694374"/>
          <c:y val="6.7567623465453308E-2"/>
        </c:manualLayout>
      </c:layout>
      <c:overlay val="0"/>
      <c:spPr>
        <a:noFill/>
        <a:ln w="25400">
          <a:solidFill>
            <a:srgbClr val="000000"/>
          </a:solidFill>
          <a:prstDash val="solid"/>
        </a:ln>
      </c:spPr>
    </c:title>
    <c:autoTitleDeleted val="0"/>
    <c:plotArea>
      <c:layout>
        <c:manualLayout>
          <c:layoutTarget val="inner"/>
          <c:xMode val="edge"/>
          <c:yMode val="edge"/>
          <c:x val="0.10119067225995214"/>
          <c:y val="5.9459537926966226E-2"/>
          <c:w val="0.89087474205330419"/>
          <c:h val="0.80810917455285913"/>
        </c:manualLayout>
      </c:layout>
      <c:lineChart>
        <c:grouping val="standard"/>
        <c:varyColors val="0"/>
        <c:ser>
          <c:idx val="0"/>
          <c:order val="0"/>
          <c:spPr>
            <a:ln w="25400">
              <a:solidFill>
                <a:srgbClr val="000080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4.1136635192632755E-2"/>
                  <c:y val="4.25632616120914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175-4C06-8014-0F2B5EF5B9F7}"/>
                </c:ext>
              </c:extLst>
            </c:dLbl>
            <c:dLbl>
              <c:idx val="1"/>
              <c:layout>
                <c:manualLayout>
                  <c:x val="-5.6811268724135923E-2"/>
                  <c:y val="-4.45856813066852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175-4C06-8014-0F2B5EF5B9F7}"/>
                </c:ext>
              </c:extLst>
            </c:dLbl>
            <c:dLbl>
              <c:idx val="2"/>
              <c:layout>
                <c:manualLayout>
                  <c:x val="-6.1887777219210821E-2"/>
                  <c:y val="4.25632616120915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175-4C06-8014-0F2B5EF5B9F7}"/>
                </c:ext>
              </c:extLst>
            </c:dLbl>
            <c:dLbl>
              <c:idx val="3"/>
              <c:layout>
                <c:manualLayout>
                  <c:x val="-5.479701251675706E-2"/>
                  <c:y val="-5.668970115651535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175-4C06-8014-0F2B5EF5B9F7}"/>
                </c:ext>
              </c:extLst>
            </c:dLbl>
            <c:dLbl>
              <c:idx val="4"/>
              <c:layout>
                <c:manualLayout>
                  <c:x val="-6.2168566000886639E-2"/>
                  <c:y val="5.29678117953180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175-4C06-8014-0F2B5EF5B9F7}"/>
                </c:ext>
              </c:extLst>
            </c:dLbl>
            <c:dLbl>
              <c:idx val="5"/>
              <c:layout>
                <c:manualLayout>
                  <c:x val="-5.9985829153364562E-2"/>
                  <c:y val="-5.90553906902544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175-4C06-8014-0F2B5EF5B9F7}"/>
                </c:ext>
              </c:extLst>
            </c:dLbl>
            <c:dLbl>
              <c:idx val="6"/>
              <c:layout>
                <c:manualLayout>
                  <c:x val="-7.1692214980451599E-2"/>
                  <c:y val="4.96908770241322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175-4C06-8014-0F2B5EF5B9F7}"/>
                </c:ext>
              </c:extLst>
            </c:dLbl>
            <c:dLbl>
              <c:idx val="7"/>
              <c:layout>
                <c:manualLayout>
                  <c:x val="-6.9509685007153099E-2"/>
                  <c:y val="-4.0863232036785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175-4C06-8014-0F2B5EF5B9F7}"/>
                </c:ext>
              </c:extLst>
            </c:dLbl>
            <c:dLbl>
              <c:idx val="8"/>
              <c:layout>
                <c:manualLayout>
                  <c:x val="-5.7406500890722002E-2"/>
                  <c:y val="4.87749348450348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175-4C06-8014-0F2B5EF5B9F7}"/>
                </c:ext>
              </c:extLst>
            </c:dLbl>
            <c:dLbl>
              <c:idx val="9"/>
              <c:layout>
                <c:manualLayout>
                  <c:x val="-2.6344249067436137E-2"/>
                  <c:y val="-4.45780567272522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175-4C06-8014-0F2B5EF5B9F7}"/>
                </c:ext>
              </c:extLst>
            </c:dLbl>
            <c:dLbl>
              <c:idx val="10"/>
              <c:layout>
                <c:manualLayout>
                  <c:x val="-0.47807992133411903"/>
                  <c:y val="-0.302620734270934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175-4C06-8014-0F2B5EF5B9F7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 algn="ctr" rtl="1">
                  <a:defRPr sz="16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その他河川!$L$41:$L$50</c:f>
              <c:strCache>
                <c:ptCount val="10"/>
                <c:pt idx="0">
                  <c:v>H27</c:v>
                </c:pt>
                <c:pt idx="1">
                  <c:v>H28</c:v>
                </c:pt>
                <c:pt idx="2">
                  <c:v>H29</c:v>
                </c:pt>
                <c:pt idx="3">
                  <c:v>H30</c:v>
                </c:pt>
                <c:pt idx="4">
                  <c:v>R元</c:v>
                </c:pt>
                <c:pt idx="5">
                  <c:v>R2</c:v>
                </c:pt>
                <c:pt idx="6">
                  <c:v>R3</c:v>
                </c:pt>
                <c:pt idx="7">
                  <c:v>R4</c:v>
                </c:pt>
                <c:pt idx="8">
                  <c:v>R5</c:v>
                </c:pt>
                <c:pt idx="9">
                  <c:v>R6</c:v>
                </c:pt>
              </c:strCache>
            </c:strRef>
          </c:cat>
          <c:val>
            <c:numRef>
              <c:f>その他河川!$R$41:$R$50</c:f>
              <c:numCache>
                <c:formatCode>0.0_);[Red]\(0.0\)</c:formatCode>
                <c:ptCount val="10"/>
                <c:pt idx="0">
                  <c:v>1.39</c:v>
                </c:pt>
                <c:pt idx="1">
                  <c:v>1.4</c:v>
                </c:pt>
                <c:pt idx="2" formatCode="0.0">
                  <c:v>1.5</c:v>
                </c:pt>
                <c:pt idx="3" formatCode="0.0">
                  <c:v>1.4666666666666668</c:v>
                </c:pt>
                <c:pt idx="4" formatCode="0.0">
                  <c:v>1.5083333333333331</c:v>
                </c:pt>
                <c:pt idx="5" formatCode="0.0">
                  <c:v>1.708333333333333</c:v>
                </c:pt>
                <c:pt idx="6" formatCode="0.0">
                  <c:v>1.4333333333333333</c:v>
                </c:pt>
                <c:pt idx="7" formatCode="0.0">
                  <c:v>1.3666666666666665</c:v>
                </c:pt>
                <c:pt idx="8" formatCode="0.0">
                  <c:v>1.3583333333333332</c:v>
                </c:pt>
                <c:pt idx="9" formatCode="0.0">
                  <c:v>1.5166666666666666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C175-4C06-8014-0F2B5EF5B9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901181408"/>
        <c:axId val="-901183584"/>
      </c:lineChart>
      <c:catAx>
        <c:axId val="-901181408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254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6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-901183584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-901183584"/>
        <c:scaling>
          <c:orientation val="minMax"/>
          <c:max val="3"/>
          <c:min val="0"/>
        </c:scaling>
        <c:delete val="0"/>
        <c:axPos val="l"/>
        <c:numFmt formatCode="0.0" sourceLinked="0"/>
        <c:majorTickMark val="in"/>
        <c:minorTickMark val="in"/>
        <c:tickLblPos val="nextTo"/>
        <c:spPr>
          <a:ln w="254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6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-901181408"/>
        <c:crosses val="autoZero"/>
        <c:crossBetween val="between"/>
        <c:majorUnit val="1"/>
        <c:minorUnit val="0.5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6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  <c:userShapes r:id="rId1"/>
</c:chartSpace>
</file>

<file path=xl/charts/chart1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0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/>
              <a:t>白鳥川</a:t>
            </a:r>
          </a:p>
        </c:rich>
      </c:tx>
      <c:layout>
        <c:manualLayout>
          <c:xMode val="edge"/>
          <c:yMode val="edge"/>
          <c:x val="0.16335181661521903"/>
          <c:y val="4.437748538011696E-2"/>
        </c:manualLayout>
      </c:layout>
      <c:overlay val="0"/>
      <c:spPr>
        <a:noFill/>
        <a:ln w="25400">
          <a:solidFill>
            <a:srgbClr val="000000"/>
          </a:solidFill>
          <a:prstDash val="solid"/>
        </a:ln>
      </c:spPr>
    </c:title>
    <c:autoTitleDeleted val="0"/>
    <c:plotArea>
      <c:layout>
        <c:manualLayout>
          <c:layoutTarget val="inner"/>
          <c:xMode val="edge"/>
          <c:yMode val="edge"/>
          <c:x val="0.11507958806033773"/>
          <c:y val="5.9459537926966226E-2"/>
          <c:w val="0.87698582625291854"/>
          <c:h val="0.80810917455285913"/>
        </c:manualLayout>
      </c:layout>
      <c:lineChart>
        <c:grouping val="standard"/>
        <c:varyColors val="0"/>
        <c:ser>
          <c:idx val="0"/>
          <c:order val="0"/>
          <c:spPr>
            <a:ln w="25400">
              <a:solidFill>
                <a:srgbClr val="000080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4.7759580052493436E-2"/>
                  <c:y val="4.49741777492377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1EE-4E21-9566-748BCE4CE677}"/>
                </c:ext>
              </c:extLst>
            </c:dLbl>
            <c:dLbl>
              <c:idx val="1"/>
              <c:layout>
                <c:manualLayout>
                  <c:x val="-5.2192268339338939E-2"/>
                  <c:y val="-6.05326544983066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1EE-4E21-9566-748BCE4CE677}"/>
                </c:ext>
              </c:extLst>
            </c:dLbl>
            <c:dLbl>
              <c:idx val="2"/>
              <c:layout>
                <c:manualLayout>
                  <c:x val="-5.8473910761154858E-2"/>
                  <c:y val="5.46680843696593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1EE-4E21-9566-748BCE4CE677}"/>
                </c:ext>
              </c:extLst>
            </c:dLbl>
            <c:dLbl>
              <c:idx val="3"/>
              <c:layout>
                <c:manualLayout>
                  <c:x val="-7.2403354241736731E-2"/>
                  <c:y val="-5.96169537371321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1EE-4E21-9566-748BCE4CE677}"/>
                </c:ext>
              </c:extLst>
            </c:dLbl>
            <c:dLbl>
              <c:idx val="4"/>
              <c:layout>
                <c:manualLayout>
                  <c:x val="-5.2593086881089018E-2"/>
                  <c:y val="4.4775447930521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1EE-4E21-9566-748BCE4CE677}"/>
                </c:ext>
              </c:extLst>
            </c:dLbl>
            <c:dLbl>
              <c:idx val="5"/>
              <c:layout>
                <c:manualLayout>
                  <c:x val="-3.6473788297230039E-2"/>
                  <c:y val="-4.30311531776702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1EE-4E21-9566-748BCE4CE677}"/>
                </c:ext>
              </c:extLst>
            </c:dLbl>
            <c:dLbl>
              <c:idx val="6"/>
              <c:layout>
                <c:manualLayout>
                  <c:x val="-5.2743746403036203E-2"/>
                  <c:y val="7.15555555555555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1EE-4E21-9566-748BCE4CE677}"/>
                </c:ext>
              </c:extLst>
            </c:dLbl>
            <c:dLbl>
              <c:idx val="7"/>
              <c:layout>
                <c:manualLayout>
                  <c:x val="-3.464008019962192E-2"/>
                  <c:y val="-6.95657626130067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1EE-4E21-9566-748BCE4CE677}"/>
                </c:ext>
              </c:extLst>
            </c:dLbl>
            <c:dLbl>
              <c:idx val="8"/>
              <c:layout>
                <c:manualLayout>
                  <c:x val="-3.9648494170482135E-2"/>
                  <c:y val="5.03802551551517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1EE-4E21-9566-748BCE4CE677}"/>
                </c:ext>
              </c:extLst>
            </c:dLbl>
            <c:dLbl>
              <c:idx val="9"/>
              <c:layout>
                <c:manualLayout>
                  <c:x val="-6.4979621655686572E-3"/>
                  <c:y val="-4.421446427411279E-2"/>
                </c:manualLayout>
              </c:layout>
              <c:numFmt formatCode="0_ 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ctr" rtl="1">
                    <a:defRPr sz="1600" b="0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1EE-4E21-9566-748BCE4CE677}"/>
                </c:ext>
              </c:extLst>
            </c:dLbl>
            <c:dLbl>
              <c:idx val="10"/>
              <c:layout>
                <c:manualLayout>
                  <c:x val="-0.45833243756494318"/>
                  <c:y val="-7.5674839452829334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1EE-4E21-9566-748BCE4CE677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 algn="ctr" rtl="1">
                  <a:defRPr sz="16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その他河川!$B$41:$B$50</c:f>
              <c:strCache>
                <c:ptCount val="10"/>
                <c:pt idx="0">
                  <c:v>H27</c:v>
                </c:pt>
                <c:pt idx="1">
                  <c:v>H28</c:v>
                </c:pt>
                <c:pt idx="2">
                  <c:v>H29</c:v>
                </c:pt>
                <c:pt idx="3">
                  <c:v>H30</c:v>
                </c:pt>
                <c:pt idx="4">
                  <c:v>R元</c:v>
                </c:pt>
                <c:pt idx="5">
                  <c:v>R2</c:v>
                </c:pt>
                <c:pt idx="6">
                  <c:v>R3</c:v>
                </c:pt>
                <c:pt idx="7">
                  <c:v>R4</c:v>
                </c:pt>
                <c:pt idx="8">
                  <c:v>R5</c:v>
                </c:pt>
                <c:pt idx="9">
                  <c:v>R6</c:v>
                </c:pt>
              </c:strCache>
            </c:strRef>
          </c:cat>
          <c:val>
            <c:numRef>
              <c:f>その他河川!$I$41:$I$50</c:f>
              <c:numCache>
                <c:formatCode>0_ </c:formatCode>
                <c:ptCount val="10"/>
                <c:pt idx="0">
                  <c:v>100</c:v>
                </c:pt>
                <c:pt idx="1">
                  <c:v>100</c:v>
                </c:pt>
                <c:pt idx="2">
                  <c:v>100</c:v>
                </c:pt>
                <c:pt idx="3">
                  <c:v>106.083333333333</c:v>
                </c:pt>
                <c:pt idx="4">
                  <c:v>108.08333333333336</c:v>
                </c:pt>
                <c:pt idx="5">
                  <c:v>94.75</c:v>
                </c:pt>
                <c:pt idx="6">
                  <c:v>93.0833333333333</c:v>
                </c:pt>
                <c:pt idx="7">
                  <c:v>118.25</c:v>
                </c:pt>
                <c:pt idx="8">
                  <c:v>108.16666666666667</c:v>
                </c:pt>
                <c:pt idx="9">
                  <c:v>91.166666666666671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91EE-4E21-9566-748BCE4CE6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901204800"/>
        <c:axId val="-901185760"/>
      </c:lineChart>
      <c:catAx>
        <c:axId val="-901204800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254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6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-901185760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-901185760"/>
        <c:scaling>
          <c:orientation val="minMax"/>
          <c:max val="160"/>
          <c:min val="0"/>
        </c:scaling>
        <c:delete val="0"/>
        <c:axPos val="l"/>
        <c:numFmt formatCode="General" sourceLinked="0"/>
        <c:majorTickMark val="in"/>
        <c:minorTickMark val="in"/>
        <c:tickLblPos val="nextTo"/>
        <c:spPr>
          <a:ln w="254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6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-901204800"/>
        <c:crosses val="autoZero"/>
        <c:crossBetween val="between"/>
        <c:majorUnit val="40"/>
        <c:minorUnit val="20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6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  <c:userShapes r:id="rId1"/>
</c:chartSpace>
</file>

<file path=xl/charts/chart1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0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/>
              <a:t>長命寺川</a:t>
            </a:r>
          </a:p>
        </c:rich>
      </c:tx>
      <c:layout>
        <c:manualLayout>
          <c:xMode val="edge"/>
          <c:yMode val="edge"/>
          <c:x val="0.18254009915427236"/>
          <c:y val="6.7567567567567571E-2"/>
        </c:manualLayout>
      </c:layout>
      <c:overlay val="0"/>
      <c:spPr>
        <a:noFill/>
        <a:ln w="25400">
          <a:solidFill>
            <a:srgbClr val="000000"/>
          </a:solidFill>
          <a:prstDash val="solid"/>
        </a:ln>
      </c:spPr>
    </c:title>
    <c:autoTitleDeleted val="0"/>
    <c:plotArea>
      <c:layout>
        <c:manualLayout>
          <c:layoutTarget val="inner"/>
          <c:xMode val="edge"/>
          <c:yMode val="edge"/>
          <c:x val="0.11507958806033773"/>
          <c:y val="5.9459537926966226E-2"/>
          <c:w val="0.87698582625291854"/>
          <c:h val="0.80810917455285913"/>
        </c:manualLayout>
      </c:layout>
      <c:lineChart>
        <c:grouping val="standard"/>
        <c:varyColors val="0"/>
        <c:ser>
          <c:idx val="0"/>
          <c:order val="0"/>
          <c:spPr>
            <a:ln w="25400">
              <a:solidFill>
                <a:srgbClr val="000080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4.2426036745406827E-2"/>
                  <c:y val="5.19654389479858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3DE-468C-88B0-4554C2134398}"/>
                </c:ext>
              </c:extLst>
            </c:dLbl>
            <c:dLbl>
              <c:idx val="1"/>
              <c:layout>
                <c:manualLayout>
                  <c:x val="-6.2045144356955378E-2"/>
                  <c:y val="-5.29034790332351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3DE-468C-88B0-4554C2134398}"/>
                </c:ext>
              </c:extLst>
            </c:dLbl>
            <c:dLbl>
              <c:idx val="2"/>
              <c:layout>
                <c:manualLayout>
                  <c:x val="-4.5140367454068242E-2"/>
                  <c:y val="-5.36964642109357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3DE-468C-88B0-4554C2134398}"/>
                </c:ext>
              </c:extLst>
            </c:dLbl>
            <c:dLbl>
              <c:idx val="3"/>
              <c:layout>
                <c:manualLayout>
                  <c:x val="-3.5680026446352112E-2"/>
                  <c:y val="4.68468941382327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3DE-468C-88B0-4554C2134398}"/>
                </c:ext>
              </c:extLst>
            </c:dLbl>
            <c:dLbl>
              <c:idx val="4"/>
              <c:layout>
                <c:manualLayout>
                  <c:x val="-4.9965678357854509E-2"/>
                  <c:y val="4.293906694975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3DE-468C-88B0-4554C2134398}"/>
                </c:ext>
              </c:extLst>
            </c:dLbl>
            <c:dLbl>
              <c:idx val="5"/>
              <c:layout>
                <c:manualLayout>
                  <c:x val="-3.6473708004857289E-2"/>
                  <c:y val="-7.150029900122084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3DE-468C-88B0-4554C2134398}"/>
                </c:ext>
              </c:extLst>
            </c:dLbl>
            <c:dLbl>
              <c:idx val="6"/>
              <c:layout>
                <c:manualLayout>
                  <c:x val="-5.274349321054355E-2"/>
                  <c:y val="4.58112180334657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3DE-468C-88B0-4554C2134398}"/>
                </c:ext>
              </c:extLst>
            </c:dLbl>
            <c:dLbl>
              <c:idx val="7"/>
              <c:layout>
                <c:manualLayout>
                  <c:x val="-3.2616692913385828E-2"/>
                  <c:y val="6.63498212411580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3DE-468C-88B0-4554C2134398}"/>
                </c:ext>
              </c:extLst>
            </c:dLbl>
            <c:dLbl>
              <c:idx val="8"/>
              <c:layout>
                <c:manualLayout>
                  <c:x val="-8.1546554562035675E-2"/>
                  <c:y val="-7.82282852895481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3DE-468C-88B0-4554C2134398}"/>
                </c:ext>
              </c:extLst>
            </c:dLbl>
            <c:dLbl>
              <c:idx val="9"/>
              <c:layout>
                <c:manualLayout>
                  <c:x val="-2.5531879603246464E-2"/>
                  <c:y val="-7.6322392198532624E-2"/>
                </c:manualLayout>
              </c:layout>
              <c:numFmt formatCode="0_ 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ctr" rtl="1">
                    <a:defRPr sz="1600" b="0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3DE-468C-88B0-4554C2134398}"/>
                </c:ext>
              </c:extLst>
            </c:dLbl>
            <c:dLbl>
              <c:idx val="10"/>
              <c:layout>
                <c:manualLayout>
                  <c:x val="-0.47949645872896435"/>
                  <c:y val="-6.6828887080701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3DE-468C-88B0-4554C2134398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 algn="ctr" rtl="1">
                  <a:defRPr sz="16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その他河川!$L$41:$L$50</c:f>
              <c:strCache>
                <c:ptCount val="10"/>
                <c:pt idx="0">
                  <c:v>H27</c:v>
                </c:pt>
                <c:pt idx="1">
                  <c:v>H28</c:v>
                </c:pt>
                <c:pt idx="2">
                  <c:v>H29</c:v>
                </c:pt>
                <c:pt idx="3">
                  <c:v>H30</c:v>
                </c:pt>
                <c:pt idx="4">
                  <c:v>R元</c:v>
                </c:pt>
                <c:pt idx="5">
                  <c:v>R2</c:v>
                </c:pt>
                <c:pt idx="6">
                  <c:v>R3</c:v>
                </c:pt>
                <c:pt idx="7">
                  <c:v>R4</c:v>
                </c:pt>
                <c:pt idx="8">
                  <c:v>R5</c:v>
                </c:pt>
                <c:pt idx="9">
                  <c:v>R6</c:v>
                </c:pt>
              </c:strCache>
            </c:strRef>
          </c:cat>
          <c:val>
            <c:numRef>
              <c:f>その他河川!$S$41:$S$50</c:f>
              <c:numCache>
                <c:formatCode>0_ </c:formatCode>
                <c:ptCount val="10"/>
                <c:pt idx="0">
                  <c:v>95</c:v>
                </c:pt>
                <c:pt idx="1">
                  <c:v>89</c:v>
                </c:pt>
                <c:pt idx="2">
                  <c:v>110</c:v>
                </c:pt>
                <c:pt idx="3">
                  <c:v>104.333333333333</c:v>
                </c:pt>
                <c:pt idx="4">
                  <c:v>130.83333333333337</c:v>
                </c:pt>
                <c:pt idx="5">
                  <c:v>152.5</c:v>
                </c:pt>
                <c:pt idx="6">
                  <c:v>140</c:v>
                </c:pt>
                <c:pt idx="7">
                  <c:v>131.666666666667</c:v>
                </c:pt>
                <c:pt idx="8">
                  <c:v>143.16666666666669</c:v>
                </c:pt>
                <c:pt idx="9">
                  <c:v>117.75000000000003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D3DE-468C-88B0-4554C21343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901190112"/>
        <c:axId val="-901199904"/>
      </c:lineChart>
      <c:catAx>
        <c:axId val="-901190112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254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6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-901199904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-901199904"/>
        <c:scaling>
          <c:orientation val="minMax"/>
          <c:max val="160"/>
          <c:min val="0"/>
        </c:scaling>
        <c:delete val="0"/>
        <c:axPos val="l"/>
        <c:numFmt formatCode="General" sourceLinked="0"/>
        <c:majorTickMark val="in"/>
        <c:minorTickMark val="in"/>
        <c:tickLblPos val="nextTo"/>
        <c:spPr>
          <a:ln w="254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6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-901190112"/>
        <c:crosses val="autoZero"/>
        <c:crossBetween val="between"/>
        <c:majorUnit val="40"/>
        <c:minorUnit val="20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6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orientation="portrait"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 sz="160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家棟川(B)</a:t>
            </a:r>
          </a:p>
        </c:rich>
      </c:tx>
      <c:layout>
        <c:manualLayout>
          <c:xMode val="edge"/>
          <c:yMode val="edge"/>
          <c:x val="0.12301608132316792"/>
          <c:y val="6.6666958296879561E-2"/>
        </c:manualLayout>
      </c:layout>
      <c:overlay val="0"/>
      <c:spPr>
        <a:noFill/>
        <a:ln w="25400">
          <a:solidFill>
            <a:srgbClr val="000000"/>
          </a:solidFill>
          <a:prstDash val="solid"/>
        </a:ln>
      </c:spPr>
    </c:title>
    <c:autoTitleDeleted val="0"/>
    <c:plotArea>
      <c:layout>
        <c:manualLayout>
          <c:layoutTarget val="inner"/>
          <c:xMode val="edge"/>
          <c:yMode val="edge"/>
          <c:x val="7.1428709830554452E-2"/>
          <c:y val="5.5555706260053871E-2"/>
          <c:w val="0.92063670448270185"/>
          <c:h val="0.8083355260837839"/>
        </c:manualLayout>
      </c:layout>
      <c:lineChart>
        <c:grouping val="standard"/>
        <c:varyColors val="0"/>
        <c:ser>
          <c:idx val="0"/>
          <c:order val="0"/>
          <c:spPr>
            <a:ln w="25400">
              <a:solidFill>
                <a:srgbClr val="000080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5.0661426344189915E-2"/>
                  <c:y val="4.64071895203467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AB5-4629-9F4F-86DC0284B67F}"/>
                </c:ext>
              </c:extLst>
            </c:dLbl>
            <c:dLbl>
              <c:idx val="1"/>
              <c:layout>
                <c:manualLayout>
                  <c:x val="-4.8367254966443771E-2"/>
                  <c:y val="7.80999186548961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AB5-4629-9F4F-86DC0284B67F}"/>
                </c:ext>
              </c:extLst>
            </c:dLbl>
            <c:dLbl>
              <c:idx val="2"/>
              <c:layout>
                <c:manualLayout>
                  <c:x val="-5.0264660023498248E-2"/>
                  <c:y val="4.69070889165898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AB5-4629-9F4F-86DC0284B67F}"/>
                </c:ext>
              </c:extLst>
            </c:dLbl>
            <c:dLbl>
              <c:idx val="3"/>
              <c:layout>
                <c:manualLayout>
                  <c:x val="-4.9074211448839139E-2"/>
                  <c:y val="5.01850652560485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AB5-4629-9F4F-86DC0284B67F}"/>
                </c:ext>
              </c:extLst>
            </c:dLbl>
            <c:dLbl>
              <c:idx val="4"/>
              <c:layout>
                <c:manualLayout>
                  <c:x val="-5.1852024531433033E-2"/>
                  <c:y val="4.71709163013314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AB5-4629-9F4F-86DC0284B67F}"/>
                </c:ext>
              </c:extLst>
            </c:dLbl>
            <c:dLbl>
              <c:idx val="5"/>
              <c:layout>
                <c:manualLayout>
                  <c:x val="-4.8677449991384278E-2"/>
                  <c:y val="8.19764683094027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AB5-4629-9F4F-86DC0284B67F}"/>
                </c:ext>
              </c:extLst>
            </c:dLbl>
            <c:dLbl>
              <c:idx val="6"/>
              <c:layout>
                <c:manualLayout>
                  <c:x val="-4.7486996553488238E-2"/>
                  <c:y val="4.43100088424301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AB5-4629-9F4F-86DC0284B67F}"/>
                </c:ext>
              </c:extLst>
            </c:dLbl>
            <c:dLbl>
              <c:idx val="7"/>
              <c:layout>
                <c:manualLayout>
                  <c:x val="-5.2248940464708717E-2"/>
                  <c:y val="3.99071868745137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AB5-4629-9F4F-86DC0284B67F}"/>
                </c:ext>
              </c:extLst>
            </c:dLbl>
            <c:dLbl>
              <c:idx val="8"/>
              <c:layout>
                <c:manualLayout>
                  <c:x val="-4.9074361061423086E-2"/>
                  <c:y val="4.19625868361790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AB5-4629-9F4F-86DC0284B67F}"/>
                </c:ext>
              </c:extLst>
            </c:dLbl>
            <c:dLbl>
              <c:idx val="9"/>
              <c:layout>
                <c:manualLayout>
                  <c:x val="-2.6453269518741968E-2"/>
                  <c:y val="6.129620650805926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600" b="0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AB5-4629-9F4F-86DC0284B67F}"/>
                </c:ext>
              </c:extLst>
            </c:dLbl>
            <c:dLbl>
              <c:idx val="10"/>
              <c:layout>
                <c:manualLayout>
                  <c:xMode val="edge"/>
                  <c:yMode val="edge"/>
                  <c:x val="0.46031835224135093"/>
                  <c:y val="0.30000081380429094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600" b="0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AB5-4629-9F4F-86DC0284B67F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6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北湖東部流入9河川!$BT$42:$BT$51</c:f>
              <c:strCache>
                <c:ptCount val="10"/>
                <c:pt idx="0">
                  <c:v>H27</c:v>
                </c:pt>
                <c:pt idx="1">
                  <c:v>H28</c:v>
                </c:pt>
                <c:pt idx="2">
                  <c:v>H29</c:v>
                </c:pt>
                <c:pt idx="3">
                  <c:v>H30</c:v>
                </c:pt>
                <c:pt idx="4">
                  <c:v>R元</c:v>
                </c:pt>
                <c:pt idx="5">
                  <c:v>R2</c:v>
                </c:pt>
                <c:pt idx="6">
                  <c:v>R3</c:v>
                </c:pt>
                <c:pt idx="7">
                  <c:v>R4</c:v>
                </c:pt>
                <c:pt idx="8">
                  <c:v>R5</c:v>
                </c:pt>
                <c:pt idx="9">
                  <c:v>R6</c:v>
                </c:pt>
              </c:strCache>
            </c:strRef>
          </c:cat>
          <c:val>
            <c:numRef>
              <c:f>北湖東部流入9河川!$BV$42:$BV$51</c:f>
              <c:numCache>
                <c:formatCode>0.0</c:formatCode>
                <c:ptCount val="10"/>
                <c:pt idx="0" formatCode="0.0_);[Red]\(0.0\)">
                  <c:v>1.2</c:v>
                </c:pt>
                <c:pt idx="1">
                  <c:v>1.2</c:v>
                </c:pt>
                <c:pt idx="2">
                  <c:v>1.1000000000000001</c:v>
                </c:pt>
                <c:pt idx="3">
                  <c:v>0.79166666666666663</c:v>
                </c:pt>
                <c:pt idx="4">
                  <c:v>1.1166666666666665</c:v>
                </c:pt>
                <c:pt idx="5">
                  <c:v>1.1499999999999999</c:v>
                </c:pt>
                <c:pt idx="6" formatCode="0.0_);[Red]\(0.0\)">
                  <c:v>1.1249999999999998</c:v>
                </c:pt>
                <c:pt idx="7" formatCode="0.0_);[Red]\(0.0\)">
                  <c:v>1.175</c:v>
                </c:pt>
                <c:pt idx="8" formatCode="0.0_);[Red]\(0.0\)">
                  <c:v>1.0916666666666666</c:v>
                </c:pt>
                <c:pt idx="9" formatCode="0.0_);[Red]\(0.0\)">
                  <c:v>1.1416666666666664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4AB5-4629-9F4F-86DC0284B6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968750976"/>
        <c:axId val="-968742816"/>
      </c:lineChart>
      <c:catAx>
        <c:axId val="-968750976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254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6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-968742816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-968742816"/>
        <c:scaling>
          <c:orientation val="minMax"/>
          <c:max val="5"/>
          <c:min val="0"/>
        </c:scaling>
        <c:delete val="0"/>
        <c:axPos val="l"/>
        <c:numFmt formatCode="General" sourceLinked="0"/>
        <c:majorTickMark val="in"/>
        <c:minorTickMark val="in"/>
        <c:tickLblPos val="nextTo"/>
        <c:spPr>
          <a:ln w="254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6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-968750976"/>
        <c:crosses val="autoZero"/>
        <c:crossBetween val="between"/>
        <c:majorUnit val="1"/>
        <c:minorUnit val="0.5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6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 sz="160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野洲川(A)</a:t>
            </a:r>
          </a:p>
        </c:rich>
      </c:tx>
      <c:layout>
        <c:manualLayout>
          <c:xMode val="edge"/>
          <c:yMode val="edge"/>
          <c:x val="0.11507957338665999"/>
          <c:y val="9.4444736074657337E-2"/>
        </c:manualLayout>
      </c:layout>
      <c:overlay val="0"/>
      <c:spPr>
        <a:noFill/>
        <a:ln w="25400">
          <a:solidFill>
            <a:srgbClr val="000000"/>
          </a:solidFill>
          <a:prstDash val="solid"/>
        </a:ln>
      </c:spPr>
    </c:title>
    <c:autoTitleDeleted val="0"/>
    <c:plotArea>
      <c:layout>
        <c:manualLayout>
          <c:layoutTarget val="inner"/>
          <c:xMode val="edge"/>
          <c:yMode val="edge"/>
          <c:x val="7.1428709830554452E-2"/>
          <c:y val="5.5555706260053871E-2"/>
          <c:w val="0.92063670448270185"/>
          <c:h val="0.8083355260837839"/>
        </c:manualLayout>
      </c:layout>
      <c:lineChart>
        <c:grouping val="standard"/>
        <c:varyColors val="0"/>
        <c:ser>
          <c:idx val="0"/>
          <c:order val="0"/>
          <c:spPr>
            <a:ln w="25400">
              <a:solidFill>
                <a:srgbClr val="000080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5.0661426344189915E-2"/>
                  <c:y val="5.24626595425952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690-49B5-BB74-16A1E659DF54}"/>
                </c:ext>
              </c:extLst>
            </c:dLbl>
            <c:dLbl>
              <c:idx val="1"/>
              <c:layout>
                <c:manualLayout>
                  <c:x val="-4.7486846940904298E-2"/>
                  <c:y val="5.3462749965294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690-49B5-BB74-16A1E659DF54}"/>
                </c:ext>
              </c:extLst>
            </c:dLbl>
            <c:dLbl>
              <c:idx val="2"/>
              <c:layout>
                <c:manualLayout>
                  <c:x val="-4.8280529194871719E-2"/>
                  <c:y val="5.52404448555978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690-49B5-BB74-16A1E659DF54}"/>
                </c:ext>
              </c:extLst>
            </c:dLbl>
            <c:dLbl>
              <c:idx val="3"/>
              <c:layout>
                <c:manualLayout>
                  <c:x val="-4.9074211448839139E-2"/>
                  <c:y val="4.98378240951954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690-49B5-BB74-16A1E659DF54}"/>
                </c:ext>
              </c:extLst>
            </c:dLbl>
            <c:dLbl>
              <c:idx val="4"/>
              <c:layout>
                <c:manualLayout>
                  <c:x val="-4.5899632045553501E-2"/>
                  <c:y val="4.82474816568318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690-49B5-BB74-16A1E659DF54}"/>
                </c:ext>
              </c:extLst>
            </c:dLbl>
            <c:dLbl>
              <c:idx val="5"/>
              <c:layout>
                <c:manualLayout>
                  <c:x val="-4.8677445128147402E-2"/>
                  <c:y val="5.059461203287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690-49B5-BB74-16A1E659DF54}"/>
                </c:ext>
              </c:extLst>
            </c:dLbl>
            <c:dLbl>
              <c:idx val="6"/>
              <c:layout>
                <c:manualLayout>
                  <c:x val="-4.7486996553488238E-2"/>
                  <c:y val="5.42125990596587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690-49B5-BB74-16A1E659DF54}"/>
                </c:ext>
              </c:extLst>
            </c:dLbl>
            <c:dLbl>
              <c:idx val="7"/>
              <c:layout>
                <c:manualLayout>
                  <c:x val="-4.8280678807455658E-2"/>
                  <c:y val="4.90542890654089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690-49B5-BB74-16A1E659DF54}"/>
                </c:ext>
              </c:extLst>
            </c:dLbl>
            <c:dLbl>
              <c:idx val="8"/>
              <c:layout>
                <c:manualLayout>
                  <c:x val="-5.3042622718676144E-2"/>
                  <c:y val="4.80544902729228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690-49B5-BB74-16A1E659DF54}"/>
                </c:ext>
              </c:extLst>
            </c:dLbl>
            <c:dLbl>
              <c:idx val="9"/>
              <c:layout>
                <c:manualLayout>
                  <c:x val="-2.0500877032862436E-2"/>
                  <c:y val="5.1685055074990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690-49B5-BB74-16A1E659DF54}"/>
                </c:ext>
              </c:extLst>
            </c:dLbl>
            <c:dLbl>
              <c:idx val="10"/>
              <c:layout>
                <c:manualLayout>
                  <c:xMode val="edge"/>
                  <c:yMode val="edge"/>
                  <c:x val="0.46031835224135093"/>
                  <c:y val="0.31944531099530976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600" b="0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690-49B5-BB74-16A1E659DF54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6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北湖東部流入9河川!$CX$42:$CX$51</c:f>
              <c:strCache>
                <c:ptCount val="10"/>
                <c:pt idx="0">
                  <c:v>H27</c:v>
                </c:pt>
                <c:pt idx="1">
                  <c:v>H27</c:v>
                </c:pt>
                <c:pt idx="2">
                  <c:v>H29</c:v>
                </c:pt>
                <c:pt idx="3">
                  <c:v>H30</c:v>
                </c:pt>
                <c:pt idx="4">
                  <c:v>R元</c:v>
                </c:pt>
                <c:pt idx="5">
                  <c:v>R2</c:v>
                </c:pt>
                <c:pt idx="6">
                  <c:v>R3</c:v>
                </c:pt>
                <c:pt idx="7">
                  <c:v>R4</c:v>
                </c:pt>
                <c:pt idx="8">
                  <c:v>R5</c:v>
                </c:pt>
                <c:pt idx="9">
                  <c:v>R6</c:v>
                </c:pt>
              </c:strCache>
            </c:strRef>
          </c:cat>
          <c:val>
            <c:numRef>
              <c:f>北湖東部流入9河川!$CZ$42:$CZ$51</c:f>
              <c:numCache>
                <c:formatCode>0.0_);[Red]\(0.0\)</c:formatCode>
                <c:ptCount val="10"/>
                <c:pt idx="0">
                  <c:v>0.84000000000000008</c:v>
                </c:pt>
                <c:pt idx="1">
                  <c:v>0.7</c:v>
                </c:pt>
                <c:pt idx="2">
                  <c:v>0.7</c:v>
                </c:pt>
                <c:pt idx="3">
                  <c:v>0.60000000000000009</c:v>
                </c:pt>
                <c:pt idx="4">
                  <c:v>0.64500000000000002</c:v>
                </c:pt>
                <c:pt idx="5">
                  <c:v>0.7</c:v>
                </c:pt>
                <c:pt idx="6">
                  <c:v>0.64999999999999991</c:v>
                </c:pt>
                <c:pt idx="7">
                  <c:v>0.67</c:v>
                </c:pt>
                <c:pt idx="8">
                  <c:v>0.73</c:v>
                </c:pt>
                <c:pt idx="9">
                  <c:v>0.80499999999999994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7690-49B5-BB74-16A1E659DF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968744992"/>
        <c:axId val="-968746080"/>
      </c:lineChart>
      <c:catAx>
        <c:axId val="-968744992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254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6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-968746080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-968746080"/>
        <c:scaling>
          <c:orientation val="minMax"/>
          <c:max val="5"/>
          <c:min val="0"/>
        </c:scaling>
        <c:delete val="0"/>
        <c:axPos val="l"/>
        <c:numFmt formatCode="General" sourceLinked="0"/>
        <c:majorTickMark val="in"/>
        <c:minorTickMark val="in"/>
        <c:tickLblPos val="nextTo"/>
        <c:spPr>
          <a:ln w="254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6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-968744992"/>
        <c:crosses val="autoZero"/>
        <c:crossBetween val="between"/>
        <c:majorUnit val="1"/>
        <c:minorUnit val="0.5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6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/>
  </c:printSettings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 sz="160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守山川(A)</a:t>
            </a:r>
          </a:p>
        </c:rich>
      </c:tx>
      <c:layout>
        <c:manualLayout>
          <c:xMode val="edge"/>
          <c:yMode val="edge"/>
          <c:x val="0.11111131941840602"/>
          <c:y val="7.2222513852435111E-2"/>
        </c:manualLayout>
      </c:layout>
      <c:overlay val="0"/>
      <c:spPr>
        <a:noFill/>
        <a:ln w="25400">
          <a:solidFill>
            <a:srgbClr val="000000"/>
          </a:solidFill>
          <a:prstDash val="solid"/>
        </a:ln>
      </c:spPr>
    </c:title>
    <c:autoTitleDeleted val="0"/>
    <c:plotArea>
      <c:layout>
        <c:manualLayout>
          <c:layoutTarget val="inner"/>
          <c:xMode val="edge"/>
          <c:yMode val="edge"/>
          <c:x val="7.1428709830554452E-2"/>
          <c:y val="5.5555706260053871E-2"/>
          <c:w val="0.92063670448270185"/>
          <c:h val="0.8083355260837839"/>
        </c:manualLayout>
      </c:layout>
      <c:lineChart>
        <c:grouping val="standard"/>
        <c:varyColors val="0"/>
        <c:ser>
          <c:idx val="0"/>
          <c:order val="0"/>
          <c:spPr>
            <a:ln w="25400">
              <a:solidFill>
                <a:srgbClr val="000080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5.264555717281643E-2"/>
                  <c:y val="4.69070889165898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30E-480B-B219-595C481EE184}"/>
                </c:ext>
              </c:extLst>
            </c:dLbl>
            <c:dLbl>
              <c:idx val="1"/>
              <c:layout>
                <c:manualLayout>
                  <c:x val="-4.7486846940904298E-2"/>
                  <c:y val="4.69070889165898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30E-480B-B219-595C481EE184}"/>
                </c:ext>
              </c:extLst>
            </c:dLbl>
            <c:dLbl>
              <c:idx val="2"/>
              <c:layout>
                <c:manualLayout>
                  <c:x val="-5.2248790852124777E-2"/>
                  <c:y val="4.69070889165898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30E-480B-B219-595C481EE184}"/>
                </c:ext>
              </c:extLst>
            </c:dLbl>
            <c:dLbl>
              <c:idx val="3"/>
              <c:layout>
                <c:manualLayout>
                  <c:x val="-4.9074211448839139E-2"/>
                  <c:y val="4.5129394026286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30E-480B-B219-595C481EE184}"/>
                </c:ext>
              </c:extLst>
            </c:dLbl>
            <c:dLbl>
              <c:idx val="4"/>
              <c:layout>
                <c:manualLayout>
                  <c:x val="-5.5820286188686091E-2"/>
                  <c:y val="4.38793539054656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30E-480B-B219-595C481EE184}"/>
                </c:ext>
              </c:extLst>
            </c:dLbl>
            <c:dLbl>
              <c:idx val="5"/>
              <c:layout>
                <c:manualLayout>
                  <c:x val="-4.8677445128147402E-2"/>
                  <c:y val="4.462949463004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30E-480B-B219-595C481EE184}"/>
                </c:ext>
              </c:extLst>
            </c:dLbl>
            <c:dLbl>
              <c:idx val="6"/>
              <c:layout>
                <c:manualLayout>
                  <c:x val="-4.9471127382114823E-2"/>
                  <c:y val="4.95875827668610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30E-480B-B219-595C481EE184}"/>
                </c:ext>
              </c:extLst>
            </c:dLbl>
            <c:dLbl>
              <c:idx val="7"/>
              <c:layout>
                <c:manualLayout>
                  <c:x val="-4.4312417150202711E-2"/>
                  <c:y val="4.49486887874431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30E-480B-B219-595C481EE184}"/>
                </c:ext>
              </c:extLst>
            </c:dLbl>
            <c:dLbl>
              <c:idx val="8"/>
              <c:layout>
                <c:manualLayout>
                  <c:x val="-4.9074361061423086E-2"/>
                  <c:y val="4.13515182905845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30E-480B-B219-595C481EE184}"/>
                </c:ext>
              </c:extLst>
            </c:dLbl>
            <c:dLbl>
              <c:idx val="9"/>
              <c:layout>
                <c:manualLayout>
                  <c:x val="-1.6532615375609377E-2"/>
                  <c:y val="4.13515182905845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30E-480B-B219-595C481EE184}"/>
                </c:ext>
              </c:extLst>
            </c:dLbl>
            <c:dLbl>
              <c:idx val="10"/>
              <c:layout>
                <c:manualLayout>
                  <c:xMode val="edge"/>
                  <c:yMode val="edge"/>
                  <c:x val="0.46031835224135093"/>
                  <c:y val="0.3166675256823071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600" b="0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30E-480B-B219-595C481EE184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6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南湖流入10河川!$BT$45:$BT$54</c:f>
              <c:strCache>
                <c:ptCount val="10"/>
                <c:pt idx="0">
                  <c:v>H27</c:v>
                </c:pt>
                <c:pt idx="1">
                  <c:v>H28</c:v>
                </c:pt>
                <c:pt idx="2">
                  <c:v>H29</c:v>
                </c:pt>
                <c:pt idx="3">
                  <c:v>H30</c:v>
                </c:pt>
                <c:pt idx="4">
                  <c:v>R元</c:v>
                </c:pt>
                <c:pt idx="5">
                  <c:v>R2</c:v>
                </c:pt>
                <c:pt idx="6">
                  <c:v>R3</c:v>
                </c:pt>
                <c:pt idx="7">
                  <c:v>R4</c:v>
                </c:pt>
                <c:pt idx="8">
                  <c:v>R5</c:v>
                </c:pt>
                <c:pt idx="9">
                  <c:v>R6</c:v>
                </c:pt>
              </c:strCache>
            </c:strRef>
          </c:cat>
          <c:val>
            <c:numRef>
              <c:f>南湖流入10河川!$BV$45:$BV$54</c:f>
              <c:numCache>
                <c:formatCode>0.0</c:formatCode>
                <c:ptCount val="10"/>
                <c:pt idx="0">
                  <c:v>1.3333333333333333</c:v>
                </c:pt>
                <c:pt idx="1">
                  <c:v>1</c:v>
                </c:pt>
                <c:pt idx="2">
                  <c:v>1.1000000000000001</c:v>
                </c:pt>
                <c:pt idx="3" formatCode="0.0_);[Red]\(0.0\)">
                  <c:v>0.92499999999999982</c:v>
                </c:pt>
                <c:pt idx="4" formatCode="0.0_);[Red]\(0.0\)">
                  <c:v>1.0166666666666666</c:v>
                </c:pt>
                <c:pt idx="5" formatCode="0.0_);[Red]\(0.0\)">
                  <c:v>1.0583333333333336</c:v>
                </c:pt>
                <c:pt idx="6" formatCode="0.0_);[Red]\(0.0\)">
                  <c:v>0.9666666666666669</c:v>
                </c:pt>
                <c:pt idx="7" formatCode="0.0_);[Red]\(0.0\)">
                  <c:v>1.05</c:v>
                </c:pt>
                <c:pt idx="8" formatCode="0.0_);[Red]\(0.0\)">
                  <c:v>0.93333333333333346</c:v>
                </c:pt>
                <c:pt idx="9" formatCode="0.0_);[Red]\(0.0\)">
                  <c:v>1.0000000000000002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B30E-480B-B219-595C481EE1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968755328"/>
        <c:axId val="-968753152"/>
      </c:lineChart>
      <c:catAx>
        <c:axId val="-968755328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254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6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-968753152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-968753152"/>
        <c:scaling>
          <c:orientation val="minMax"/>
          <c:max val="5"/>
          <c:min val="0"/>
        </c:scaling>
        <c:delete val="0"/>
        <c:axPos val="l"/>
        <c:numFmt formatCode="General" sourceLinked="0"/>
        <c:majorTickMark val="in"/>
        <c:minorTickMark val="in"/>
        <c:tickLblPos val="nextTo"/>
        <c:spPr>
          <a:ln w="254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6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-968755328"/>
        <c:crosses val="autoZero"/>
        <c:crossBetween val="between"/>
        <c:majorUnit val="1"/>
        <c:minorUnit val="0.5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6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 sz="160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葉山川(A)</a:t>
            </a:r>
          </a:p>
        </c:rich>
      </c:tx>
      <c:layout>
        <c:manualLayout>
          <c:xMode val="edge"/>
          <c:yMode val="edge"/>
          <c:x val="0.10714306545015205"/>
          <c:y val="7.7778069407990674E-2"/>
        </c:manualLayout>
      </c:layout>
      <c:overlay val="0"/>
      <c:spPr>
        <a:noFill/>
        <a:ln w="25400">
          <a:solidFill>
            <a:srgbClr val="000000"/>
          </a:solidFill>
          <a:prstDash val="solid"/>
        </a:ln>
      </c:spPr>
    </c:title>
    <c:autoTitleDeleted val="0"/>
    <c:plotArea>
      <c:layout>
        <c:manualLayout>
          <c:layoutTarget val="inner"/>
          <c:xMode val="edge"/>
          <c:yMode val="edge"/>
          <c:x val="7.1428709830554452E-2"/>
          <c:y val="5.5555706260053871E-2"/>
          <c:w val="0.92063670448270185"/>
          <c:h val="0.8083355260837839"/>
        </c:manualLayout>
      </c:layout>
      <c:lineChart>
        <c:grouping val="standard"/>
        <c:varyColors val="0"/>
        <c:ser>
          <c:idx val="0"/>
          <c:order val="0"/>
          <c:spPr>
            <a:ln w="25400">
              <a:solidFill>
                <a:srgbClr val="000080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4.86772955155634E-2"/>
                  <c:y val="5.32405556404128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7CB-4020-B5BF-07A149F25E07}"/>
                </c:ext>
              </c:extLst>
            </c:dLbl>
            <c:dLbl>
              <c:idx val="1"/>
              <c:layout>
                <c:manualLayout>
                  <c:x val="-5.343923942678383E-2"/>
                  <c:y val="5.14628607501091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7CB-4020-B5BF-07A149F25E07}"/>
                </c:ext>
              </c:extLst>
            </c:dLbl>
            <c:dLbl>
              <c:idx val="2"/>
              <c:layout>
                <c:manualLayout>
                  <c:x val="-4.8280529194871719E-2"/>
                  <c:y val="5.60183409534155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7CB-4020-B5BF-07A149F25E07}"/>
                </c:ext>
              </c:extLst>
            </c:dLbl>
            <c:dLbl>
              <c:idx val="3"/>
              <c:layout>
                <c:manualLayout>
                  <c:x val="-5.3042473106092142E-2"/>
                  <c:y val="4.96848742295925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7CB-4020-B5BF-07A149F25E07}"/>
                </c:ext>
              </c:extLst>
            </c:dLbl>
            <c:dLbl>
              <c:idx val="4"/>
              <c:layout>
                <c:manualLayout>
                  <c:x val="-4.788376287418003E-2"/>
                  <c:y val="4.8504370198263397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600" b="0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7CB-4020-B5BF-07A149F25E07}"/>
                </c:ext>
              </c:extLst>
            </c:dLbl>
            <c:dLbl>
              <c:idx val="5"/>
              <c:layout>
                <c:manualLayout>
                  <c:x val="-4.8677445128147402E-2"/>
                  <c:y val="4.6920966603209928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600" b="0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7CB-4020-B5BF-07A149F25E07}"/>
                </c:ext>
              </c:extLst>
            </c:dLbl>
            <c:dLbl>
              <c:idx val="6"/>
              <c:layout>
                <c:manualLayout>
                  <c:x val="-4.5502865724861764E-2"/>
                  <c:y val="4.41293036035871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7CB-4020-B5BF-07A149F25E07}"/>
                </c:ext>
              </c:extLst>
            </c:dLbl>
            <c:dLbl>
              <c:idx val="7"/>
              <c:layout>
                <c:manualLayout>
                  <c:x val="-4.6296547978829185E-2"/>
                  <c:y val="4.94210468448509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7CB-4020-B5BF-07A149F25E07}"/>
                </c:ext>
              </c:extLst>
            </c:dLbl>
            <c:dLbl>
              <c:idx val="8"/>
              <c:layout>
                <c:manualLayout>
                  <c:x val="-5.7010884375929202E-2"/>
                  <c:y val="4.3129504811101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7CB-4020-B5BF-07A149F25E07}"/>
                </c:ext>
              </c:extLst>
            </c:dLbl>
            <c:dLbl>
              <c:idx val="9"/>
              <c:layout>
                <c:manualLayout>
                  <c:x val="-1.6532615375609377E-2"/>
                  <c:y val="4.69070889165898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7CB-4020-B5BF-07A149F25E07}"/>
                </c:ext>
              </c:extLst>
            </c:dLbl>
            <c:dLbl>
              <c:idx val="10"/>
              <c:layout>
                <c:manualLayout>
                  <c:xMode val="edge"/>
                  <c:yMode val="edge"/>
                  <c:x val="0.45436595975547139"/>
                  <c:y val="0.2944452431782855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7CB-4020-B5BF-07A149F25E07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6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南湖流入10河川!$BJ$45:$BJ$54</c:f>
              <c:strCache>
                <c:ptCount val="10"/>
                <c:pt idx="0">
                  <c:v>H27</c:v>
                </c:pt>
                <c:pt idx="1">
                  <c:v>H28</c:v>
                </c:pt>
                <c:pt idx="2">
                  <c:v>H29</c:v>
                </c:pt>
                <c:pt idx="3">
                  <c:v>H30</c:v>
                </c:pt>
                <c:pt idx="4">
                  <c:v>R元</c:v>
                </c:pt>
                <c:pt idx="5">
                  <c:v>R2</c:v>
                </c:pt>
                <c:pt idx="6">
                  <c:v>R3</c:v>
                </c:pt>
                <c:pt idx="7">
                  <c:v>R4</c:v>
                </c:pt>
                <c:pt idx="8">
                  <c:v>R5</c:v>
                </c:pt>
                <c:pt idx="9">
                  <c:v>R6</c:v>
                </c:pt>
              </c:strCache>
            </c:strRef>
          </c:cat>
          <c:val>
            <c:numRef>
              <c:f>南湖流入10河川!$BL$45:$BL$54</c:f>
              <c:numCache>
                <c:formatCode>0.0</c:formatCode>
                <c:ptCount val="10"/>
                <c:pt idx="0">
                  <c:v>1.2</c:v>
                </c:pt>
                <c:pt idx="1">
                  <c:v>1.2</c:v>
                </c:pt>
                <c:pt idx="2">
                  <c:v>1.1000000000000001</c:v>
                </c:pt>
                <c:pt idx="3" formatCode="0.0_);[Red]\(0.0\)">
                  <c:v>1.1000000000000001</c:v>
                </c:pt>
                <c:pt idx="4" formatCode="0.0_);[Red]\(0.0\)">
                  <c:v>1.0500000000000003</c:v>
                </c:pt>
                <c:pt idx="5" formatCode="0.0_);[Red]\(0.0\)">
                  <c:v>1.05</c:v>
                </c:pt>
                <c:pt idx="6" formatCode="0.0_);[Red]\(0.0\)">
                  <c:v>0.9833333333333335</c:v>
                </c:pt>
                <c:pt idx="7" formatCode="0.0_);[Red]\(0.0\)">
                  <c:v>1.0166666666666666</c:v>
                </c:pt>
                <c:pt idx="8" formatCode="0.0_);[Red]\(0.0\)">
                  <c:v>1.0333333333333334</c:v>
                </c:pt>
                <c:pt idx="9" formatCode="0.0_);[Red]\(0.0\)">
                  <c:v>0.95833333333333348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77CB-4020-B5BF-07A149F25E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968756960"/>
        <c:axId val="-968753696"/>
      </c:lineChart>
      <c:catAx>
        <c:axId val="-968756960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254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6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-968753696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-968753696"/>
        <c:scaling>
          <c:orientation val="minMax"/>
          <c:max val="5"/>
          <c:min val="0"/>
        </c:scaling>
        <c:delete val="0"/>
        <c:axPos val="l"/>
        <c:numFmt formatCode="General" sourceLinked="0"/>
        <c:majorTickMark val="in"/>
        <c:minorTickMark val="in"/>
        <c:tickLblPos val="nextTo"/>
        <c:spPr>
          <a:ln w="254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6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-968756960"/>
        <c:crosses val="autoZero"/>
        <c:crossBetween val="between"/>
        <c:majorUnit val="1"/>
        <c:minorUnit val="0.5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6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 sz="160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十禅寺川(A)</a:t>
            </a:r>
          </a:p>
        </c:rich>
      </c:tx>
      <c:layout>
        <c:manualLayout>
          <c:xMode val="edge"/>
          <c:yMode val="edge"/>
          <c:x val="0.11309544640253301"/>
          <c:y val="9.4444736074657337E-2"/>
        </c:manualLayout>
      </c:layout>
      <c:overlay val="0"/>
      <c:spPr>
        <a:noFill/>
        <a:ln w="25400">
          <a:solidFill>
            <a:srgbClr val="000000"/>
          </a:solidFill>
          <a:prstDash val="solid"/>
        </a:ln>
      </c:spPr>
    </c:title>
    <c:autoTitleDeleted val="0"/>
    <c:plotArea>
      <c:layout>
        <c:manualLayout>
          <c:layoutTarget val="inner"/>
          <c:xMode val="edge"/>
          <c:yMode val="edge"/>
          <c:x val="7.1428709830554452E-2"/>
          <c:y val="5.5555706260053871E-2"/>
          <c:w val="0.92063670448270185"/>
          <c:h val="0.8083355260837839"/>
        </c:manualLayout>
      </c:layout>
      <c:lineChart>
        <c:grouping val="standard"/>
        <c:varyColors val="0"/>
        <c:ser>
          <c:idx val="0"/>
          <c:order val="0"/>
          <c:spPr>
            <a:ln w="25400">
              <a:solidFill>
                <a:srgbClr val="000080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4.9966950229618924E-2"/>
                  <c:y val="6.40736346601643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67B-40DF-9D04-E4F7C84B9CE7}"/>
                </c:ext>
              </c:extLst>
            </c:dLbl>
            <c:dLbl>
              <c:idx val="1"/>
              <c:layout>
                <c:manualLayout>
                  <c:x val="-5.5423370255410359E-2"/>
                  <c:y val="5.7796035843719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67B-40DF-9D04-E4F7C84B9CE7}"/>
                </c:ext>
              </c:extLst>
            </c:dLbl>
            <c:dLbl>
              <c:idx val="2"/>
              <c:layout>
                <c:manualLayout>
                  <c:x val="-4.8280529194871719E-2"/>
                  <c:y val="-4.52042150622617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67B-40DF-9D04-E4F7C84B9CE7}"/>
                </c:ext>
              </c:extLst>
            </c:dLbl>
            <c:dLbl>
              <c:idx val="3"/>
              <c:layout>
                <c:manualLayout>
                  <c:x val="-4.709008062021261E-2"/>
                  <c:y val="5.374045503665585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67B-40DF-9D04-E4F7C84B9CE7}"/>
                </c:ext>
              </c:extLst>
            </c:dLbl>
            <c:dLbl>
              <c:idx val="4"/>
              <c:layout>
                <c:manualLayout>
                  <c:x val="-4.788376287418003E-2"/>
                  <c:y val="5.85600542549168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67B-40DF-9D04-E4F7C84B9CE7}"/>
                </c:ext>
              </c:extLst>
            </c:dLbl>
            <c:dLbl>
              <c:idx val="5"/>
              <c:layout>
                <c:manualLayout>
                  <c:x val="-5.1356010776713895E-2"/>
                  <c:y val="8.368466214265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67B-40DF-9D04-E4F7C84B9CE7}"/>
                </c:ext>
              </c:extLst>
            </c:dLbl>
            <c:dLbl>
              <c:idx val="6"/>
              <c:layout>
                <c:manualLayout>
                  <c:x val="-5.5423519867994354E-2"/>
                  <c:y val="5.82266907806837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67B-40DF-9D04-E4F7C84B9CE7}"/>
                </c:ext>
              </c:extLst>
            </c:dLbl>
            <c:dLbl>
              <c:idx val="7"/>
              <c:layout>
                <c:manualLayout>
                  <c:x val="-5.6316640000472443E-2"/>
                  <c:y val="-7.82318067385446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67B-40DF-9D04-E4F7C84B9CE7}"/>
                </c:ext>
              </c:extLst>
            </c:dLbl>
            <c:dLbl>
              <c:idx val="8"/>
              <c:layout>
                <c:manualLayout>
                  <c:x val="-4.9768904700660095E-2"/>
                  <c:y val="-6.86899741515697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67B-40DF-9D04-E4F7C84B9CE7}"/>
                </c:ext>
              </c:extLst>
            </c:dLbl>
            <c:dLbl>
              <c:idx val="9"/>
              <c:layout>
                <c:manualLayout>
                  <c:x val="-3.3893836629100588E-2"/>
                  <c:y val="9.6379152830541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67B-40DF-9D04-E4F7C84B9CE7}"/>
                </c:ext>
              </c:extLst>
            </c:dLbl>
            <c:dLbl>
              <c:idx val="10"/>
              <c:layout>
                <c:manualLayout>
                  <c:xMode val="edge"/>
                  <c:yMode val="edge"/>
                  <c:x val="0.45238182892684486"/>
                  <c:y val="0.3250008816213151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67B-40DF-9D04-E4F7C84B9CE7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6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南湖流入10河川!$AZ$45:$AZ$54</c:f>
              <c:strCache>
                <c:ptCount val="10"/>
                <c:pt idx="0">
                  <c:v>H27</c:v>
                </c:pt>
                <c:pt idx="1">
                  <c:v>H28</c:v>
                </c:pt>
                <c:pt idx="2">
                  <c:v>H29</c:v>
                </c:pt>
                <c:pt idx="3">
                  <c:v>H30</c:v>
                </c:pt>
                <c:pt idx="4">
                  <c:v>R元</c:v>
                </c:pt>
                <c:pt idx="5">
                  <c:v>R2</c:v>
                </c:pt>
                <c:pt idx="6">
                  <c:v>R3</c:v>
                </c:pt>
                <c:pt idx="7">
                  <c:v>R4</c:v>
                </c:pt>
                <c:pt idx="8">
                  <c:v>R5</c:v>
                </c:pt>
                <c:pt idx="9">
                  <c:v>R6</c:v>
                </c:pt>
              </c:strCache>
            </c:strRef>
          </c:cat>
          <c:val>
            <c:numRef>
              <c:f>南湖流入10河川!$BB$45:$BB$54</c:f>
              <c:numCache>
                <c:formatCode>0.0</c:formatCode>
                <c:ptCount val="10"/>
                <c:pt idx="0">
                  <c:v>1.8333333333333333</c:v>
                </c:pt>
                <c:pt idx="1">
                  <c:v>1.6</c:v>
                </c:pt>
                <c:pt idx="2">
                  <c:v>1.5</c:v>
                </c:pt>
                <c:pt idx="3" formatCode="0.0_);[Red]\(0.0\)">
                  <c:v>1.3499999999999999</c:v>
                </c:pt>
                <c:pt idx="4" formatCode="0.0_);[Red]\(0.0\)">
                  <c:v>1.4500000000000002</c:v>
                </c:pt>
                <c:pt idx="5" formatCode="0.0_);[Red]\(0.0\)">
                  <c:v>1.4666666666666666</c:v>
                </c:pt>
                <c:pt idx="6">
                  <c:v>1.2500000000000002</c:v>
                </c:pt>
                <c:pt idx="7" formatCode="0.0_);[Red]\(0.0\)">
                  <c:v>1.2333333333333332</c:v>
                </c:pt>
                <c:pt idx="8" formatCode="0.0_);[Red]\(0.0\)">
                  <c:v>1.0999999999999999</c:v>
                </c:pt>
                <c:pt idx="9" formatCode="0.0_);[Red]\(0.0\)">
                  <c:v>1.05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767B-40DF-9D04-E4F7C84B9C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968745536"/>
        <c:axId val="-968756416"/>
      </c:lineChart>
      <c:catAx>
        <c:axId val="-968745536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254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6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-968756416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-968756416"/>
        <c:scaling>
          <c:orientation val="minMax"/>
          <c:max val="5"/>
          <c:min val="0"/>
        </c:scaling>
        <c:delete val="0"/>
        <c:axPos val="l"/>
        <c:numFmt formatCode="General" sourceLinked="0"/>
        <c:majorTickMark val="in"/>
        <c:minorTickMark val="in"/>
        <c:tickLblPos val="nextTo"/>
        <c:spPr>
          <a:ln w="254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6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-968745536"/>
        <c:crosses val="autoZero"/>
        <c:crossBetween val="between"/>
        <c:majorUnit val="1"/>
        <c:minorUnit val="0.5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6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  <c:userShapes r:id="rId1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 sz="160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大戸川(A)</a:t>
            </a:r>
          </a:p>
        </c:rich>
      </c:tx>
      <c:layout>
        <c:manualLayout>
          <c:xMode val="edge"/>
          <c:yMode val="edge"/>
          <c:x val="0.11507957338665999"/>
          <c:y val="6.6666958296879561E-2"/>
        </c:manualLayout>
      </c:layout>
      <c:overlay val="0"/>
      <c:spPr>
        <a:noFill/>
        <a:ln w="25400">
          <a:solidFill>
            <a:srgbClr val="000000"/>
          </a:solidFill>
          <a:prstDash val="solid"/>
        </a:ln>
      </c:spPr>
    </c:title>
    <c:autoTitleDeleted val="0"/>
    <c:plotArea>
      <c:layout>
        <c:manualLayout>
          <c:layoutTarget val="inner"/>
          <c:xMode val="edge"/>
          <c:yMode val="edge"/>
          <c:x val="7.1428709830554452E-2"/>
          <c:y val="5.5555706260053871E-2"/>
          <c:w val="0.92063670448270185"/>
          <c:h val="0.8083355260837839"/>
        </c:manualLayout>
      </c:layout>
      <c:lineChart>
        <c:grouping val="standard"/>
        <c:varyColors val="0"/>
        <c:ser>
          <c:idx val="0"/>
          <c:order val="0"/>
          <c:spPr>
            <a:ln w="25400">
              <a:solidFill>
                <a:srgbClr val="000080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4.4709033858310369E-2"/>
                  <c:y val="4.79071793392888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298-4E57-AA2B-F615F02BC89D}"/>
                </c:ext>
              </c:extLst>
            </c:dLbl>
            <c:dLbl>
              <c:idx val="1"/>
              <c:layout>
                <c:manualLayout>
                  <c:x val="-4.94709777695308E-2"/>
                  <c:y val="5.06849646522915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298-4E57-AA2B-F615F02BC89D}"/>
                </c:ext>
              </c:extLst>
            </c:dLbl>
            <c:dLbl>
              <c:idx val="2"/>
              <c:layout>
                <c:manualLayout>
                  <c:x val="-4.2328136708992187E-2"/>
                  <c:y val="4.3629404207344111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600" b="0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298-4E57-AA2B-F615F02BC89D}"/>
                </c:ext>
              </c:extLst>
            </c:dLbl>
            <c:dLbl>
              <c:idx val="3"/>
              <c:layout>
                <c:manualLayout>
                  <c:x val="-4.3121818962959607E-2"/>
                  <c:y val="4.79071793392888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298-4E57-AA2B-F615F02BC89D}"/>
                </c:ext>
              </c:extLst>
            </c:dLbl>
            <c:dLbl>
              <c:idx val="4"/>
              <c:layout>
                <c:manualLayout>
                  <c:x val="-4.3915501216927028E-2"/>
                  <c:y val="5.4893203694744826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600" b="0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298-4E57-AA2B-F615F02BC89D}"/>
                </c:ext>
              </c:extLst>
            </c:dLbl>
            <c:dLbl>
              <c:idx val="5"/>
              <c:layout>
                <c:manualLayout>
                  <c:x val="-5.8598099271279992E-2"/>
                  <c:y val="5.10113892832145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298-4E57-AA2B-F615F02BC89D}"/>
                </c:ext>
              </c:extLst>
            </c:dLbl>
            <c:dLbl>
              <c:idx val="6"/>
              <c:layout>
                <c:manualLayout>
                  <c:x val="-4.7486996553488238E-2"/>
                  <c:y val="4.83308954329433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298-4E57-AA2B-F615F02BC89D}"/>
                </c:ext>
              </c:extLst>
            </c:dLbl>
            <c:dLbl>
              <c:idx val="7"/>
              <c:layout>
                <c:manualLayout>
                  <c:x val="-4.8280678807455658E-2"/>
                  <c:y val="5.14348137466561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298-4E57-AA2B-F615F02BC89D}"/>
                </c:ext>
              </c:extLst>
            </c:dLbl>
            <c:dLbl>
              <c:idx val="8"/>
              <c:layout>
                <c:manualLayout>
                  <c:x val="-4.3121968575543554E-2"/>
                  <c:y val="5.37126996634157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298-4E57-AA2B-F615F02BC89D}"/>
                </c:ext>
              </c:extLst>
            </c:dLbl>
            <c:dLbl>
              <c:idx val="9"/>
              <c:layout>
                <c:manualLayout>
                  <c:x val="-2.0500877032862436E-2"/>
                  <c:y val="5.04350149541700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298-4E57-AA2B-F615F02BC89D}"/>
                </c:ext>
              </c:extLst>
            </c:dLbl>
            <c:dLbl>
              <c:idx val="10"/>
              <c:layout>
                <c:manualLayout>
                  <c:xMode val="edge"/>
                  <c:yMode val="edge"/>
                  <c:x val="0.45436595975547139"/>
                  <c:y val="0.3138897403693043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298-4E57-AA2B-F615F02BC89D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6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南湖流入10河川!$CX$45:$CX$54</c:f>
              <c:strCache>
                <c:ptCount val="10"/>
                <c:pt idx="0">
                  <c:v>H27</c:v>
                </c:pt>
                <c:pt idx="1">
                  <c:v>H28</c:v>
                </c:pt>
                <c:pt idx="2">
                  <c:v>H29</c:v>
                </c:pt>
                <c:pt idx="3">
                  <c:v>H30</c:v>
                </c:pt>
                <c:pt idx="4">
                  <c:v>R元</c:v>
                </c:pt>
                <c:pt idx="5">
                  <c:v>R2</c:v>
                </c:pt>
                <c:pt idx="6">
                  <c:v>R3</c:v>
                </c:pt>
                <c:pt idx="7">
                  <c:v>R4</c:v>
                </c:pt>
                <c:pt idx="8">
                  <c:v>R5</c:v>
                </c:pt>
                <c:pt idx="9">
                  <c:v>R6</c:v>
                </c:pt>
              </c:strCache>
            </c:strRef>
          </c:cat>
          <c:val>
            <c:numRef>
              <c:f>南湖流入10河川!$CZ$45:$CZ$54</c:f>
              <c:numCache>
                <c:formatCode>0.0_);[Red]\(0.0\)</c:formatCode>
                <c:ptCount val="10"/>
                <c:pt idx="0">
                  <c:v>0.85000000000000009</c:v>
                </c:pt>
                <c:pt idx="1">
                  <c:v>0.8</c:v>
                </c:pt>
                <c:pt idx="2">
                  <c:v>0.85000000000000009</c:v>
                </c:pt>
                <c:pt idx="3">
                  <c:v>0.75416666666666665</c:v>
                </c:pt>
                <c:pt idx="4">
                  <c:v>0.77916666666666656</c:v>
                </c:pt>
                <c:pt idx="5">
                  <c:v>0.75416666666666665</c:v>
                </c:pt>
                <c:pt idx="6">
                  <c:v>0.78333333333333321</c:v>
                </c:pt>
                <c:pt idx="7">
                  <c:v>0.73333333333333339</c:v>
                </c:pt>
                <c:pt idx="8">
                  <c:v>0.70416666666666661</c:v>
                </c:pt>
                <c:pt idx="9">
                  <c:v>0.67500000000000004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B298-4E57-AA2B-F615F02BC8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968752608"/>
        <c:axId val="-968747168"/>
      </c:lineChart>
      <c:catAx>
        <c:axId val="-968752608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254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6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-968747168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-968747168"/>
        <c:scaling>
          <c:orientation val="minMax"/>
          <c:max val="5"/>
          <c:min val="0"/>
        </c:scaling>
        <c:delete val="0"/>
        <c:axPos val="l"/>
        <c:numFmt formatCode="General" sourceLinked="0"/>
        <c:majorTickMark val="in"/>
        <c:minorTickMark val="in"/>
        <c:tickLblPos val="nextTo"/>
        <c:spPr>
          <a:ln w="254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6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-968752608"/>
        <c:crosses val="autoZero"/>
        <c:crossBetween val="between"/>
        <c:majorUnit val="1"/>
        <c:minorUnit val="0.5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6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  <c:userShapes r:id="rId1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 sz="160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信楽川(A)</a:t>
            </a:r>
          </a:p>
        </c:rich>
      </c:tx>
      <c:layout>
        <c:manualLayout>
          <c:xMode val="edge"/>
          <c:yMode val="edge"/>
          <c:x val="0.11111131941840602"/>
          <c:y val="7.2222513852435111E-2"/>
        </c:manualLayout>
      </c:layout>
      <c:overlay val="0"/>
      <c:spPr>
        <a:noFill/>
        <a:ln w="25400">
          <a:solidFill>
            <a:srgbClr val="000000"/>
          </a:solidFill>
          <a:prstDash val="solid"/>
        </a:ln>
      </c:spPr>
    </c:title>
    <c:autoTitleDeleted val="0"/>
    <c:plotArea>
      <c:layout>
        <c:manualLayout>
          <c:layoutTarget val="inner"/>
          <c:xMode val="edge"/>
          <c:yMode val="edge"/>
          <c:x val="7.1428709830554452E-2"/>
          <c:y val="5.5555706260053871E-2"/>
          <c:w val="0.92063670448270185"/>
          <c:h val="0.8083355260837839"/>
        </c:manualLayout>
      </c:layout>
      <c:lineChart>
        <c:grouping val="standard"/>
        <c:varyColors val="0"/>
        <c:ser>
          <c:idx val="0"/>
          <c:order val="0"/>
          <c:spPr>
            <a:ln w="25400">
              <a:solidFill>
                <a:srgbClr val="000080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4.86772955155634E-2"/>
                  <c:y val="4.79071793392888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44E-4454-AE2B-E36629035BA2}"/>
                </c:ext>
              </c:extLst>
            </c:dLbl>
            <c:dLbl>
              <c:idx val="1"/>
              <c:layout>
                <c:manualLayout>
                  <c:x val="-4.94709777695308E-2"/>
                  <c:y val="4.940716915823083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44E-4454-AE2B-E36629035BA2}"/>
                </c:ext>
              </c:extLst>
            </c:dLbl>
            <c:dLbl>
              <c:idx val="2"/>
              <c:layout>
                <c:manualLayout>
                  <c:x val="-5.2248790852124777E-2"/>
                  <c:y val="4.86850754371064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44E-4454-AE2B-E36629035BA2}"/>
                </c:ext>
              </c:extLst>
            </c:dLbl>
            <c:dLbl>
              <c:idx val="3"/>
              <c:layout>
                <c:manualLayout>
                  <c:x val="-4.9074211448839139E-2"/>
                  <c:y val="5.06849646522915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44E-4454-AE2B-E36629035BA2}"/>
                </c:ext>
              </c:extLst>
            </c:dLbl>
            <c:dLbl>
              <c:idx val="4"/>
              <c:layout>
                <c:manualLayout>
                  <c:x val="-4.3915501216927028E-2"/>
                  <c:y val="5.82612410234120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44E-4454-AE2B-E36629035BA2}"/>
                </c:ext>
              </c:extLst>
            </c:dLbl>
            <c:dLbl>
              <c:idx val="5"/>
              <c:layout>
                <c:manualLayout>
                  <c:x val="-5.0661575956773876E-2"/>
                  <c:y val="4.48655666415445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44E-4454-AE2B-E36629035BA2}"/>
                </c:ext>
              </c:extLst>
            </c:dLbl>
            <c:dLbl>
              <c:idx val="6"/>
              <c:layout>
                <c:manualLayout>
                  <c:x val="-4.9471127382114823E-2"/>
                  <c:y val="4.5983473426692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44E-4454-AE2B-E36629035BA2}"/>
                </c:ext>
              </c:extLst>
            </c:dLbl>
            <c:dLbl>
              <c:idx val="7"/>
              <c:layout>
                <c:manualLayout>
                  <c:x val="-4.0344155492949653E-2"/>
                  <c:y val="5.059461203287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44E-4454-AE2B-E36629035BA2}"/>
                </c:ext>
              </c:extLst>
            </c:dLbl>
            <c:dLbl>
              <c:idx val="8"/>
              <c:layout>
                <c:manualLayout>
                  <c:x val="-5.1058491890049559E-2"/>
                  <c:y val="6.48238409154264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44E-4454-AE2B-E36629035BA2}"/>
                </c:ext>
              </c:extLst>
            </c:dLbl>
            <c:dLbl>
              <c:idx val="9"/>
              <c:layout>
                <c:manualLayout>
                  <c:x val="-1.6532615375609377E-2"/>
                  <c:y val="4.9934823927714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44E-4454-AE2B-E36629035BA2}"/>
                </c:ext>
              </c:extLst>
            </c:dLbl>
            <c:dLbl>
              <c:idx val="10"/>
              <c:layout>
                <c:manualLayout>
                  <c:xMode val="edge"/>
                  <c:yMode val="edge"/>
                  <c:x val="0.45436595975547139"/>
                  <c:y val="0.3055563844302963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44E-4454-AE2B-E36629035BA2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6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南湖流入10河川!$EB$45:$EB$54</c:f>
              <c:strCache>
                <c:ptCount val="10"/>
                <c:pt idx="0">
                  <c:v>H27</c:v>
                </c:pt>
                <c:pt idx="1">
                  <c:v>H28</c:v>
                </c:pt>
                <c:pt idx="2">
                  <c:v>H29</c:v>
                </c:pt>
                <c:pt idx="3">
                  <c:v>H30</c:v>
                </c:pt>
                <c:pt idx="4">
                  <c:v>R元</c:v>
                </c:pt>
                <c:pt idx="5">
                  <c:v>R2</c:v>
                </c:pt>
                <c:pt idx="6">
                  <c:v>R3</c:v>
                </c:pt>
                <c:pt idx="7">
                  <c:v>R4</c:v>
                </c:pt>
                <c:pt idx="8">
                  <c:v>R5</c:v>
                </c:pt>
                <c:pt idx="9">
                  <c:v>R6</c:v>
                </c:pt>
              </c:strCache>
            </c:strRef>
          </c:cat>
          <c:val>
            <c:numRef>
              <c:f>南湖流入10河川!$ED$45:$ED$54</c:f>
              <c:numCache>
                <c:formatCode>0.0_);[Red]\(0.0\)</c:formatCode>
                <c:ptCount val="10"/>
                <c:pt idx="0">
                  <c:v>0.7</c:v>
                </c:pt>
                <c:pt idx="1">
                  <c:v>0.7</c:v>
                </c:pt>
                <c:pt idx="2">
                  <c:v>0.64999999999999991</c:v>
                </c:pt>
                <c:pt idx="3">
                  <c:v>0.6791666666666667</c:v>
                </c:pt>
                <c:pt idx="4">
                  <c:v>0.73750000000000004</c:v>
                </c:pt>
                <c:pt idx="5">
                  <c:v>0.71249999999999991</c:v>
                </c:pt>
                <c:pt idx="6">
                  <c:v>0.71250000000000002</c:v>
                </c:pt>
                <c:pt idx="7">
                  <c:v>0.72500000000000009</c:v>
                </c:pt>
                <c:pt idx="8">
                  <c:v>0.67916666666666659</c:v>
                </c:pt>
                <c:pt idx="9">
                  <c:v>0.67499999999999993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F44E-4454-AE2B-E36629035B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968744448"/>
        <c:axId val="-968749888"/>
      </c:lineChart>
      <c:catAx>
        <c:axId val="-968744448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254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6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-968749888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-968749888"/>
        <c:scaling>
          <c:orientation val="minMax"/>
          <c:max val="5"/>
          <c:min val="0"/>
        </c:scaling>
        <c:delete val="0"/>
        <c:axPos val="l"/>
        <c:numFmt formatCode="General" sourceLinked="0"/>
        <c:majorTickMark val="in"/>
        <c:minorTickMark val="in"/>
        <c:tickLblPos val="nextTo"/>
        <c:spPr>
          <a:ln w="254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6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-968744448"/>
        <c:crosses val="autoZero"/>
        <c:crossBetween val="between"/>
        <c:majorUnit val="1"/>
        <c:minorUnit val="0.5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6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 sz="160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知内川(AA)</a:t>
            </a:r>
          </a:p>
        </c:rich>
      </c:tx>
      <c:layout>
        <c:manualLayout>
          <c:xMode val="edge"/>
          <c:yMode val="edge"/>
          <c:x val="0.11309544640253301"/>
          <c:y val="7.2222513852435111E-2"/>
        </c:manualLayout>
      </c:layout>
      <c:overlay val="0"/>
      <c:spPr>
        <a:noFill/>
        <a:ln w="25400">
          <a:solidFill>
            <a:srgbClr val="000000"/>
          </a:solidFill>
          <a:prstDash val="solid"/>
        </a:ln>
      </c:spPr>
    </c:title>
    <c:autoTitleDeleted val="0"/>
    <c:plotArea>
      <c:layout>
        <c:manualLayout>
          <c:layoutTarget val="inner"/>
          <c:xMode val="edge"/>
          <c:yMode val="edge"/>
          <c:x val="7.1428709830554452E-2"/>
          <c:y val="5.5555706260053871E-2"/>
          <c:w val="0.92063670448270185"/>
          <c:h val="0.8083355260837839"/>
        </c:manualLayout>
      </c:layout>
      <c:lineChart>
        <c:grouping val="standard"/>
        <c:varyColors val="0"/>
        <c:ser>
          <c:idx val="0"/>
          <c:order val="0"/>
          <c:spPr>
            <a:ln w="25400">
              <a:solidFill>
                <a:srgbClr val="000080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3.4970132677314476E-2"/>
                  <c:y val="5.40137750151680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2F4-4690-A5F2-7C0A418CAE62}"/>
                </c:ext>
              </c:extLst>
            </c:dLbl>
            <c:dLbl>
              <c:idx val="1"/>
              <c:layout>
                <c:manualLayout>
                  <c:x val="-4.3700390396970504E-2"/>
                  <c:y val="5.17360693131177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2F4-4690-A5F2-7C0A418CAE62}"/>
                </c:ext>
              </c:extLst>
            </c:dLbl>
            <c:dLbl>
              <c:idx val="2"/>
              <c:layout>
                <c:manualLayout>
                  <c:x val="-5.4414778945253033E-2"/>
                  <c:y val="4.8958284000115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2F4-4690-A5F2-7C0A418CAE62}"/>
                </c:ext>
              </c:extLst>
            </c:dLbl>
            <c:dLbl>
              <c:idx val="3"/>
              <c:layout>
                <c:manualLayout>
                  <c:x val="-4.925590995341704E-2"/>
                  <c:y val="4.94583636110674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2F4-4690-A5F2-7C0A418CAE62}"/>
                </c:ext>
              </c:extLst>
            </c:dLbl>
            <c:dLbl>
              <c:idx val="4"/>
              <c:layout>
                <c:manualLayout>
                  <c:x val="-5.0049644358567034E-2"/>
                  <c:y val="5.35000954967237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2F4-4690-A5F2-7C0A418CAE62}"/>
                </c:ext>
              </c:extLst>
            </c:dLbl>
            <c:dLbl>
              <c:idx val="5"/>
              <c:layout>
                <c:manualLayout>
                  <c:x val="-4.4890775366731042E-2"/>
                  <c:y val="5.39998798321146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2F4-4690-A5F2-7C0A418CAE62}"/>
                </c:ext>
              </c:extLst>
            </c:dLbl>
            <c:dLbl>
              <c:idx val="6"/>
              <c:layout>
                <c:manualLayout>
                  <c:x val="-5.3621033086387042E-2"/>
                  <c:y val="5.686106095953635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2F4-4690-A5F2-7C0A418CAE62}"/>
                </c:ext>
              </c:extLst>
            </c:dLbl>
            <c:dLbl>
              <c:idx val="7"/>
              <c:layout>
                <c:manualLayout>
                  <c:x val="-4.8462375005657497E-2"/>
                  <c:y val="5.44999594430670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2F4-4690-A5F2-7C0A418CAE62}"/>
                </c:ext>
              </c:extLst>
            </c:dLbl>
            <c:dLbl>
              <c:idx val="8"/>
              <c:layout>
                <c:manualLayout>
                  <c:x val="-4.5287636842447986E-2"/>
                  <c:y val="4.87917876468386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2F4-4690-A5F2-7C0A418CAE62}"/>
                </c:ext>
              </c:extLst>
            </c:dLbl>
            <c:dLbl>
              <c:idx val="9"/>
              <c:layout>
                <c:manualLayout>
                  <c:x val="-2.561829225608642E-2"/>
                  <c:y val="4.49026569314054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2F4-4690-A5F2-7C0A418CAE62}"/>
                </c:ext>
              </c:extLst>
            </c:dLbl>
            <c:dLbl>
              <c:idx val="10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2F4-4690-A5F2-7C0A418CAE62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 algn="ctr" rtl="1">
                  <a:defRPr sz="16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北湖西部流入5河川!$L$45:$L$54</c:f>
              <c:strCache>
                <c:ptCount val="10"/>
                <c:pt idx="0">
                  <c:v>H27</c:v>
                </c:pt>
                <c:pt idx="1">
                  <c:v>H28</c:v>
                </c:pt>
                <c:pt idx="2">
                  <c:v>H29</c:v>
                </c:pt>
                <c:pt idx="3">
                  <c:v>H30</c:v>
                </c:pt>
                <c:pt idx="4">
                  <c:v>R元</c:v>
                </c:pt>
                <c:pt idx="5">
                  <c:v>R2</c:v>
                </c:pt>
                <c:pt idx="6">
                  <c:v>R3</c:v>
                </c:pt>
                <c:pt idx="7">
                  <c:v>R4</c:v>
                </c:pt>
                <c:pt idx="8">
                  <c:v>R5</c:v>
                </c:pt>
                <c:pt idx="9">
                  <c:v>R6</c:v>
                </c:pt>
              </c:strCache>
            </c:strRef>
          </c:cat>
          <c:val>
            <c:numRef>
              <c:f>北湖西部流入5河川!$N$45:$N$54</c:f>
              <c:numCache>
                <c:formatCode>0.0</c:formatCode>
                <c:ptCount val="10"/>
                <c:pt idx="0" formatCode="0.0_ ">
                  <c:v>0.7583333333333333</c:v>
                </c:pt>
                <c:pt idx="1">
                  <c:v>0.7</c:v>
                </c:pt>
                <c:pt idx="2">
                  <c:v>0.7</c:v>
                </c:pt>
                <c:pt idx="3">
                  <c:v>0.65</c:v>
                </c:pt>
                <c:pt idx="4">
                  <c:v>0.71666666666666667</c:v>
                </c:pt>
                <c:pt idx="5">
                  <c:v>0.73333333333333328</c:v>
                </c:pt>
                <c:pt idx="6">
                  <c:v>0.69166666666666654</c:v>
                </c:pt>
                <c:pt idx="7">
                  <c:v>0.71666666666666667</c:v>
                </c:pt>
                <c:pt idx="8">
                  <c:v>0.74999999999999989</c:v>
                </c:pt>
                <c:pt idx="9">
                  <c:v>0.70000000000000007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82F4-4690-A5F2-7C0A418CAE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970875024"/>
        <c:axId val="-970885904"/>
      </c:lineChart>
      <c:catAx>
        <c:axId val="-970875024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254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6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-970885904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-970885904"/>
        <c:scaling>
          <c:orientation val="minMax"/>
          <c:max val="5"/>
          <c:min val="0"/>
        </c:scaling>
        <c:delete val="0"/>
        <c:axPos val="l"/>
        <c:numFmt formatCode="General" sourceLinked="0"/>
        <c:majorTickMark val="in"/>
        <c:minorTickMark val="in"/>
        <c:tickLblPos val="nextTo"/>
        <c:spPr>
          <a:ln w="254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6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-970875024"/>
        <c:crosses val="autoZero"/>
        <c:crossBetween val="between"/>
        <c:majorUnit val="1"/>
        <c:minorUnit val="0.5"/>
      </c:valAx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6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 horizontalDpi="-4"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 sz="160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相模川(AA)</a:t>
            </a:r>
          </a:p>
        </c:rich>
      </c:tx>
      <c:layout>
        <c:manualLayout>
          <c:xMode val="edge"/>
          <c:yMode val="edge"/>
          <c:x val="0.11309544640253301"/>
          <c:y val="6.6666958296879561E-2"/>
        </c:manualLayout>
      </c:layout>
      <c:overlay val="0"/>
      <c:spPr>
        <a:noFill/>
        <a:ln w="25400">
          <a:solidFill>
            <a:srgbClr val="000000"/>
          </a:solidFill>
          <a:prstDash val="solid"/>
        </a:ln>
      </c:spPr>
    </c:title>
    <c:autoTitleDeleted val="0"/>
    <c:plotArea>
      <c:layout>
        <c:manualLayout>
          <c:layoutTarget val="inner"/>
          <c:xMode val="edge"/>
          <c:yMode val="edge"/>
          <c:x val="7.1428709830554452E-2"/>
          <c:y val="5.5555706260053871E-2"/>
          <c:w val="0.92063670448270185"/>
          <c:h val="0.8083355260837839"/>
        </c:manualLayout>
      </c:layout>
      <c:lineChart>
        <c:grouping val="standard"/>
        <c:varyColors val="0"/>
        <c:ser>
          <c:idx val="0"/>
          <c:order val="0"/>
          <c:spPr>
            <a:ln w="25400">
              <a:solidFill>
                <a:srgbClr val="000080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4.0740772201057353E-2"/>
                  <c:y val="5.2962850569051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763-4B08-BF0F-2232FB336242}"/>
                </c:ext>
              </c:extLst>
            </c:dLbl>
            <c:dLbl>
              <c:idx val="1"/>
              <c:layout>
                <c:manualLayout>
                  <c:x val="-5.0165639072387448E-2"/>
                  <c:y val="-6.32870016449802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763-4B08-BF0F-2232FB336242}"/>
                </c:ext>
              </c:extLst>
            </c:dLbl>
            <c:dLbl>
              <c:idx val="2"/>
              <c:layout>
                <c:manualLayout>
                  <c:x val="-5.0264660023498248E-2"/>
                  <c:y val="-4.5481920133623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763-4B08-BF0F-2232FB336242}"/>
                </c:ext>
              </c:extLst>
            </c:dLbl>
            <c:dLbl>
              <c:idx val="3"/>
              <c:layout>
                <c:manualLayout>
                  <c:x val="-4.1137688134333078E-2"/>
                  <c:y val="-6.698210891652053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763-4B08-BF0F-2232FB336242}"/>
                </c:ext>
              </c:extLst>
            </c:dLbl>
            <c:dLbl>
              <c:idx val="4"/>
              <c:layout>
                <c:manualLayout>
                  <c:x val="-5.1852024531433033E-2"/>
                  <c:y val="-3.9356914021883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763-4B08-BF0F-2232FB336242}"/>
                </c:ext>
              </c:extLst>
            </c:dLbl>
            <c:dLbl>
              <c:idx val="5"/>
              <c:layout>
                <c:manualLayout>
                  <c:x val="-5.4629837614026934E-2"/>
                  <c:y val="-6.91627033705487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763-4B08-BF0F-2232FB336242}"/>
                </c:ext>
              </c:extLst>
            </c:dLbl>
            <c:dLbl>
              <c:idx val="6"/>
              <c:layout>
                <c:manualLayout>
                  <c:x val="-4.9471127382114823E-2"/>
                  <c:y val="-4.45791211736560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763-4B08-BF0F-2232FB336242}"/>
                </c:ext>
              </c:extLst>
            </c:dLbl>
            <c:dLbl>
              <c:idx val="7"/>
              <c:layout>
                <c:manualLayout>
                  <c:x val="-5.423307129333519E-2"/>
                  <c:y val="-6.66487454422875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763-4B08-BF0F-2232FB336242}"/>
                </c:ext>
              </c:extLst>
            </c:dLbl>
            <c:dLbl>
              <c:idx val="8"/>
              <c:layout>
                <c:manualLayout>
                  <c:x val="-3.9153706918290496E-2"/>
                  <c:y val="-6.67041122149460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763-4B08-BF0F-2232FB336242}"/>
                </c:ext>
              </c:extLst>
            </c:dLbl>
            <c:dLbl>
              <c:idx val="9"/>
              <c:layout>
                <c:manualLayout>
                  <c:x val="-2.2485007861488909E-2"/>
                  <c:y val="-4.52597258087421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763-4B08-BF0F-2232FB336242}"/>
                </c:ext>
              </c:extLst>
            </c:dLbl>
            <c:dLbl>
              <c:idx val="10"/>
              <c:layout>
                <c:manualLayout>
                  <c:xMode val="edge"/>
                  <c:yMode val="edge"/>
                  <c:x val="0.45238182892684486"/>
                  <c:y val="0.3583343053773475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763-4B08-BF0F-2232FB336242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6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南湖流入10河川!$AP$45:$AP$54</c:f>
              <c:strCache>
                <c:ptCount val="10"/>
                <c:pt idx="0">
                  <c:v>H27</c:v>
                </c:pt>
                <c:pt idx="1">
                  <c:v>H28</c:v>
                </c:pt>
                <c:pt idx="2">
                  <c:v>H29</c:v>
                </c:pt>
                <c:pt idx="3">
                  <c:v>H30</c:v>
                </c:pt>
                <c:pt idx="4">
                  <c:v>R元</c:v>
                </c:pt>
                <c:pt idx="5">
                  <c:v>R2</c:v>
                </c:pt>
                <c:pt idx="6">
                  <c:v>R3</c:v>
                </c:pt>
                <c:pt idx="7">
                  <c:v>R4</c:v>
                </c:pt>
                <c:pt idx="8">
                  <c:v>R5</c:v>
                </c:pt>
                <c:pt idx="9">
                  <c:v>R6</c:v>
                </c:pt>
              </c:strCache>
            </c:strRef>
          </c:cat>
          <c:val>
            <c:numRef>
              <c:f>南湖流入10河川!$AR$45:$AR$54</c:f>
              <c:numCache>
                <c:formatCode>0.0_);[Red]\(0.0\)</c:formatCode>
                <c:ptCount val="10"/>
                <c:pt idx="0">
                  <c:v>1.2</c:v>
                </c:pt>
                <c:pt idx="1">
                  <c:v>1</c:v>
                </c:pt>
                <c:pt idx="2">
                  <c:v>1</c:v>
                </c:pt>
                <c:pt idx="3">
                  <c:v>0.83333333333333337</c:v>
                </c:pt>
                <c:pt idx="4">
                  <c:v>0.95000000000000018</c:v>
                </c:pt>
                <c:pt idx="5">
                  <c:v>0.92500000000000016</c:v>
                </c:pt>
                <c:pt idx="6">
                  <c:v>0.93333333333333346</c:v>
                </c:pt>
                <c:pt idx="7">
                  <c:v>0.8666666666666667</c:v>
                </c:pt>
                <c:pt idx="8">
                  <c:v>0.98333333333333328</c:v>
                </c:pt>
                <c:pt idx="9">
                  <c:v>0.82499999999999984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0763-4B08-BF0F-2232FB3362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968749344"/>
        <c:axId val="-968747712"/>
      </c:lineChart>
      <c:catAx>
        <c:axId val="-968749344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254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6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-968747712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-968747712"/>
        <c:scaling>
          <c:orientation val="minMax"/>
          <c:max val="5"/>
          <c:min val="0"/>
        </c:scaling>
        <c:delete val="0"/>
        <c:axPos val="l"/>
        <c:numFmt formatCode="General" sourceLinked="0"/>
        <c:majorTickMark val="in"/>
        <c:minorTickMark val="in"/>
        <c:tickLblPos val="nextTo"/>
        <c:spPr>
          <a:ln w="254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6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-968749344"/>
        <c:crosses val="autoZero"/>
        <c:crossBetween val="between"/>
        <c:majorUnit val="1"/>
        <c:minorUnit val="0.5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6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  <c:userShapes r:id="rId1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 sz="160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吾妻川(AA)</a:t>
            </a:r>
          </a:p>
        </c:rich>
      </c:tx>
      <c:layout>
        <c:manualLayout>
          <c:xMode val="edge"/>
          <c:yMode val="edge"/>
          <c:x val="0.10912719243427904"/>
          <c:y val="8.3333624963546224E-2"/>
        </c:manualLayout>
      </c:layout>
      <c:overlay val="0"/>
      <c:spPr>
        <a:noFill/>
        <a:ln w="25400">
          <a:solidFill>
            <a:srgbClr val="000000"/>
          </a:solidFill>
          <a:prstDash val="solid"/>
        </a:ln>
      </c:spPr>
    </c:title>
    <c:autoTitleDeleted val="0"/>
    <c:plotArea>
      <c:layout>
        <c:manualLayout>
          <c:layoutTarget val="inner"/>
          <c:xMode val="edge"/>
          <c:yMode val="edge"/>
          <c:x val="7.1428709830554452E-2"/>
          <c:y val="5.5555706260053871E-2"/>
          <c:w val="0.92063670448270185"/>
          <c:h val="0.8083355260837839"/>
        </c:manualLayout>
      </c:layout>
      <c:lineChart>
        <c:grouping val="standard"/>
        <c:varyColors val="0"/>
        <c:ser>
          <c:idx val="0"/>
          <c:order val="0"/>
          <c:spPr>
            <a:ln w="25400">
              <a:solidFill>
                <a:srgbClr val="000080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4.4709033858310369E-2"/>
                  <c:y val="-4.14818500730403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4DC-4495-9601-5BD09AE720E6}"/>
                </c:ext>
              </c:extLst>
            </c:dLbl>
            <c:dLbl>
              <c:idx val="1"/>
              <c:layout>
                <c:manualLayout>
                  <c:x val="-4.3518585283651268E-2"/>
                  <c:y val="5.6740434674539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4DC-4495-9601-5BD09AE720E6}"/>
                </c:ext>
              </c:extLst>
            </c:dLbl>
            <c:dLbl>
              <c:idx val="2"/>
              <c:layout>
                <c:manualLayout>
                  <c:x val="-4.6296398366245245E-2"/>
                  <c:y val="-5.18153868574465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4DC-4495-9601-5BD09AE720E6}"/>
                </c:ext>
              </c:extLst>
            </c:dLbl>
            <c:dLbl>
              <c:idx val="3"/>
              <c:layout>
                <c:manualLayout>
                  <c:x val="-4.9074211448839139E-2"/>
                  <c:y val="5.6740434674539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4DC-4495-9601-5BD09AE720E6}"/>
                </c:ext>
              </c:extLst>
            </c:dLbl>
            <c:dLbl>
              <c:idx val="4"/>
              <c:layout>
                <c:manualLayout>
                  <c:x val="-4.788376287418003E-2"/>
                  <c:y val="-4.25653542718508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4DC-4495-9601-5BD09AE720E6}"/>
                </c:ext>
              </c:extLst>
            </c:dLbl>
            <c:dLbl>
              <c:idx val="5"/>
              <c:layout>
                <c:manualLayout>
                  <c:x val="-4.8677445128147402E-2"/>
                  <c:y val="4.933763306873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4DC-4495-9601-5BD09AE720E6}"/>
                </c:ext>
              </c:extLst>
            </c:dLbl>
            <c:dLbl>
              <c:idx val="6"/>
              <c:layout>
                <c:manualLayout>
                  <c:x val="-4.5502865724861764E-2"/>
                  <c:y val="-4.3829272079291402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600" b="0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4DC-4495-9601-5BD09AE720E6}"/>
                </c:ext>
              </c:extLst>
            </c:dLbl>
            <c:dLbl>
              <c:idx val="7"/>
              <c:layout>
                <c:manualLayout>
                  <c:x val="-4.2328286321576127E-2"/>
                  <c:y val="5.4129476913760258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600" b="0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4DC-4495-9601-5BD09AE720E6}"/>
                </c:ext>
              </c:extLst>
            </c:dLbl>
            <c:dLbl>
              <c:idx val="8"/>
              <c:layout>
                <c:manualLayout>
                  <c:x val="-5.3042622718676144E-2"/>
                  <c:y val="5.6740434674539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4DC-4495-9601-5BD09AE720E6}"/>
                </c:ext>
              </c:extLst>
            </c:dLbl>
            <c:dLbl>
              <c:idx val="9"/>
              <c:layout>
                <c:manualLayout>
                  <c:x val="-2.0500877032862436E-2"/>
                  <c:y val="5.06849646522915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4DC-4495-9601-5BD09AE720E6}"/>
                </c:ext>
              </c:extLst>
            </c:dLbl>
            <c:dLbl>
              <c:idx val="10"/>
              <c:layout>
                <c:manualLayout>
                  <c:xMode val="edge"/>
                  <c:yMode val="edge"/>
                  <c:x val="0.45039769809821834"/>
                  <c:y val="0.3083341697432990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4DC-4495-9601-5BD09AE720E6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6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南湖流入10河川!$AF$45:$AF$54</c:f>
              <c:strCache>
                <c:ptCount val="10"/>
                <c:pt idx="0">
                  <c:v>H27</c:v>
                </c:pt>
                <c:pt idx="1">
                  <c:v>H28</c:v>
                </c:pt>
                <c:pt idx="2">
                  <c:v>H29</c:v>
                </c:pt>
                <c:pt idx="3">
                  <c:v>H30</c:v>
                </c:pt>
                <c:pt idx="4">
                  <c:v>R元</c:v>
                </c:pt>
                <c:pt idx="5">
                  <c:v>R2</c:v>
                </c:pt>
                <c:pt idx="6">
                  <c:v>R3</c:v>
                </c:pt>
                <c:pt idx="7">
                  <c:v>R4</c:v>
                </c:pt>
                <c:pt idx="8">
                  <c:v>R5</c:v>
                </c:pt>
                <c:pt idx="9">
                  <c:v>R6</c:v>
                </c:pt>
              </c:strCache>
            </c:strRef>
          </c:cat>
          <c:val>
            <c:numRef>
              <c:f>南湖流入10河川!$AH$45:$AH$54</c:f>
              <c:numCache>
                <c:formatCode>0.0_);[Red]\(0.0\)</c:formatCode>
                <c:ptCount val="10"/>
                <c:pt idx="0">
                  <c:v>0.9</c:v>
                </c:pt>
                <c:pt idx="1">
                  <c:v>0.9</c:v>
                </c:pt>
                <c:pt idx="2">
                  <c:v>0.9</c:v>
                </c:pt>
                <c:pt idx="3">
                  <c:v>0.86666666666666681</c:v>
                </c:pt>
                <c:pt idx="4">
                  <c:v>0.8833333333333333</c:v>
                </c:pt>
                <c:pt idx="5">
                  <c:v>0.86666666666666681</c:v>
                </c:pt>
                <c:pt idx="6">
                  <c:v>0.81666666666666676</c:v>
                </c:pt>
                <c:pt idx="7">
                  <c:v>0.84166666666666679</c:v>
                </c:pt>
                <c:pt idx="8">
                  <c:v>0.82500000000000018</c:v>
                </c:pt>
                <c:pt idx="9">
                  <c:v>0.76666666666666672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44DC-4495-9601-5BD09AE720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968755872"/>
        <c:axId val="-968754784"/>
      </c:lineChart>
      <c:catAx>
        <c:axId val="-968755872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254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6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-968754784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-968754784"/>
        <c:scaling>
          <c:orientation val="minMax"/>
          <c:max val="5"/>
          <c:min val="0"/>
        </c:scaling>
        <c:delete val="0"/>
        <c:axPos val="l"/>
        <c:numFmt formatCode="General" sourceLinked="0"/>
        <c:majorTickMark val="in"/>
        <c:minorTickMark val="in"/>
        <c:tickLblPos val="nextTo"/>
        <c:spPr>
          <a:ln w="254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6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-968755872"/>
        <c:crosses val="autoZero"/>
        <c:crossBetween val="between"/>
        <c:majorUnit val="1"/>
        <c:minorUnit val="0.5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6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  <c:userShapes r:id="rId1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 sz="160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柳川(AA)</a:t>
            </a:r>
          </a:p>
        </c:rich>
      </c:tx>
      <c:layout>
        <c:manualLayout>
          <c:xMode val="edge"/>
          <c:yMode val="edge"/>
          <c:x val="0.10714306545015205"/>
          <c:y val="9.4444736074657337E-2"/>
        </c:manualLayout>
      </c:layout>
      <c:overlay val="0"/>
      <c:spPr>
        <a:noFill/>
        <a:ln w="25400">
          <a:solidFill>
            <a:srgbClr val="000000"/>
          </a:solidFill>
          <a:prstDash val="solid"/>
        </a:ln>
      </c:spPr>
    </c:title>
    <c:autoTitleDeleted val="0"/>
    <c:plotArea>
      <c:layout>
        <c:manualLayout>
          <c:layoutTarget val="inner"/>
          <c:xMode val="edge"/>
          <c:yMode val="edge"/>
          <c:x val="7.1428709830554452E-2"/>
          <c:y val="6.111127688605926E-2"/>
          <c:w val="0.92063670448270185"/>
          <c:h val="0.80277995545777847"/>
        </c:manualLayout>
      </c:layout>
      <c:lineChart>
        <c:grouping val="standard"/>
        <c:varyColors val="0"/>
        <c:ser>
          <c:idx val="0"/>
          <c:order val="0"/>
          <c:spPr>
            <a:ln w="25400">
              <a:solidFill>
                <a:srgbClr val="000080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5.6613818830069447E-2"/>
                  <c:y val="5.30740521028612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728-4597-BA1C-13DED0768818}"/>
                </c:ext>
              </c:extLst>
            </c:dLbl>
            <c:dLbl>
              <c:idx val="1"/>
              <c:layout>
                <c:manualLayout>
                  <c:x val="-5.1455108598157329E-2"/>
                  <c:y val="5.30740521028612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728-4597-BA1C-13DED0768818}"/>
                </c:ext>
              </c:extLst>
            </c:dLbl>
            <c:dLbl>
              <c:idx val="2"/>
              <c:layout>
                <c:manualLayout>
                  <c:x val="-5.621705250937778E-2"/>
                  <c:y val="-4.19260578774052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728-4597-BA1C-13DED0768818}"/>
                </c:ext>
              </c:extLst>
            </c:dLbl>
            <c:dLbl>
              <c:idx val="3"/>
              <c:layout>
                <c:manualLayout>
                  <c:x val="-5.3042473106092142E-2"/>
                  <c:y val="5.24630415955071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728-4597-BA1C-13DED0768818}"/>
                </c:ext>
              </c:extLst>
            </c:dLbl>
            <c:dLbl>
              <c:idx val="4"/>
              <c:layout>
                <c:manualLayout>
                  <c:x val="-4.788376287418003E-2"/>
                  <c:y val="-4.91391792812284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728-4597-BA1C-13DED0768818}"/>
                </c:ext>
              </c:extLst>
            </c:dLbl>
            <c:dLbl>
              <c:idx val="5"/>
              <c:layout>
                <c:manualLayout>
                  <c:x val="-5.0661575956773876E-2"/>
                  <c:y val="5.51251401366914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728-4597-BA1C-13DED0768818}"/>
                </c:ext>
              </c:extLst>
            </c:dLbl>
            <c:dLbl>
              <c:idx val="6"/>
              <c:layout>
                <c:manualLayout>
                  <c:x val="-5.1455258210741296E-2"/>
                  <c:y val="-4.7842880741373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728-4597-BA1C-13DED0768818}"/>
                </c:ext>
              </c:extLst>
            </c:dLbl>
            <c:dLbl>
              <c:idx val="7"/>
              <c:layout>
                <c:manualLayout>
                  <c:x val="-5.2248940464708717E-2"/>
                  <c:y val="5.15324797270745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728-4597-BA1C-13DED0768818}"/>
                </c:ext>
              </c:extLst>
            </c:dLbl>
            <c:dLbl>
              <c:idx val="8"/>
              <c:layout>
                <c:manualLayout>
                  <c:x val="-4.113783774691708E-2"/>
                  <c:y val="-6.14261562376033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728-4597-BA1C-13DED0768818}"/>
                </c:ext>
              </c:extLst>
            </c:dLbl>
            <c:dLbl>
              <c:idx val="9"/>
              <c:layout>
                <c:manualLayout>
                  <c:x val="-1.0580222889729847E-2"/>
                  <c:y val="5.1240728950585908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600" b="0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728-4597-BA1C-13DED0768818}"/>
                </c:ext>
              </c:extLst>
            </c:dLbl>
            <c:dLbl>
              <c:idx val="10"/>
              <c:layout>
                <c:manualLayout>
                  <c:xMode val="edge"/>
                  <c:yMode val="edge"/>
                  <c:x val="0.4583342214127244"/>
                  <c:y val="0.29722302849128823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600" b="0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728-4597-BA1C-13DED0768818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6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南湖流入10河川!$V$45:$V$54</c:f>
              <c:strCache>
                <c:ptCount val="10"/>
                <c:pt idx="0">
                  <c:v>H27</c:v>
                </c:pt>
                <c:pt idx="1">
                  <c:v>H28</c:v>
                </c:pt>
                <c:pt idx="2">
                  <c:v>H29</c:v>
                </c:pt>
                <c:pt idx="3">
                  <c:v>H30</c:v>
                </c:pt>
                <c:pt idx="4">
                  <c:v>R元</c:v>
                </c:pt>
                <c:pt idx="5">
                  <c:v>R2</c:v>
                </c:pt>
                <c:pt idx="6">
                  <c:v>R3</c:v>
                </c:pt>
                <c:pt idx="7">
                  <c:v>R4</c:v>
                </c:pt>
                <c:pt idx="8">
                  <c:v>R5</c:v>
                </c:pt>
                <c:pt idx="9">
                  <c:v>R6</c:v>
                </c:pt>
              </c:strCache>
            </c:strRef>
          </c:cat>
          <c:val>
            <c:numRef>
              <c:f>南湖流入10河川!$X$45:$X$54</c:f>
              <c:numCache>
                <c:formatCode>0.0_);[Red]\(0.0\)</c:formatCode>
                <c:ptCount val="10"/>
                <c:pt idx="0">
                  <c:v>0.9</c:v>
                </c:pt>
                <c:pt idx="1">
                  <c:v>0.7</c:v>
                </c:pt>
                <c:pt idx="2">
                  <c:v>0.8</c:v>
                </c:pt>
                <c:pt idx="3">
                  <c:v>0.82500000000000007</c:v>
                </c:pt>
                <c:pt idx="4">
                  <c:v>0.85000000000000009</c:v>
                </c:pt>
                <c:pt idx="5">
                  <c:v>0.80833333333333346</c:v>
                </c:pt>
                <c:pt idx="6">
                  <c:v>0.7416666666666667</c:v>
                </c:pt>
                <c:pt idx="7">
                  <c:v>0.82499999999999984</c:v>
                </c:pt>
                <c:pt idx="8">
                  <c:v>0.81666666666666676</c:v>
                </c:pt>
                <c:pt idx="9">
                  <c:v>0.75833333333333341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6728-4597-BA1C-13DED07688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968746624"/>
        <c:axId val="-966654528"/>
      </c:lineChart>
      <c:catAx>
        <c:axId val="-968746624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254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6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-966654528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-966654528"/>
        <c:scaling>
          <c:orientation val="minMax"/>
          <c:max val="5"/>
          <c:min val="0"/>
        </c:scaling>
        <c:delete val="0"/>
        <c:axPos val="l"/>
        <c:numFmt formatCode="General" sourceLinked="0"/>
        <c:majorTickMark val="in"/>
        <c:minorTickMark val="in"/>
        <c:tickLblPos val="nextTo"/>
        <c:spPr>
          <a:ln w="254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6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-968746624"/>
        <c:crosses val="autoZero"/>
        <c:crossBetween val="between"/>
        <c:majorUnit val="1"/>
        <c:minorUnit val="0.5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6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  <c:userShapes r:id="rId1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 sz="160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大宮川(A)</a:t>
            </a:r>
          </a:p>
        </c:rich>
      </c:tx>
      <c:layout>
        <c:manualLayout>
          <c:xMode val="edge"/>
          <c:yMode val="edge"/>
          <c:x val="0.11111131941840602"/>
          <c:y val="0.10000029163021289"/>
        </c:manualLayout>
      </c:layout>
      <c:overlay val="0"/>
      <c:spPr>
        <a:noFill/>
        <a:ln w="25400">
          <a:solidFill>
            <a:srgbClr val="000000"/>
          </a:solidFill>
          <a:prstDash val="solid"/>
        </a:ln>
      </c:spPr>
    </c:title>
    <c:autoTitleDeleted val="0"/>
    <c:plotArea>
      <c:layout>
        <c:manualLayout>
          <c:layoutTarget val="inner"/>
          <c:xMode val="edge"/>
          <c:yMode val="edge"/>
          <c:x val="7.1428709830554452E-2"/>
          <c:y val="5.8333491573056569E-2"/>
          <c:w val="0.92063670448270185"/>
          <c:h val="0.80555774077078113"/>
        </c:manualLayout>
      </c:layout>
      <c:lineChart>
        <c:grouping val="standard"/>
        <c:varyColors val="0"/>
        <c:ser>
          <c:idx val="0"/>
          <c:order val="0"/>
          <c:spPr>
            <a:ln w="25400">
              <a:solidFill>
                <a:srgbClr val="000080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4.86772955155634E-2"/>
                  <c:y val="5.0185110467398014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600" b="0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AF6-4750-967A-DF0884D4156D}"/>
                </c:ext>
              </c:extLst>
            </c:dLbl>
            <c:dLbl>
              <c:idx val="1"/>
              <c:layout>
                <c:manualLayout>
                  <c:x val="-4.7486846940904298E-2"/>
                  <c:y val="6.12962517194087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AF6-4750-967A-DF0884D4156D}"/>
                </c:ext>
              </c:extLst>
            </c:dLbl>
            <c:dLbl>
              <c:idx val="2"/>
              <c:layout>
                <c:manualLayout>
                  <c:x val="-5.2347936751120414E-2"/>
                  <c:y val="5.42125930893117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AF6-4750-967A-DF0884D4156D}"/>
                </c:ext>
              </c:extLst>
            </c:dLbl>
            <c:dLbl>
              <c:idx val="3"/>
              <c:layout>
                <c:manualLayout>
                  <c:x val="-4.5105949791586136E-2"/>
                  <c:y val="6.6851822345414175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600" b="0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AF6-4750-967A-DF0884D4156D}"/>
                </c:ext>
              </c:extLst>
            </c:dLbl>
            <c:dLbl>
              <c:idx val="4"/>
              <c:layout>
                <c:manualLayout>
                  <c:x val="-5.4034593225154193E-2"/>
                  <c:y val="7.15739102781584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AF6-4750-967A-DF0884D4156D}"/>
                </c:ext>
              </c:extLst>
            </c:dLbl>
            <c:dLbl>
              <c:idx val="5"/>
              <c:layout>
                <c:manualLayout>
                  <c:x val="-5.264570678540046E-2"/>
                  <c:y val="4.3240610630546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AF6-4750-967A-DF0884D4156D}"/>
                </c:ext>
              </c:extLst>
            </c:dLbl>
            <c:dLbl>
              <c:idx val="6"/>
              <c:layout>
                <c:manualLayout>
                  <c:x val="-5.1455258210741296E-2"/>
                  <c:y val="6.30555814415253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AF6-4750-967A-DF0884D4156D}"/>
                </c:ext>
              </c:extLst>
            </c:dLbl>
            <c:dLbl>
              <c:idx val="7"/>
              <c:layout>
                <c:manualLayout>
                  <c:x val="-5.0264809636082243E-2"/>
                  <c:y val="4.9583245989792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AF6-4750-967A-DF0884D4156D}"/>
                </c:ext>
              </c:extLst>
            </c:dLbl>
            <c:dLbl>
              <c:idx val="8"/>
              <c:layout>
                <c:manualLayout>
                  <c:x val="-3.9153706918290496E-2"/>
                  <c:y val="5.85184664064060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AF6-4750-967A-DF0884D4156D}"/>
                </c:ext>
              </c:extLst>
            </c:dLbl>
            <c:dLbl>
              <c:idx val="9"/>
              <c:layout>
                <c:manualLayout>
                  <c:x val="-1.6532615375609377E-2"/>
                  <c:y val="4.96295097004929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AF6-4750-967A-DF0884D4156D}"/>
                </c:ext>
              </c:extLst>
            </c:dLbl>
            <c:dLbl>
              <c:idx val="10"/>
              <c:layout>
                <c:manualLayout>
                  <c:xMode val="edge"/>
                  <c:yMode val="edge"/>
                  <c:x val="0.45039769809821834"/>
                  <c:y val="0.3138897403693043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AF6-4750-967A-DF0884D4156D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6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南湖流入10河川!$L$45:$L$54</c:f>
              <c:strCache>
                <c:ptCount val="10"/>
                <c:pt idx="0">
                  <c:v>H27</c:v>
                </c:pt>
                <c:pt idx="1">
                  <c:v>H28</c:v>
                </c:pt>
                <c:pt idx="2">
                  <c:v>H29</c:v>
                </c:pt>
                <c:pt idx="3">
                  <c:v>H30</c:v>
                </c:pt>
                <c:pt idx="4">
                  <c:v>R元</c:v>
                </c:pt>
                <c:pt idx="5">
                  <c:v>R2</c:v>
                </c:pt>
                <c:pt idx="6">
                  <c:v>R3</c:v>
                </c:pt>
                <c:pt idx="7">
                  <c:v>R4</c:v>
                </c:pt>
                <c:pt idx="8">
                  <c:v>R5</c:v>
                </c:pt>
                <c:pt idx="9">
                  <c:v>R6</c:v>
                </c:pt>
              </c:strCache>
            </c:strRef>
          </c:cat>
          <c:val>
            <c:numRef>
              <c:f>南湖流入10河川!$N$45:$N$54</c:f>
              <c:numCache>
                <c:formatCode>0.0_);[Red]\(0.0\)</c:formatCode>
                <c:ptCount val="10"/>
                <c:pt idx="0">
                  <c:v>0.9</c:v>
                </c:pt>
                <c:pt idx="1">
                  <c:v>0.9</c:v>
                </c:pt>
                <c:pt idx="2">
                  <c:v>0.8</c:v>
                </c:pt>
                <c:pt idx="3">
                  <c:v>0.78333333333333321</c:v>
                </c:pt>
                <c:pt idx="4">
                  <c:v>0.875</c:v>
                </c:pt>
                <c:pt idx="5">
                  <c:v>0.79166666666666663</c:v>
                </c:pt>
                <c:pt idx="6">
                  <c:v>0.82500000000000007</c:v>
                </c:pt>
                <c:pt idx="7">
                  <c:v>0.80833333333333346</c:v>
                </c:pt>
                <c:pt idx="8">
                  <c:v>0.7416666666666667</c:v>
                </c:pt>
                <c:pt idx="9">
                  <c:v>0.75833333333333341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AAF6-4750-967A-DF0884D415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966656160"/>
        <c:axId val="-966655072"/>
      </c:lineChart>
      <c:catAx>
        <c:axId val="-966656160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254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6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-966655072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-966655072"/>
        <c:scaling>
          <c:orientation val="minMax"/>
          <c:max val="5"/>
          <c:min val="0"/>
        </c:scaling>
        <c:delete val="0"/>
        <c:axPos val="l"/>
        <c:numFmt formatCode="General" sourceLinked="0"/>
        <c:majorTickMark val="in"/>
        <c:minorTickMark val="in"/>
        <c:tickLblPos val="nextTo"/>
        <c:spPr>
          <a:ln w="254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6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-966656160"/>
        <c:crosses val="autoZero"/>
        <c:crossBetween val="between"/>
        <c:majorUnit val="1"/>
        <c:minorUnit val="0.5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6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  <c:userShapes r:id="rId1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 sz="160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天神川(A)</a:t>
            </a:r>
          </a:p>
        </c:rich>
      </c:tx>
      <c:layout>
        <c:manualLayout>
          <c:xMode val="edge"/>
          <c:yMode val="edge"/>
          <c:x val="0.10317481148189808"/>
          <c:y val="8.8889180519101774E-2"/>
        </c:manualLayout>
      </c:layout>
      <c:overlay val="0"/>
      <c:spPr>
        <a:noFill/>
        <a:ln w="25400">
          <a:solidFill>
            <a:srgbClr val="000000"/>
          </a:solidFill>
          <a:prstDash val="solid"/>
        </a:ln>
      </c:spPr>
    </c:title>
    <c:autoTitleDeleted val="0"/>
    <c:plotArea>
      <c:layout>
        <c:manualLayout>
          <c:layoutTarget val="inner"/>
          <c:xMode val="edge"/>
          <c:yMode val="edge"/>
          <c:x val="7.1428709830554452E-2"/>
          <c:y val="6.111127688605926E-2"/>
          <c:w val="0.92063670448270185"/>
          <c:h val="0.80277995545777847"/>
        </c:manualLayout>
      </c:layout>
      <c:lineChart>
        <c:grouping val="standard"/>
        <c:varyColors val="0"/>
        <c:ser>
          <c:idx val="0"/>
          <c:order val="0"/>
          <c:spPr>
            <a:ln w="25400">
              <a:solidFill>
                <a:srgbClr val="000080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5.679559967308756E-2"/>
                  <c:y val="4.77915934840940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FC7-4178-9135-7D90D5F0C03E}"/>
                </c:ext>
              </c:extLst>
            </c:dLbl>
            <c:dLbl>
              <c:idx val="1"/>
              <c:layout>
                <c:manualLayout>
                  <c:x val="-5.1636961009630014E-2"/>
                  <c:y val="5.73474416612344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FC7-4178-9135-7D90D5F0C03E}"/>
                </c:ext>
              </c:extLst>
            </c:dLbl>
            <c:dLbl>
              <c:idx val="2"/>
              <c:layout>
                <c:manualLayout>
                  <c:x val="-5.0446373092274545E-2"/>
                  <c:y val="5.64583408111372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FC7-4178-9135-7D90D5F0C03E}"/>
                </c:ext>
              </c:extLst>
            </c:dLbl>
            <c:dLbl>
              <c:idx val="3"/>
              <c:layout>
                <c:manualLayout>
                  <c:x val="-4.9255996086070016E-2"/>
                  <c:y val="4.90140857222264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FC7-4178-9135-7D90D5F0C03E}"/>
                </c:ext>
              </c:extLst>
            </c:dLbl>
            <c:dLbl>
              <c:idx val="4"/>
              <c:layout>
                <c:manualLayout>
                  <c:x val="-4.8065408168714546E-2"/>
                  <c:y val="6.33241108917050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FC7-4178-9135-7D90D5F0C03E}"/>
                </c:ext>
              </c:extLst>
            </c:dLbl>
            <c:dLbl>
              <c:idx val="5"/>
              <c:layout>
                <c:manualLayout>
                  <c:x val="-4.4890900333883481E-2"/>
                  <c:y val="4.97128914198982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FC7-4178-9135-7D90D5F0C03E}"/>
                </c:ext>
              </c:extLst>
            </c:dLbl>
            <c:dLbl>
              <c:idx val="6"/>
              <c:layout>
                <c:manualLayout>
                  <c:x val="-5.1636835731034079E-2"/>
                  <c:y val="6.16668204321368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FC7-4178-9135-7D90D5F0C03E}"/>
                </c:ext>
              </c:extLst>
            </c:dLbl>
            <c:dLbl>
              <c:idx val="7"/>
              <c:layout>
                <c:manualLayout>
                  <c:x val="-5.0446458724829599E-2"/>
                  <c:y val="4.6120308131906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FC7-4178-9135-7D90D5F0C03E}"/>
                </c:ext>
              </c:extLst>
            </c:dLbl>
            <c:dLbl>
              <c:idx val="8"/>
              <c:layout>
                <c:manualLayout>
                  <c:x val="-4.5287609150221016E-2"/>
                  <c:y val="5.79585401424763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FC7-4178-9135-7D90D5F0C03E}"/>
                </c:ext>
              </c:extLst>
            </c:dLbl>
            <c:dLbl>
              <c:idx val="9"/>
              <c:layout>
                <c:manualLayout>
                  <c:x val="-1.9665885505459117E-2"/>
                  <c:y val="5.67363431799926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FC7-4178-9135-7D90D5F0C03E}"/>
                </c:ext>
              </c:extLst>
            </c:dLbl>
            <c:dLbl>
              <c:idx val="10"/>
              <c:layout>
                <c:manualLayout>
                  <c:xMode val="edge"/>
                  <c:yMode val="edge"/>
                  <c:x val="0.45238182892684486"/>
                  <c:y val="0.2888896725522801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FC7-4178-9135-7D90D5F0C03E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6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南湖流入10河川!$B$45:$B$54</c:f>
              <c:strCache>
                <c:ptCount val="10"/>
                <c:pt idx="0">
                  <c:v>H27</c:v>
                </c:pt>
                <c:pt idx="1">
                  <c:v>H28</c:v>
                </c:pt>
                <c:pt idx="2">
                  <c:v>H29</c:v>
                </c:pt>
                <c:pt idx="3">
                  <c:v>H30</c:v>
                </c:pt>
                <c:pt idx="4">
                  <c:v>R元</c:v>
                </c:pt>
                <c:pt idx="5">
                  <c:v>R2</c:v>
                </c:pt>
                <c:pt idx="6">
                  <c:v>R3</c:v>
                </c:pt>
                <c:pt idx="7">
                  <c:v>R4</c:v>
                </c:pt>
                <c:pt idx="8">
                  <c:v>R5</c:v>
                </c:pt>
                <c:pt idx="9">
                  <c:v>R6</c:v>
                </c:pt>
              </c:strCache>
            </c:strRef>
          </c:cat>
          <c:val>
            <c:numRef>
              <c:f>南湖流入10河川!$D$45:$D$54</c:f>
              <c:numCache>
                <c:formatCode>0.0_);[Red]\(0.0\)</c:formatCode>
                <c:ptCount val="10"/>
                <c:pt idx="0">
                  <c:v>1</c:v>
                </c:pt>
                <c:pt idx="1">
                  <c:v>1</c:v>
                </c:pt>
                <c:pt idx="2">
                  <c:v>0.8</c:v>
                </c:pt>
                <c:pt idx="3">
                  <c:v>0.97500000000000009</c:v>
                </c:pt>
                <c:pt idx="4">
                  <c:v>0.92500000000000027</c:v>
                </c:pt>
                <c:pt idx="5">
                  <c:v>0.90000000000000024</c:v>
                </c:pt>
                <c:pt idx="6">
                  <c:v>0.88333333333333341</c:v>
                </c:pt>
                <c:pt idx="7">
                  <c:v>0.96666666666666679</c:v>
                </c:pt>
                <c:pt idx="8">
                  <c:v>0.81666666666666654</c:v>
                </c:pt>
                <c:pt idx="9">
                  <c:v>0.7583333333333333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6FC7-4178-9135-7D90D5F0C0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966659968"/>
        <c:axId val="-966651264"/>
      </c:lineChart>
      <c:catAx>
        <c:axId val="-966659968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254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6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-966651264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-966651264"/>
        <c:scaling>
          <c:orientation val="minMax"/>
          <c:max val="5"/>
          <c:min val="0"/>
        </c:scaling>
        <c:delete val="0"/>
        <c:axPos val="l"/>
        <c:numFmt formatCode="General" sourceLinked="0"/>
        <c:majorTickMark val="in"/>
        <c:minorTickMark val="in"/>
        <c:tickLblPos val="nextTo"/>
        <c:spPr>
          <a:ln w="254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6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-966659968"/>
        <c:crosses val="autoZero"/>
        <c:crossBetween val="between"/>
        <c:majorUnit val="1"/>
        <c:minorUnit val="0.5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6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  <c:userShapes r:id="rId1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0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/>
              <a:t>余呉川</a:t>
            </a:r>
          </a:p>
        </c:rich>
      </c:tx>
      <c:overlay val="0"/>
      <c:spPr>
        <a:noFill/>
        <a:ln w="25400">
          <a:solidFill>
            <a:srgbClr val="000000"/>
          </a:solidFill>
          <a:prstDash val="solid"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5400">
              <a:solidFill>
                <a:srgbClr val="000080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dLbl>
              <c:idx val="0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EA4-4CF8-BABF-2DE690A0D09F}"/>
                </c:ext>
              </c:extLst>
            </c:dLbl>
            <c:dLbl>
              <c:idx val="1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600" b="0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EA4-4CF8-BABF-2DE690A0D09F}"/>
                </c:ext>
              </c:extLst>
            </c:dLbl>
            <c:dLbl>
              <c:idx val="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EA4-4CF8-BABF-2DE690A0D09F}"/>
                </c:ext>
              </c:extLst>
            </c:dLbl>
            <c:dLbl>
              <c:idx val="3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EA4-4CF8-BABF-2DE690A0D09F}"/>
                </c:ext>
              </c:extLst>
            </c:dLbl>
            <c:dLbl>
              <c:idx val="4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EA4-4CF8-BABF-2DE690A0D09F}"/>
                </c:ext>
              </c:extLst>
            </c:dLbl>
            <c:dLbl>
              <c:idx val="5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EA4-4CF8-BABF-2DE690A0D09F}"/>
                </c:ext>
              </c:extLst>
            </c:dLbl>
            <c:dLbl>
              <c:idx val="6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600" b="0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EA4-4CF8-BABF-2DE690A0D09F}"/>
                </c:ext>
              </c:extLst>
            </c:dLbl>
            <c:dLbl>
              <c:idx val="7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EA4-4CF8-BABF-2DE690A0D09F}"/>
                </c:ext>
              </c:extLst>
            </c:dLbl>
            <c:dLbl>
              <c:idx val="8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EA4-4CF8-BABF-2DE690A0D09F}"/>
                </c:ext>
              </c:extLst>
            </c:dLbl>
            <c:dLbl>
              <c:idx val="9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EA4-4CF8-BABF-2DE690A0D09F}"/>
                </c:ext>
              </c:extLst>
            </c:dLbl>
            <c:dLbl>
              <c:idx val="10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EA4-4CF8-BABF-2DE690A0D09F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6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その他河川!#REF!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その他河川!#REF!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B-6EA4-4CF8-BABF-2DE690A0D0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966652352"/>
        <c:axId val="-966646368"/>
      </c:lineChart>
      <c:catAx>
        <c:axId val="-966652352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254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6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-966646368"/>
        <c:crosses val="autoZero"/>
        <c:auto val="0"/>
        <c:lblAlgn val="ctr"/>
        <c:lblOffset val="100"/>
        <c:tickLblSkip val="2"/>
        <c:tickMarkSkip val="1"/>
        <c:noMultiLvlLbl val="0"/>
      </c:catAx>
      <c:valAx>
        <c:axId val="-966646368"/>
        <c:scaling>
          <c:orientation val="minMax"/>
        </c:scaling>
        <c:delete val="0"/>
        <c:axPos val="l"/>
        <c:numFmt formatCode="General" sourceLinked="0"/>
        <c:majorTickMark val="in"/>
        <c:minorTickMark val="in"/>
        <c:tickLblPos val="nextTo"/>
        <c:spPr>
          <a:ln w="254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6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-966652352"/>
        <c:crosses val="autoZero"/>
        <c:crossBetween val="between"/>
        <c:majorUnit val="1"/>
        <c:minorUnit val="0.5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6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 horizontalDpi="-4"/>
  </c:printSettings>
  <c:userShapes r:id="rId1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0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/>
              <a:t>米川</a:t>
            </a:r>
          </a:p>
        </c:rich>
      </c:tx>
      <c:overlay val="0"/>
      <c:spPr>
        <a:noFill/>
        <a:ln w="25400">
          <a:solidFill>
            <a:srgbClr val="000000"/>
          </a:solidFill>
          <a:prstDash val="solid"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5400">
              <a:solidFill>
                <a:srgbClr val="000080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dLbl>
              <c:idx val="0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5F1-48F0-BB27-9EB82AC59FBF}"/>
                </c:ext>
              </c:extLst>
            </c:dLbl>
            <c:dLbl>
              <c:idx val="1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5F1-48F0-BB27-9EB82AC59FBF}"/>
                </c:ext>
              </c:extLst>
            </c:dLbl>
            <c:dLbl>
              <c:idx val="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5F1-48F0-BB27-9EB82AC59FBF}"/>
                </c:ext>
              </c:extLst>
            </c:dLbl>
            <c:dLbl>
              <c:idx val="3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5F1-48F0-BB27-9EB82AC59FBF}"/>
                </c:ext>
              </c:extLst>
            </c:dLbl>
            <c:dLbl>
              <c:idx val="4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5F1-48F0-BB27-9EB82AC59FBF}"/>
                </c:ext>
              </c:extLst>
            </c:dLbl>
            <c:dLbl>
              <c:idx val="5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5F1-48F0-BB27-9EB82AC59FBF}"/>
                </c:ext>
              </c:extLst>
            </c:dLbl>
            <c:dLbl>
              <c:idx val="6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5F1-48F0-BB27-9EB82AC59FBF}"/>
                </c:ext>
              </c:extLst>
            </c:dLbl>
            <c:dLbl>
              <c:idx val="7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600" b="0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5F1-48F0-BB27-9EB82AC59FBF}"/>
                </c:ext>
              </c:extLst>
            </c:dLbl>
            <c:dLbl>
              <c:idx val="8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5F1-48F0-BB27-9EB82AC59FBF}"/>
                </c:ext>
              </c:extLst>
            </c:dLbl>
            <c:dLbl>
              <c:idx val="9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600" b="0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5F1-48F0-BB27-9EB82AC59FBF}"/>
                </c:ext>
              </c:extLst>
            </c:dLbl>
            <c:dLbl>
              <c:idx val="10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5F1-48F0-BB27-9EB82AC59FBF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6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その他河川!#REF!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その他河川!#REF!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B-D5F1-48F0-BB27-9EB82AC59F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966649088"/>
        <c:axId val="-966656704"/>
      </c:lineChart>
      <c:catAx>
        <c:axId val="-966649088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254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6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-966656704"/>
        <c:crosses val="autoZero"/>
        <c:auto val="0"/>
        <c:lblAlgn val="ctr"/>
        <c:lblOffset val="100"/>
        <c:tickLblSkip val="2"/>
        <c:tickMarkSkip val="1"/>
        <c:noMultiLvlLbl val="0"/>
      </c:catAx>
      <c:valAx>
        <c:axId val="-966656704"/>
        <c:scaling>
          <c:orientation val="minMax"/>
        </c:scaling>
        <c:delete val="0"/>
        <c:axPos val="l"/>
        <c:numFmt formatCode="General" sourceLinked="0"/>
        <c:majorTickMark val="in"/>
        <c:minorTickMark val="in"/>
        <c:tickLblPos val="nextTo"/>
        <c:spPr>
          <a:ln w="254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6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-966649088"/>
        <c:crosses val="autoZero"/>
        <c:crossBetween val="between"/>
        <c:majorUnit val="2"/>
        <c:minorUnit val="1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6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  <c:userShapes r:id="rId1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0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/>
              <a:t>芹川</a:t>
            </a:r>
          </a:p>
        </c:rich>
      </c:tx>
      <c:overlay val="0"/>
      <c:spPr>
        <a:noFill/>
        <a:ln w="25400">
          <a:solidFill>
            <a:srgbClr val="000000"/>
          </a:solidFill>
          <a:prstDash val="solid"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5400">
              <a:solidFill>
                <a:srgbClr val="000080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dLbl>
              <c:idx val="0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2B7-4734-967D-64FF9B699FB5}"/>
                </c:ext>
              </c:extLst>
            </c:dLbl>
            <c:dLbl>
              <c:idx val="1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2B7-4734-967D-64FF9B699FB5}"/>
                </c:ext>
              </c:extLst>
            </c:dLbl>
            <c:dLbl>
              <c:idx val="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2B7-4734-967D-64FF9B699FB5}"/>
                </c:ext>
              </c:extLst>
            </c:dLbl>
            <c:dLbl>
              <c:idx val="3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600" b="0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2B7-4734-967D-64FF9B699FB5}"/>
                </c:ext>
              </c:extLst>
            </c:dLbl>
            <c:dLbl>
              <c:idx val="4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2B7-4734-967D-64FF9B699FB5}"/>
                </c:ext>
              </c:extLst>
            </c:dLbl>
            <c:dLbl>
              <c:idx val="5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2B7-4734-967D-64FF9B699FB5}"/>
                </c:ext>
              </c:extLst>
            </c:dLbl>
            <c:dLbl>
              <c:idx val="6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2B7-4734-967D-64FF9B699FB5}"/>
                </c:ext>
              </c:extLst>
            </c:dLbl>
            <c:dLbl>
              <c:idx val="7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2B7-4734-967D-64FF9B699FB5}"/>
                </c:ext>
              </c:extLst>
            </c:dLbl>
            <c:dLbl>
              <c:idx val="8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2B7-4734-967D-64FF9B699FB5}"/>
                </c:ext>
              </c:extLst>
            </c:dLbl>
            <c:dLbl>
              <c:idx val="9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2B7-4734-967D-64FF9B699FB5}"/>
                </c:ext>
              </c:extLst>
            </c:dLbl>
            <c:dLbl>
              <c:idx val="10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2B7-4734-967D-64FF9B699FB5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6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その他河川!#REF!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その他河川!#REF!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B-22B7-4734-967D-64FF9B699F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966651808"/>
        <c:axId val="-966657792"/>
      </c:lineChart>
      <c:catAx>
        <c:axId val="-966651808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254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6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-966657792"/>
        <c:crosses val="autoZero"/>
        <c:auto val="0"/>
        <c:lblAlgn val="ctr"/>
        <c:lblOffset val="100"/>
        <c:tickLblSkip val="2"/>
        <c:tickMarkSkip val="1"/>
        <c:noMultiLvlLbl val="0"/>
      </c:catAx>
      <c:valAx>
        <c:axId val="-966657792"/>
        <c:scaling>
          <c:orientation val="minMax"/>
        </c:scaling>
        <c:delete val="0"/>
        <c:axPos val="l"/>
        <c:numFmt formatCode="General" sourceLinked="0"/>
        <c:majorTickMark val="in"/>
        <c:minorTickMark val="in"/>
        <c:tickLblPos val="nextTo"/>
        <c:spPr>
          <a:ln w="254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6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-966651808"/>
        <c:crosses val="autoZero"/>
        <c:crossBetween val="between"/>
        <c:majorUnit val="1"/>
        <c:minorUnit val="0.5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6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  <c:userShapes r:id="rId1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0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/>
              <a:t>大同川</a:t>
            </a:r>
          </a:p>
        </c:rich>
      </c:tx>
      <c:overlay val="0"/>
      <c:spPr>
        <a:noFill/>
        <a:ln w="25400">
          <a:solidFill>
            <a:srgbClr val="000000"/>
          </a:solidFill>
          <a:prstDash val="solid"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5400">
              <a:solidFill>
                <a:srgbClr val="000080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dLbl>
              <c:idx val="0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7AA-474E-8EFC-E445FE6F90DB}"/>
                </c:ext>
              </c:extLst>
            </c:dLbl>
            <c:dLbl>
              <c:idx val="1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7AA-474E-8EFC-E445FE6F90DB}"/>
                </c:ext>
              </c:extLst>
            </c:dLbl>
            <c:dLbl>
              <c:idx val="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7AA-474E-8EFC-E445FE6F90DB}"/>
                </c:ext>
              </c:extLst>
            </c:dLbl>
            <c:dLbl>
              <c:idx val="3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7AA-474E-8EFC-E445FE6F90DB}"/>
                </c:ext>
              </c:extLst>
            </c:dLbl>
            <c:dLbl>
              <c:idx val="4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7AA-474E-8EFC-E445FE6F90DB}"/>
                </c:ext>
              </c:extLst>
            </c:dLbl>
            <c:dLbl>
              <c:idx val="5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7AA-474E-8EFC-E445FE6F90DB}"/>
                </c:ext>
              </c:extLst>
            </c:dLbl>
            <c:dLbl>
              <c:idx val="6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7AA-474E-8EFC-E445FE6F90DB}"/>
                </c:ext>
              </c:extLst>
            </c:dLbl>
            <c:dLbl>
              <c:idx val="7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7AA-474E-8EFC-E445FE6F90DB}"/>
                </c:ext>
              </c:extLst>
            </c:dLbl>
            <c:dLbl>
              <c:idx val="8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7AA-474E-8EFC-E445FE6F90DB}"/>
                </c:ext>
              </c:extLst>
            </c:dLbl>
            <c:dLbl>
              <c:idx val="9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7AA-474E-8EFC-E445FE6F90DB}"/>
                </c:ext>
              </c:extLst>
            </c:dLbl>
            <c:dLbl>
              <c:idx val="10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7AA-474E-8EFC-E445FE6F90DB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6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その他河川!#REF!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その他河川!#REF!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B-57AA-474E-8EFC-E445FE6F90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966658880"/>
        <c:axId val="-966655616"/>
      </c:lineChart>
      <c:catAx>
        <c:axId val="-966658880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254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6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-966655616"/>
        <c:crosses val="autoZero"/>
        <c:auto val="0"/>
        <c:lblAlgn val="ctr"/>
        <c:lblOffset val="100"/>
        <c:tickLblSkip val="2"/>
        <c:tickMarkSkip val="1"/>
        <c:noMultiLvlLbl val="0"/>
      </c:catAx>
      <c:valAx>
        <c:axId val="-966655616"/>
        <c:scaling>
          <c:orientation val="minMax"/>
        </c:scaling>
        <c:delete val="0"/>
        <c:axPos val="l"/>
        <c:numFmt formatCode="General" sourceLinked="0"/>
        <c:majorTickMark val="in"/>
        <c:minorTickMark val="in"/>
        <c:tickLblPos val="nextTo"/>
        <c:spPr>
          <a:ln w="254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6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-966658880"/>
        <c:crosses val="autoZero"/>
        <c:crossBetween val="between"/>
        <c:majorUnit val="1"/>
        <c:minorUnit val="0.5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6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  <c:userShapes r:id="rId1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0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/>
              <a:t>余呉川</a:t>
            </a:r>
          </a:p>
        </c:rich>
      </c:tx>
      <c:overlay val="0"/>
      <c:spPr>
        <a:noFill/>
        <a:ln w="25400">
          <a:solidFill>
            <a:srgbClr val="000000"/>
          </a:solidFill>
          <a:prstDash val="solid"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5400">
              <a:solidFill>
                <a:srgbClr val="000080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dLbl>
              <c:idx val="0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861-49AA-BE75-D659C96E1406}"/>
                </c:ext>
              </c:extLst>
            </c:dLbl>
            <c:dLbl>
              <c:idx val="1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861-49AA-BE75-D659C96E1406}"/>
                </c:ext>
              </c:extLst>
            </c:dLbl>
            <c:dLbl>
              <c:idx val="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861-49AA-BE75-D659C96E1406}"/>
                </c:ext>
              </c:extLst>
            </c:dLbl>
            <c:dLbl>
              <c:idx val="3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861-49AA-BE75-D659C96E1406}"/>
                </c:ext>
              </c:extLst>
            </c:dLbl>
            <c:dLbl>
              <c:idx val="4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861-49AA-BE75-D659C96E1406}"/>
                </c:ext>
              </c:extLst>
            </c:dLbl>
            <c:dLbl>
              <c:idx val="5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861-49AA-BE75-D659C96E1406}"/>
                </c:ext>
              </c:extLst>
            </c:dLbl>
            <c:dLbl>
              <c:idx val="6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861-49AA-BE75-D659C96E1406}"/>
                </c:ext>
              </c:extLst>
            </c:dLbl>
            <c:dLbl>
              <c:idx val="7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861-49AA-BE75-D659C96E1406}"/>
                </c:ext>
              </c:extLst>
            </c:dLbl>
            <c:dLbl>
              <c:idx val="8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861-49AA-BE75-D659C96E1406}"/>
                </c:ext>
              </c:extLst>
            </c:dLbl>
            <c:dLbl>
              <c:idx val="9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861-49AA-BE75-D659C96E1406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6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その他河川!#REF!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その他河川!#REF!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A-2861-49AA-BE75-D659C96E14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966657248"/>
        <c:axId val="-966647456"/>
      </c:lineChart>
      <c:catAx>
        <c:axId val="-966657248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254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6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-966647456"/>
        <c:crossesAt val="0"/>
        <c:auto val="0"/>
        <c:lblAlgn val="ctr"/>
        <c:lblOffset val="100"/>
        <c:tickLblSkip val="2"/>
        <c:tickMarkSkip val="1"/>
        <c:noMultiLvlLbl val="0"/>
      </c:catAx>
      <c:valAx>
        <c:axId val="-966647456"/>
        <c:scaling>
          <c:orientation val="minMax"/>
          <c:max val="1.5"/>
          <c:min val="0"/>
        </c:scaling>
        <c:delete val="0"/>
        <c:axPos val="l"/>
        <c:numFmt formatCode="0.0" sourceLinked="0"/>
        <c:majorTickMark val="in"/>
        <c:minorTickMark val="in"/>
        <c:tickLblPos val="nextTo"/>
        <c:spPr>
          <a:ln w="254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6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-966657248"/>
        <c:crosses val="autoZero"/>
        <c:crossBetween val="between"/>
        <c:majorUnit val="0.5"/>
        <c:minorUnit val="0.5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6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 sz="160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石田川(類型AA)</a:t>
            </a:r>
          </a:p>
        </c:rich>
      </c:tx>
      <c:layout>
        <c:manualLayout>
          <c:xMode val="edge"/>
          <c:yMode val="edge"/>
          <c:x val="0.11309544640253301"/>
          <c:y val="8.8889180519101774E-2"/>
        </c:manualLayout>
      </c:layout>
      <c:overlay val="0"/>
      <c:spPr>
        <a:noFill/>
        <a:ln w="25400">
          <a:solidFill>
            <a:srgbClr val="000000"/>
          </a:solidFill>
          <a:prstDash val="solid"/>
        </a:ln>
      </c:spPr>
    </c:title>
    <c:autoTitleDeleted val="0"/>
    <c:plotArea>
      <c:layout>
        <c:manualLayout>
          <c:layoutTarget val="inner"/>
          <c:xMode val="edge"/>
          <c:yMode val="edge"/>
          <c:x val="7.1428709830554452E-2"/>
          <c:y val="6.3889062199061958E-2"/>
          <c:w val="0.92063670448270185"/>
          <c:h val="0.80000217014477581"/>
        </c:manualLayout>
      </c:layout>
      <c:lineChart>
        <c:grouping val="standard"/>
        <c:varyColors val="0"/>
        <c:ser>
          <c:idx val="0"/>
          <c:order val="0"/>
          <c:spPr>
            <a:ln w="25400">
              <a:solidFill>
                <a:srgbClr val="000080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5.0843207187208028E-2"/>
                  <c:y val="5.80694416748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1C1-4CF2-841F-3D064BAF83B6}"/>
                </c:ext>
              </c:extLst>
            </c:dLbl>
            <c:dLbl>
              <c:idx val="1"/>
              <c:layout>
                <c:manualLayout>
                  <c:x val="-4.7668699352376984E-2"/>
                  <c:y val="5.5958266665050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1C1-4CF2-841F-3D064BAF83B6}"/>
                </c:ext>
              </c:extLst>
            </c:dLbl>
            <c:dLbl>
              <c:idx val="2"/>
              <c:layout>
                <c:manualLayout>
                  <c:x val="-4.6478111435021542E-2"/>
                  <c:y val="5.5958266665050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1C1-4CF2-841F-3D064BAF83B6}"/>
                </c:ext>
              </c:extLst>
            </c:dLbl>
            <c:dLbl>
              <c:idx val="3"/>
              <c:layout>
                <c:manualLayout>
                  <c:x val="-4.5287734428817013E-2"/>
                  <c:y val="5.5958266665050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1C1-4CF2-841F-3D064BAF83B6}"/>
                </c:ext>
              </c:extLst>
            </c:dLbl>
            <c:dLbl>
              <c:idx val="4"/>
              <c:layout>
                <c:manualLayout>
                  <c:x val="-4.8065408168714546E-2"/>
                  <c:y val="5.4847398970891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1C1-4CF2-841F-3D064BAF83B6}"/>
                </c:ext>
              </c:extLst>
            </c:dLbl>
            <c:dLbl>
              <c:idx val="5"/>
              <c:layout>
                <c:manualLayout>
                  <c:x val="-4.8859161991136539E-2"/>
                  <c:y val="5.50694055548564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1C1-4CF2-841F-3D064BAF83B6}"/>
                </c:ext>
              </c:extLst>
            </c:dLbl>
            <c:dLbl>
              <c:idx val="6"/>
              <c:layout>
                <c:manualLayout>
                  <c:x val="-4.5684443245154548E-2"/>
                  <c:y val="5.606946864747033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1C1-4CF2-841F-3D064BAF83B6}"/>
                </c:ext>
              </c:extLst>
            </c:dLbl>
            <c:dLbl>
              <c:idx val="7"/>
              <c:layout>
                <c:manualLayout>
                  <c:x val="-4.2509935410323482E-2"/>
                  <c:y val="4.96250369112704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1C1-4CF2-841F-3D064BAF83B6}"/>
                </c:ext>
              </c:extLst>
            </c:dLbl>
            <c:dLbl>
              <c:idx val="8"/>
              <c:layout>
                <c:manualLayout>
                  <c:x val="-4.5287609150221016E-2"/>
                  <c:y val="5.45139972340828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1C1-4CF2-841F-3D064BAF83B6}"/>
                </c:ext>
              </c:extLst>
            </c:dLbl>
            <c:dLbl>
              <c:idx val="9"/>
              <c:layout>
                <c:manualLayout>
                  <c:x val="-2.165001633408559E-2"/>
                  <c:y val="4.9625036911270459E-2"/>
                </c:manualLayout>
              </c:layout>
              <c:numFmt formatCode="0.0_ 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ctr" rtl="1">
                    <a:defRPr sz="1600" b="0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1C1-4CF2-841F-3D064BAF83B6}"/>
                </c:ext>
              </c:extLst>
            </c:dLbl>
            <c:dLbl>
              <c:idx val="10"/>
              <c:layout>
                <c:manualLayout>
                  <c:x val="-0.5088813063847899"/>
                  <c:y val="-0.342493960661467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1C1-4CF2-841F-3D064BAF83B6}"/>
                </c:ext>
              </c:extLst>
            </c:dLbl>
            <c:dLbl>
              <c:idx val="11"/>
              <c:layout>
                <c:manualLayout>
                  <c:x val="-0.47713521312676571"/>
                  <c:y val="-0.3786051697305026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1C1-4CF2-841F-3D064BAF83B6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 algn="ctr" rtl="1">
                  <a:defRPr sz="16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北湖西部流入5河川!$V$45:$V$54</c:f>
              <c:strCache>
                <c:ptCount val="10"/>
                <c:pt idx="0">
                  <c:v>H27</c:v>
                </c:pt>
                <c:pt idx="1">
                  <c:v>H28</c:v>
                </c:pt>
                <c:pt idx="2">
                  <c:v>H29</c:v>
                </c:pt>
                <c:pt idx="3">
                  <c:v>H30</c:v>
                </c:pt>
                <c:pt idx="4">
                  <c:v>R元</c:v>
                </c:pt>
                <c:pt idx="5">
                  <c:v>R2</c:v>
                </c:pt>
                <c:pt idx="6">
                  <c:v>R3</c:v>
                </c:pt>
                <c:pt idx="7">
                  <c:v>R4</c:v>
                </c:pt>
                <c:pt idx="8">
                  <c:v>R5</c:v>
                </c:pt>
                <c:pt idx="9">
                  <c:v>R6</c:v>
                </c:pt>
              </c:strCache>
            </c:strRef>
          </c:cat>
          <c:val>
            <c:numRef>
              <c:f>北湖西部流入5河川!$X$45:$X$54</c:f>
              <c:numCache>
                <c:formatCode>0.0</c:formatCode>
                <c:ptCount val="10"/>
                <c:pt idx="0" formatCode="0.0_ ">
                  <c:v>0.77499999999999991</c:v>
                </c:pt>
                <c:pt idx="1">
                  <c:v>0.6</c:v>
                </c:pt>
                <c:pt idx="2">
                  <c:v>0.6</c:v>
                </c:pt>
                <c:pt idx="3">
                  <c:v>0.6333333333333333</c:v>
                </c:pt>
                <c:pt idx="4">
                  <c:v>0.58333333333333326</c:v>
                </c:pt>
                <c:pt idx="5">
                  <c:v>0.63333333333333341</c:v>
                </c:pt>
                <c:pt idx="6">
                  <c:v>0.60833333333333328</c:v>
                </c:pt>
                <c:pt idx="7">
                  <c:v>0.64166666666666661</c:v>
                </c:pt>
                <c:pt idx="8">
                  <c:v>0.66666666666666663</c:v>
                </c:pt>
                <c:pt idx="9">
                  <c:v>0.58333333333333337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01C1-4CF2-841F-3D064BAF83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970884272"/>
        <c:axId val="-970883184"/>
      </c:lineChart>
      <c:catAx>
        <c:axId val="-970884272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254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6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-970883184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-970883184"/>
        <c:scaling>
          <c:orientation val="minMax"/>
          <c:max val="5"/>
        </c:scaling>
        <c:delete val="0"/>
        <c:axPos val="l"/>
        <c:numFmt formatCode="General" sourceLinked="0"/>
        <c:majorTickMark val="in"/>
        <c:minorTickMark val="in"/>
        <c:tickLblPos val="nextTo"/>
        <c:spPr>
          <a:ln w="254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6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-970884272"/>
        <c:crosses val="autoZero"/>
        <c:crossBetween val="between"/>
        <c:majorUnit val="1"/>
        <c:minorUnit val="0.5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6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0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/>
              <a:t>米川</a:t>
            </a:r>
          </a:p>
        </c:rich>
      </c:tx>
      <c:overlay val="0"/>
      <c:spPr>
        <a:noFill/>
        <a:ln w="25400">
          <a:solidFill>
            <a:srgbClr val="000000"/>
          </a:solidFill>
          <a:prstDash val="solid"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5400">
              <a:solidFill>
                <a:srgbClr val="000080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dLbl>
              <c:idx val="0"/>
              <c:numFmt formatCode="0.0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600" b="0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620-4431-91DE-FFB217A5EC01}"/>
                </c:ext>
              </c:extLst>
            </c:dLbl>
            <c:dLbl>
              <c:idx val="1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620-4431-91DE-FFB217A5EC01}"/>
                </c:ext>
              </c:extLst>
            </c:dLbl>
            <c:dLbl>
              <c:idx val="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620-4431-91DE-FFB217A5EC01}"/>
                </c:ext>
              </c:extLst>
            </c:dLbl>
            <c:dLbl>
              <c:idx val="3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620-4431-91DE-FFB217A5EC01}"/>
                </c:ext>
              </c:extLst>
            </c:dLbl>
            <c:dLbl>
              <c:idx val="4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620-4431-91DE-FFB217A5EC01}"/>
                </c:ext>
              </c:extLst>
            </c:dLbl>
            <c:dLbl>
              <c:idx val="5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620-4431-91DE-FFB217A5EC01}"/>
                </c:ext>
              </c:extLst>
            </c:dLbl>
            <c:dLbl>
              <c:idx val="6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620-4431-91DE-FFB217A5EC01}"/>
                </c:ext>
              </c:extLst>
            </c:dLbl>
            <c:dLbl>
              <c:idx val="7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620-4431-91DE-FFB217A5EC01}"/>
                </c:ext>
              </c:extLst>
            </c:dLbl>
            <c:dLbl>
              <c:idx val="8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620-4431-91DE-FFB217A5EC01}"/>
                </c:ext>
              </c:extLst>
            </c:dLbl>
            <c:dLbl>
              <c:idx val="9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620-4431-91DE-FFB217A5EC01}"/>
                </c:ext>
              </c:extLst>
            </c:dLbl>
            <c:dLbl>
              <c:idx val="10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620-4431-91DE-FFB217A5EC01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6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その他河川!#REF!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その他河川!#REF!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B-7620-4431-91DE-FFB217A5EC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966653984"/>
        <c:axId val="-966653440"/>
      </c:lineChart>
      <c:catAx>
        <c:axId val="-966653984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254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6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-966653440"/>
        <c:crossesAt val="0"/>
        <c:auto val="0"/>
        <c:lblAlgn val="ctr"/>
        <c:lblOffset val="100"/>
        <c:tickLblSkip val="2"/>
        <c:tickMarkSkip val="1"/>
        <c:noMultiLvlLbl val="0"/>
      </c:catAx>
      <c:valAx>
        <c:axId val="-966653440"/>
        <c:scaling>
          <c:orientation val="minMax"/>
          <c:max val="2"/>
          <c:min val="0"/>
        </c:scaling>
        <c:delete val="0"/>
        <c:axPos val="l"/>
        <c:numFmt formatCode="0.0" sourceLinked="0"/>
        <c:majorTickMark val="in"/>
        <c:minorTickMark val="in"/>
        <c:tickLblPos val="nextTo"/>
        <c:spPr>
          <a:ln w="254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6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-966653984"/>
        <c:crosses val="autoZero"/>
        <c:crossBetween val="between"/>
        <c:majorUnit val="0.5"/>
        <c:minorUnit val="0.5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6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  <c:userShapes r:id="rId1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0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/>
              <a:t>芹川</a:t>
            </a:r>
          </a:p>
        </c:rich>
      </c:tx>
      <c:overlay val="0"/>
      <c:spPr>
        <a:noFill/>
        <a:ln w="25400">
          <a:solidFill>
            <a:srgbClr val="000000"/>
          </a:solidFill>
          <a:prstDash val="solid"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5400">
              <a:solidFill>
                <a:srgbClr val="000080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dLbl>
              <c:idx val="0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982-4DE9-93C9-A6DFEAB86C4B}"/>
                </c:ext>
              </c:extLst>
            </c:dLbl>
            <c:dLbl>
              <c:idx val="1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982-4DE9-93C9-A6DFEAB86C4B}"/>
                </c:ext>
              </c:extLst>
            </c:dLbl>
            <c:dLbl>
              <c:idx val="2"/>
              <c:numFmt formatCode="0.0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600" b="0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982-4DE9-93C9-A6DFEAB86C4B}"/>
                </c:ext>
              </c:extLst>
            </c:dLbl>
            <c:dLbl>
              <c:idx val="3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982-4DE9-93C9-A6DFEAB86C4B}"/>
                </c:ext>
              </c:extLst>
            </c:dLbl>
            <c:dLbl>
              <c:idx val="4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982-4DE9-93C9-A6DFEAB86C4B}"/>
                </c:ext>
              </c:extLst>
            </c:dLbl>
            <c:dLbl>
              <c:idx val="5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982-4DE9-93C9-A6DFEAB86C4B}"/>
                </c:ext>
              </c:extLst>
            </c:dLbl>
            <c:dLbl>
              <c:idx val="6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982-4DE9-93C9-A6DFEAB86C4B}"/>
                </c:ext>
              </c:extLst>
            </c:dLbl>
            <c:dLbl>
              <c:idx val="7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982-4DE9-93C9-A6DFEAB86C4B}"/>
                </c:ext>
              </c:extLst>
            </c:dLbl>
            <c:dLbl>
              <c:idx val="8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982-4DE9-93C9-A6DFEAB86C4B}"/>
                </c:ext>
              </c:extLst>
            </c:dLbl>
            <c:dLbl>
              <c:idx val="9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982-4DE9-93C9-A6DFEAB86C4B}"/>
                </c:ext>
              </c:extLst>
            </c:dLbl>
            <c:dLbl>
              <c:idx val="10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982-4DE9-93C9-A6DFEAB86C4B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6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その他河川!#REF!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その他河川!#REF!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B-B982-4DE9-93C9-A6DFEAB86C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966658336"/>
        <c:axId val="-966650720"/>
      </c:lineChart>
      <c:catAx>
        <c:axId val="-966658336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254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6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-966650720"/>
        <c:crosses val="autoZero"/>
        <c:auto val="0"/>
        <c:lblAlgn val="ctr"/>
        <c:lblOffset val="100"/>
        <c:tickLblSkip val="2"/>
        <c:tickMarkSkip val="1"/>
        <c:noMultiLvlLbl val="0"/>
      </c:catAx>
      <c:valAx>
        <c:axId val="-966650720"/>
        <c:scaling>
          <c:orientation val="minMax"/>
          <c:max val="1.5"/>
          <c:min val="0"/>
        </c:scaling>
        <c:delete val="0"/>
        <c:axPos val="l"/>
        <c:numFmt formatCode="0.0" sourceLinked="0"/>
        <c:majorTickMark val="in"/>
        <c:minorTickMark val="in"/>
        <c:tickLblPos val="nextTo"/>
        <c:spPr>
          <a:ln w="254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6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-966658336"/>
        <c:crosses val="autoZero"/>
        <c:crossBetween val="between"/>
        <c:majorUnit val="0.5"/>
        <c:minorUnit val="0.5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6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  <c:userShapes r:id="rId1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0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/>
              <a:t>大同川</a:t>
            </a:r>
          </a:p>
        </c:rich>
      </c:tx>
      <c:overlay val="0"/>
      <c:spPr>
        <a:noFill/>
        <a:ln w="25400">
          <a:solidFill>
            <a:srgbClr val="000000"/>
          </a:solidFill>
          <a:prstDash val="solid"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5400">
              <a:solidFill>
                <a:srgbClr val="000080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dLbl>
              <c:idx val="0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6D6-4C0A-AAC3-935245AAC903}"/>
                </c:ext>
              </c:extLst>
            </c:dLbl>
            <c:dLbl>
              <c:idx val="1"/>
              <c:numFmt formatCode="0.0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600" b="0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6D6-4C0A-AAC3-935245AAC903}"/>
                </c:ext>
              </c:extLst>
            </c:dLbl>
            <c:dLbl>
              <c:idx val="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6D6-4C0A-AAC3-935245AAC903}"/>
                </c:ext>
              </c:extLst>
            </c:dLbl>
            <c:dLbl>
              <c:idx val="3"/>
              <c:numFmt formatCode="0.0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600" b="0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6D6-4C0A-AAC3-935245AAC903}"/>
                </c:ext>
              </c:extLst>
            </c:dLbl>
            <c:dLbl>
              <c:idx val="4"/>
              <c:numFmt formatCode="0.0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600" b="0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6D6-4C0A-AAC3-935245AAC903}"/>
                </c:ext>
              </c:extLst>
            </c:dLbl>
            <c:dLbl>
              <c:idx val="5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6D6-4C0A-AAC3-935245AAC903}"/>
                </c:ext>
              </c:extLst>
            </c:dLbl>
            <c:dLbl>
              <c:idx val="6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6D6-4C0A-AAC3-935245AAC903}"/>
                </c:ext>
              </c:extLst>
            </c:dLbl>
            <c:dLbl>
              <c:idx val="7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6D6-4C0A-AAC3-935245AAC903}"/>
                </c:ext>
              </c:extLst>
            </c:dLbl>
            <c:dLbl>
              <c:idx val="8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6D6-4C0A-AAC3-935245AAC903}"/>
                </c:ext>
              </c:extLst>
            </c:dLbl>
            <c:dLbl>
              <c:idx val="9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6D6-4C0A-AAC3-935245AAC903}"/>
                </c:ext>
              </c:extLst>
            </c:dLbl>
            <c:dLbl>
              <c:idx val="10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6D6-4C0A-AAC3-935245AAC903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6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その他河川!#REF!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その他河川!#REF!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B-66D6-4C0A-AAC3-935245AAC9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966650176"/>
        <c:axId val="-966652896"/>
      </c:lineChart>
      <c:catAx>
        <c:axId val="-966650176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254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6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-966652896"/>
        <c:crosses val="autoZero"/>
        <c:auto val="0"/>
        <c:lblAlgn val="ctr"/>
        <c:lblOffset val="100"/>
        <c:tickLblSkip val="2"/>
        <c:tickMarkSkip val="1"/>
        <c:noMultiLvlLbl val="0"/>
      </c:catAx>
      <c:valAx>
        <c:axId val="-966652896"/>
        <c:scaling>
          <c:orientation val="minMax"/>
          <c:max val="1.7"/>
          <c:min val="0"/>
        </c:scaling>
        <c:delete val="0"/>
        <c:axPos val="l"/>
        <c:numFmt formatCode="0.0" sourceLinked="0"/>
        <c:majorTickMark val="in"/>
        <c:minorTickMark val="in"/>
        <c:tickLblPos val="nextTo"/>
        <c:spPr>
          <a:ln w="254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6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-966650176"/>
        <c:crosses val="autoZero"/>
        <c:crossBetween val="between"/>
        <c:majorUnit val="0.5"/>
        <c:minorUnit val="0.5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6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 horizontalDpi="-4"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0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/>
              <a:t>余呉川</a:t>
            </a:r>
          </a:p>
        </c:rich>
      </c:tx>
      <c:overlay val="0"/>
      <c:spPr>
        <a:noFill/>
        <a:ln w="25400">
          <a:solidFill>
            <a:srgbClr val="000000"/>
          </a:solidFill>
          <a:prstDash val="solid"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5400">
              <a:solidFill>
                <a:srgbClr val="000080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dLbl>
              <c:idx val="0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9D0-41D3-A3B3-E8EEA84270B9}"/>
                </c:ext>
              </c:extLst>
            </c:dLbl>
            <c:dLbl>
              <c:idx val="1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9D0-41D3-A3B3-E8EEA84270B9}"/>
                </c:ext>
              </c:extLst>
            </c:dLbl>
            <c:dLbl>
              <c:idx val="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9D0-41D3-A3B3-E8EEA84270B9}"/>
                </c:ext>
              </c:extLst>
            </c:dLbl>
            <c:dLbl>
              <c:idx val="3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9D0-41D3-A3B3-E8EEA84270B9}"/>
                </c:ext>
              </c:extLst>
            </c:dLbl>
            <c:dLbl>
              <c:idx val="4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9D0-41D3-A3B3-E8EEA84270B9}"/>
                </c:ext>
              </c:extLst>
            </c:dLbl>
            <c:dLbl>
              <c:idx val="5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9D0-41D3-A3B3-E8EEA84270B9}"/>
                </c:ext>
              </c:extLst>
            </c:dLbl>
            <c:dLbl>
              <c:idx val="6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9D0-41D3-A3B3-E8EEA84270B9}"/>
                </c:ext>
              </c:extLst>
            </c:dLbl>
            <c:dLbl>
              <c:idx val="7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9D0-41D3-A3B3-E8EEA84270B9}"/>
                </c:ext>
              </c:extLst>
            </c:dLbl>
            <c:dLbl>
              <c:idx val="8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9D0-41D3-A3B3-E8EEA84270B9}"/>
                </c:ext>
              </c:extLst>
            </c:dLbl>
            <c:dLbl>
              <c:idx val="9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9D0-41D3-A3B3-E8EEA84270B9}"/>
                </c:ext>
              </c:extLst>
            </c:dLbl>
            <c:dLbl>
              <c:idx val="10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9D0-41D3-A3B3-E8EEA84270B9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6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その他河川!#REF!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その他河川!#REF!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B-59D0-41D3-A3B3-E8EEA84270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966649632"/>
        <c:axId val="-966648544"/>
      </c:lineChart>
      <c:catAx>
        <c:axId val="-966649632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254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6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-966648544"/>
        <c:crosses val="autoZero"/>
        <c:auto val="0"/>
        <c:lblAlgn val="ctr"/>
        <c:lblOffset val="100"/>
        <c:tickLblSkip val="2"/>
        <c:tickMarkSkip val="1"/>
        <c:noMultiLvlLbl val="0"/>
      </c:catAx>
      <c:valAx>
        <c:axId val="-966648544"/>
        <c:scaling>
          <c:orientation val="minMax"/>
          <c:max val="100"/>
          <c:min val="0"/>
        </c:scaling>
        <c:delete val="0"/>
        <c:axPos val="l"/>
        <c:numFmt formatCode="General" sourceLinked="0"/>
        <c:majorTickMark val="in"/>
        <c:minorTickMark val="in"/>
        <c:tickLblPos val="nextTo"/>
        <c:spPr>
          <a:ln w="254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6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-966649632"/>
        <c:crosses val="autoZero"/>
        <c:crossBetween val="between"/>
        <c:majorUnit val="20"/>
        <c:minorUnit val="10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6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0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/>
              <a:t>米川</a:t>
            </a:r>
          </a:p>
        </c:rich>
      </c:tx>
      <c:overlay val="0"/>
      <c:spPr>
        <a:noFill/>
        <a:ln w="25400">
          <a:solidFill>
            <a:srgbClr val="000000"/>
          </a:solidFill>
          <a:prstDash val="solid"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5400">
              <a:solidFill>
                <a:srgbClr val="000080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dLbl>
              <c:idx val="0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B78-44AA-BDBB-C8DF746D374B}"/>
                </c:ext>
              </c:extLst>
            </c:dLbl>
            <c:dLbl>
              <c:idx val="1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B78-44AA-BDBB-C8DF746D374B}"/>
                </c:ext>
              </c:extLst>
            </c:dLbl>
            <c:dLbl>
              <c:idx val="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B78-44AA-BDBB-C8DF746D374B}"/>
                </c:ext>
              </c:extLst>
            </c:dLbl>
            <c:dLbl>
              <c:idx val="3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B78-44AA-BDBB-C8DF746D374B}"/>
                </c:ext>
              </c:extLst>
            </c:dLbl>
            <c:dLbl>
              <c:idx val="4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B78-44AA-BDBB-C8DF746D374B}"/>
                </c:ext>
              </c:extLst>
            </c:dLbl>
            <c:dLbl>
              <c:idx val="5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B78-44AA-BDBB-C8DF746D374B}"/>
                </c:ext>
              </c:extLst>
            </c:dLbl>
            <c:dLbl>
              <c:idx val="6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B78-44AA-BDBB-C8DF746D374B}"/>
                </c:ext>
              </c:extLst>
            </c:dLbl>
            <c:dLbl>
              <c:idx val="7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B78-44AA-BDBB-C8DF746D374B}"/>
                </c:ext>
              </c:extLst>
            </c:dLbl>
            <c:dLbl>
              <c:idx val="8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B78-44AA-BDBB-C8DF746D374B}"/>
                </c:ext>
              </c:extLst>
            </c:dLbl>
            <c:dLbl>
              <c:idx val="9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B78-44AA-BDBB-C8DF746D374B}"/>
                </c:ext>
              </c:extLst>
            </c:dLbl>
            <c:dLbl>
              <c:idx val="10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B78-44AA-BDBB-C8DF746D374B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6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その他河川!#REF!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その他河川!#REF!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B-5B78-44AA-BDBB-C8DF746D37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966648000"/>
        <c:axId val="-966644736"/>
      </c:lineChart>
      <c:catAx>
        <c:axId val="-966648000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254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6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-966644736"/>
        <c:crosses val="autoZero"/>
        <c:auto val="0"/>
        <c:lblAlgn val="ctr"/>
        <c:lblOffset val="100"/>
        <c:tickLblSkip val="2"/>
        <c:tickMarkSkip val="1"/>
        <c:noMultiLvlLbl val="0"/>
      </c:catAx>
      <c:valAx>
        <c:axId val="-966644736"/>
        <c:scaling>
          <c:orientation val="minMax"/>
          <c:max val="250"/>
          <c:min val="0"/>
        </c:scaling>
        <c:delete val="0"/>
        <c:axPos val="l"/>
        <c:numFmt formatCode="General" sourceLinked="0"/>
        <c:majorTickMark val="in"/>
        <c:minorTickMark val="in"/>
        <c:tickLblPos val="nextTo"/>
        <c:spPr>
          <a:ln w="254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6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-966648000"/>
        <c:crosses val="autoZero"/>
        <c:crossBetween val="between"/>
        <c:majorUnit val="50"/>
        <c:minorUnit val="25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6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  <c:userShapes r:id="rId1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0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/>
              <a:t>芹川</a:t>
            </a:r>
          </a:p>
        </c:rich>
      </c:tx>
      <c:overlay val="0"/>
      <c:spPr>
        <a:noFill/>
        <a:ln w="25400">
          <a:solidFill>
            <a:srgbClr val="000000"/>
          </a:solidFill>
          <a:prstDash val="solid"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5400">
              <a:solidFill>
                <a:srgbClr val="000080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dLbl>
              <c:idx val="0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410-49AC-82DF-0629EF8DB10A}"/>
                </c:ext>
              </c:extLst>
            </c:dLbl>
            <c:dLbl>
              <c:idx val="1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410-49AC-82DF-0629EF8DB10A}"/>
                </c:ext>
              </c:extLst>
            </c:dLbl>
            <c:dLbl>
              <c:idx val="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410-49AC-82DF-0629EF8DB10A}"/>
                </c:ext>
              </c:extLst>
            </c:dLbl>
            <c:dLbl>
              <c:idx val="3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410-49AC-82DF-0629EF8DB10A}"/>
                </c:ext>
              </c:extLst>
            </c:dLbl>
            <c:dLbl>
              <c:idx val="4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410-49AC-82DF-0629EF8DB10A}"/>
                </c:ext>
              </c:extLst>
            </c:dLbl>
            <c:dLbl>
              <c:idx val="5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410-49AC-82DF-0629EF8DB10A}"/>
                </c:ext>
              </c:extLst>
            </c:dLbl>
            <c:dLbl>
              <c:idx val="6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410-49AC-82DF-0629EF8DB10A}"/>
                </c:ext>
              </c:extLst>
            </c:dLbl>
            <c:dLbl>
              <c:idx val="7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410-49AC-82DF-0629EF8DB10A}"/>
                </c:ext>
              </c:extLst>
            </c:dLbl>
            <c:dLbl>
              <c:idx val="8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410-49AC-82DF-0629EF8DB10A}"/>
                </c:ext>
              </c:extLst>
            </c:dLbl>
            <c:dLbl>
              <c:idx val="9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410-49AC-82DF-0629EF8DB10A}"/>
                </c:ext>
              </c:extLst>
            </c:dLbl>
            <c:dLbl>
              <c:idx val="10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410-49AC-82DF-0629EF8DB10A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6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その他河川!#REF!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その他河川!#REF!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B-0410-49AC-82DF-0629EF8DB1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966646912"/>
        <c:axId val="-966645824"/>
      </c:lineChart>
      <c:catAx>
        <c:axId val="-966646912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254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6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-966645824"/>
        <c:crosses val="autoZero"/>
        <c:auto val="0"/>
        <c:lblAlgn val="ctr"/>
        <c:lblOffset val="100"/>
        <c:tickLblSkip val="2"/>
        <c:tickMarkSkip val="1"/>
        <c:noMultiLvlLbl val="0"/>
      </c:catAx>
      <c:valAx>
        <c:axId val="-966645824"/>
        <c:scaling>
          <c:orientation val="minMax"/>
          <c:max val="70"/>
          <c:min val="0"/>
        </c:scaling>
        <c:delete val="0"/>
        <c:axPos val="l"/>
        <c:numFmt formatCode="General" sourceLinked="0"/>
        <c:majorTickMark val="in"/>
        <c:minorTickMark val="in"/>
        <c:tickLblPos val="nextTo"/>
        <c:spPr>
          <a:ln w="254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6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-966646912"/>
        <c:crosses val="autoZero"/>
        <c:crossBetween val="between"/>
        <c:majorUnit val="20"/>
        <c:minorUnit val="10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6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  <c:userShapes r:id="rId1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0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/>
              <a:t>大同川</a:t>
            </a:r>
          </a:p>
        </c:rich>
      </c:tx>
      <c:overlay val="0"/>
      <c:spPr>
        <a:noFill/>
        <a:ln w="25400">
          <a:solidFill>
            <a:srgbClr val="000000"/>
          </a:solidFill>
          <a:prstDash val="solid"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5400">
              <a:solidFill>
                <a:srgbClr val="000080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dLbl>
              <c:idx val="0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CA9-46AF-ACA5-83FF14C1E09F}"/>
                </c:ext>
              </c:extLst>
            </c:dLbl>
            <c:dLbl>
              <c:idx val="1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CA9-46AF-ACA5-83FF14C1E09F}"/>
                </c:ext>
              </c:extLst>
            </c:dLbl>
            <c:dLbl>
              <c:idx val="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CA9-46AF-ACA5-83FF14C1E09F}"/>
                </c:ext>
              </c:extLst>
            </c:dLbl>
            <c:dLbl>
              <c:idx val="3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CA9-46AF-ACA5-83FF14C1E09F}"/>
                </c:ext>
              </c:extLst>
            </c:dLbl>
            <c:dLbl>
              <c:idx val="4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CA9-46AF-ACA5-83FF14C1E09F}"/>
                </c:ext>
              </c:extLst>
            </c:dLbl>
            <c:dLbl>
              <c:idx val="5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CA9-46AF-ACA5-83FF14C1E09F}"/>
                </c:ext>
              </c:extLst>
            </c:dLbl>
            <c:dLbl>
              <c:idx val="6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CA9-46AF-ACA5-83FF14C1E09F}"/>
                </c:ext>
              </c:extLst>
            </c:dLbl>
            <c:dLbl>
              <c:idx val="7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CA9-46AF-ACA5-83FF14C1E09F}"/>
                </c:ext>
              </c:extLst>
            </c:dLbl>
            <c:dLbl>
              <c:idx val="8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CA9-46AF-ACA5-83FF14C1E09F}"/>
                </c:ext>
              </c:extLst>
            </c:dLbl>
            <c:dLbl>
              <c:idx val="9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CA9-46AF-ACA5-83FF14C1E09F}"/>
                </c:ext>
              </c:extLst>
            </c:dLbl>
            <c:dLbl>
              <c:idx val="10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CA9-46AF-ACA5-83FF14C1E09F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6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その他河川!#REF!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その他河川!#REF!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B-BCA9-46AF-ACA5-83FF14C1E0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966645280"/>
        <c:axId val="-966659424"/>
      </c:lineChart>
      <c:catAx>
        <c:axId val="-966645280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254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6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-966659424"/>
        <c:crosses val="autoZero"/>
        <c:auto val="0"/>
        <c:lblAlgn val="ctr"/>
        <c:lblOffset val="100"/>
        <c:tickLblSkip val="2"/>
        <c:tickMarkSkip val="1"/>
        <c:noMultiLvlLbl val="0"/>
      </c:catAx>
      <c:valAx>
        <c:axId val="-966659424"/>
        <c:scaling>
          <c:orientation val="minMax"/>
          <c:max val="120"/>
          <c:min val="0"/>
        </c:scaling>
        <c:delete val="0"/>
        <c:axPos val="l"/>
        <c:numFmt formatCode="General" sourceLinked="0"/>
        <c:majorTickMark val="in"/>
        <c:minorTickMark val="in"/>
        <c:tickLblPos val="nextTo"/>
        <c:spPr>
          <a:ln w="254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6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-966645280"/>
        <c:crosses val="autoZero"/>
        <c:crossBetween val="between"/>
        <c:majorUnit val="20"/>
        <c:minorUnit val="10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6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  <c:userShapes r:id="rId1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0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/>
              <a:t>大浦川</a:t>
            </a:r>
          </a:p>
        </c:rich>
      </c:tx>
      <c:layout>
        <c:manualLayout>
          <c:xMode val="edge"/>
          <c:yMode val="edge"/>
          <c:x val="0.13492084322792983"/>
          <c:y val="7.2222513852435111E-2"/>
        </c:manualLayout>
      </c:layout>
      <c:overlay val="0"/>
      <c:spPr>
        <a:noFill/>
        <a:ln w="25400">
          <a:solidFill>
            <a:srgbClr val="000000"/>
          </a:solidFill>
          <a:prstDash val="solid"/>
        </a:ln>
      </c:spPr>
    </c:title>
    <c:autoTitleDeleted val="0"/>
    <c:plotArea>
      <c:layout>
        <c:manualLayout>
          <c:layoutTarget val="inner"/>
          <c:xMode val="edge"/>
          <c:yMode val="edge"/>
          <c:x val="9.3254148945446091E-2"/>
          <c:y val="6.6666847512064642E-2"/>
          <c:w val="0.8988112653678102"/>
          <c:h val="0.79722438483177305"/>
        </c:manualLayout>
      </c:layout>
      <c:lineChart>
        <c:grouping val="standard"/>
        <c:varyColors val="0"/>
        <c:ser>
          <c:idx val="0"/>
          <c:order val="0"/>
          <c:spPr>
            <a:ln w="25400">
              <a:solidFill>
                <a:srgbClr val="000080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2.7744831329004824E-2"/>
                  <c:y val="5.86019306855330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B7B-477B-A12E-7D5EC546BF14}"/>
                </c:ext>
              </c:extLst>
            </c:dLbl>
            <c:dLbl>
              <c:idx val="1"/>
              <c:layout>
                <c:manualLayout>
                  <c:x val="-4.2228916375797169E-2"/>
                  <c:y val="-6.04817769643500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B7B-477B-A12E-7D5EC546BF14}"/>
                </c:ext>
              </c:extLst>
            </c:dLbl>
            <c:dLbl>
              <c:idx val="2"/>
              <c:layout>
                <c:manualLayout>
                  <c:x val="-3.4887562307697947E-2"/>
                  <c:y val="6.41575013115385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B7B-477B-A12E-7D5EC546BF14}"/>
                </c:ext>
              </c:extLst>
            </c:dLbl>
            <c:dLbl>
              <c:idx val="3"/>
              <c:layout>
                <c:manualLayout>
                  <c:x val="-2.7546416546893559E-2"/>
                  <c:y val="-5.2870542643807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B7B-477B-A12E-7D5EC546BF14}"/>
                </c:ext>
              </c:extLst>
            </c:dLbl>
            <c:dLbl>
              <c:idx val="4"/>
              <c:layout>
                <c:manualLayout>
                  <c:x val="-3.8062239936432846E-2"/>
                  <c:y val="6.35509556800766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B7B-477B-A12E-7D5EC546BF14}"/>
                </c:ext>
              </c:extLst>
            </c:dLbl>
            <c:dLbl>
              <c:idx val="5"/>
              <c:layout>
                <c:manualLayout>
                  <c:x val="-3.2705016696960069E-2"/>
                  <c:y val="-6.5136987165239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B7B-477B-A12E-7D5EC546BF14}"/>
                </c:ext>
              </c:extLst>
            </c:dLbl>
            <c:dLbl>
              <c:idx val="6"/>
              <c:layout>
                <c:manualLayout>
                  <c:x val="-3.9252578429246468E-2"/>
                  <c:y val="6.590501736419995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B7B-477B-A12E-7D5EC546BF14}"/>
                </c:ext>
              </c:extLst>
            </c:dLbl>
            <c:dLbl>
              <c:idx val="7"/>
              <c:layout>
                <c:manualLayout>
                  <c:x val="-4.1832086811574611E-2"/>
                  <c:y val="-7.10490354045458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B7B-477B-A12E-7D5EC546BF14}"/>
                </c:ext>
              </c:extLst>
            </c:dLbl>
            <c:dLbl>
              <c:idx val="8"/>
              <c:layout>
                <c:manualLayout>
                  <c:x val="-3.8458994400728419E-2"/>
                  <c:y val="6.37915656761608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B7B-477B-A12E-7D5EC546BF14}"/>
                </c:ext>
              </c:extLst>
            </c:dLbl>
            <c:dLbl>
              <c:idx val="9"/>
              <c:layout>
                <c:manualLayout>
                  <c:x val="-6.6119612324767891E-3"/>
                  <c:y val="-6.1815027410209285E-2"/>
                </c:manualLayout>
              </c:layout>
              <c:numFmt formatCode="0.0_ 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600" b="0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B7B-477B-A12E-7D5EC546BF14}"/>
                </c:ext>
              </c:extLst>
            </c:dLbl>
            <c:dLbl>
              <c:idx val="10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B7B-477B-A12E-7D5EC546BF14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6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北湖西部流入5河川!$B$45:$B$54</c:f>
              <c:strCache>
                <c:ptCount val="10"/>
                <c:pt idx="0">
                  <c:v>H27</c:v>
                </c:pt>
                <c:pt idx="1">
                  <c:v>H28</c:v>
                </c:pt>
                <c:pt idx="2">
                  <c:v>H29</c:v>
                </c:pt>
                <c:pt idx="3">
                  <c:v>H30</c:v>
                </c:pt>
                <c:pt idx="4">
                  <c:v>R元</c:v>
                </c:pt>
                <c:pt idx="5">
                  <c:v>R2</c:v>
                </c:pt>
                <c:pt idx="6">
                  <c:v>R3</c:v>
                </c:pt>
                <c:pt idx="7">
                  <c:v>R4</c:v>
                </c:pt>
                <c:pt idx="8">
                  <c:v>R5</c:v>
                </c:pt>
                <c:pt idx="9">
                  <c:v>R6</c:v>
                </c:pt>
              </c:strCache>
            </c:strRef>
          </c:cat>
          <c:val>
            <c:numRef>
              <c:f>北湖西部流入5河川!$E$45:$E$54</c:f>
              <c:numCache>
                <c:formatCode>0.0</c:formatCode>
                <c:ptCount val="10"/>
                <c:pt idx="0" formatCode="0.0_ ">
                  <c:v>2.9833333333333338</c:v>
                </c:pt>
                <c:pt idx="1">
                  <c:v>2.8</c:v>
                </c:pt>
                <c:pt idx="2">
                  <c:v>2.7</c:v>
                </c:pt>
                <c:pt idx="3">
                  <c:v>2.9000000000000004</c:v>
                </c:pt>
                <c:pt idx="4">
                  <c:v>2.4249999999999998</c:v>
                </c:pt>
                <c:pt idx="5">
                  <c:v>2.4250000000000003</c:v>
                </c:pt>
                <c:pt idx="6">
                  <c:v>2.5333333333333337</c:v>
                </c:pt>
                <c:pt idx="7">
                  <c:v>2.6999999999999993</c:v>
                </c:pt>
                <c:pt idx="8">
                  <c:v>2.5750000000000002</c:v>
                </c:pt>
                <c:pt idx="9">
                  <c:v>2.7083333333333335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2B7B-477B-A12E-7D5EC546BF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923226288"/>
        <c:axId val="-923221392"/>
      </c:lineChart>
      <c:catAx>
        <c:axId val="-923226288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254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6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-923221392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-923221392"/>
        <c:scaling>
          <c:orientation val="minMax"/>
          <c:max val="10"/>
        </c:scaling>
        <c:delete val="0"/>
        <c:axPos val="l"/>
        <c:numFmt formatCode="General" sourceLinked="0"/>
        <c:majorTickMark val="in"/>
        <c:minorTickMark val="in"/>
        <c:tickLblPos val="nextTo"/>
        <c:spPr>
          <a:ln w="254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6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-923226288"/>
        <c:crosses val="autoZero"/>
        <c:crossBetween val="between"/>
        <c:majorUnit val="2"/>
        <c:minorUnit val="1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6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 horizontalDpi="-4"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0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/>
              <a:t>知内川</a:t>
            </a:r>
          </a:p>
        </c:rich>
      </c:tx>
      <c:layout>
        <c:manualLayout>
          <c:xMode val="edge"/>
          <c:yMode val="edge"/>
          <c:x val="0.13492084322792983"/>
          <c:y val="9.4444736074657337E-2"/>
        </c:manualLayout>
      </c:layout>
      <c:overlay val="0"/>
      <c:spPr>
        <a:noFill/>
        <a:ln w="25400">
          <a:solidFill>
            <a:srgbClr val="000000"/>
          </a:solidFill>
          <a:prstDash val="solid"/>
        </a:ln>
      </c:spPr>
    </c:title>
    <c:autoTitleDeleted val="0"/>
    <c:plotArea>
      <c:layout>
        <c:manualLayout>
          <c:layoutTarget val="inner"/>
          <c:xMode val="edge"/>
          <c:yMode val="edge"/>
          <c:x val="9.3254148945446091E-2"/>
          <c:y val="9.1666915329088897E-2"/>
          <c:w val="0.85714451796665347"/>
          <c:h val="0.77222431701474881"/>
        </c:manualLayout>
      </c:layout>
      <c:lineChart>
        <c:grouping val="standard"/>
        <c:varyColors val="0"/>
        <c:ser>
          <c:idx val="0"/>
          <c:order val="0"/>
          <c:spPr>
            <a:ln w="25400">
              <a:solidFill>
                <a:srgbClr val="000080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3.1613734251079835E-2"/>
                  <c:y val="6.08518223454141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F20-42BC-9B13-7FAE7F5C28DF}"/>
                </c:ext>
              </c:extLst>
            </c:dLbl>
            <c:dLbl>
              <c:idx val="1"/>
              <c:layout>
                <c:manualLayout>
                  <c:x val="-3.0026471813093911E-2"/>
                  <c:y val="6.20740897789858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F20-42BC-9B13-7FAE7F5C28DF}"/>
                </c:ext>
              </c:extLst>
            </c:dLbl>
            <c:dLbl>
              <c:idx val="2"/>
              <c:layout>
                <c:manualLayout>
                  <c:x val="-4.4312256004120136E-2"/>
                  <c:y val="-6.17039818725635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F20-42BC-9B13-7FAE7F5C28DF}"/>
                </c:ext>
              </c:extLst>
            </c:dLbl>
            <c:dLbl>
              <c:idx val="3"/>
              <c:layout>
                <c:manualLayout>
                  <c:x val="-5.2645647709266746E-2"/>
                  <c:y val="-5.58151608006989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F20-42BC-9B13-7FAE7F5C28DF}"/>
                </c:ext>
              </c:extLst>
            </c:dLbl>
            <c:dLbl>
              <c:idx val="4"/>
              <c:layout>
                <c:manualLayout>
                  <c:x val="-4.3121861956774817E-2"/>
                  <c:y val="-5.75742441039521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F20-42BC-9B13-7FAE7F5C28DF}"/>
                </c:ext>
              </c:extLst>
            </c:dLbl>
            <c:dLbl>
              <c:idx val="5"/>
              <c:layout>
                <c:manualLayout>
                  <c:x val="-3.9550260382867443E-2"/>
                  <c:y val="-5.9805738211187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F20-42BC-9B13-7FAE7F5C28DF}"/>
                </c:ext>
              </c:extLst>
            </c:dLbl>
            <c:dLbl>
              <c:idx val="6"/>
              <c:layout>
                <c:manualLayout>
                  <c:x val="-3.9947128773507937E-2"/>
                  <c:y val="6.10233310514931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F20-42BC-9B13-7FAE7F5C28DF}"/>
                </c:ext>
              </c:extLst>
            </c:dLbl>
            <c:dLbl>
              <c:idx val="7"/>
              <c:layout>
                <c:manualLayout>
                  <c:x val="-3.8359866335522068E-2"/>
                  <c:y val="6.01111494216976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F20-42BC-9B13-7FAE7F5C28DF}"/>
                </c:ext>
              </c:extLst>
            </c:dLbl>
            <c:dLbl>
              <c:idx val="8"/>
              <c:layout>
                <c:manualLayout>
                  <c:x val="-3.2804342240283141E-2"/>
                  <c:y val="6.74260949811690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F20-42BC-9B13-7FAE7F5C28DF}"/>
                </c:ext>
              </c:extLst>
            </c:dLbl>
            <c:dLbl>
              <c:idx val="9"/>
              <c:layout>
                <c:manualLayout>
                  <c:x val="-3.9153603116803277E-2"/>
                  <c:y val="-5.8315208657881527E-2"/>
                </c:manualLayout>
              </c:layout>
              <c:numFmt formatCode="0.0_ 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ctr" rtl="0">
                    <a:defRPr sz="1600" b="0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F20-42BC-9B13-7FAE7F5C28DF}"/>
                </c:ext>
              </c:extLst>
            </c:dLbl>
            <c:dLbl>
              <c:idx val="10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F20-42BC-9B13-7FAE7F5C28DF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 algn="ctr" rtl="0">
                  <a:defRPr sz="16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北湖西部流入5河川!$L$45:$L$54</c:f>
              <c:strCache>
                <c:ptCount val="10"/>
                <c:pt idx="0">
                  <c:v>H27</c:v>
                </c:pt>
                <c:pt idx="1">
                  <c:v>H28</c:v>
                </c:pt>
                <c:pt idx="2">
                  <c:v>H29</c:v>
                </c:pt>
                <c:pt idx="3">
                  <c:v>H30</c:v>
                </c:pt>
                <c:pt idx="4">
                  <c:v>R元</c:v>
                </c:pt>
                <c:pt idx="5">
                  <c:v>R2</c:v>
                </c:pt>
                <c:pt idx="6">
                  <c:v>R3</c:v>
                </c:pt>
                <c:pt idx="7">
                  <c:v>R4</c:v>
                </c:pt>
                <c:pt idx="8">
                  <c:v>R5</c:v>
                </c:pt>
                <c:pt idx="9">
                  <c:v>R6</c:v>
                </c:pt>
              </c:strCache>
            </c:strRef>
          </c:cat>
          <c:val>
            <c:numRef>
              <c:f>北湖西部流入5河川!$O$45:$O$54</c:f>
              <c:numCache>
                <c:formatCode>0.0</c:formatCode>
                <c:ptCount val="10"/>
                <c:pt idx="0" formatCode="0.0_ ">
                  <c:v>1.5083333333333335</c:v>
                </c:pt>
                <c:pt idx="1">
                  <c:v>1.5</c:v>
                </c:pt>
                <c:pt idx="2">
                  <c:v>1.4</c:v>
                </c:pt>
                <c:pt idx="3">
                  <c:v>1.5833333333333333</c:v>
                </c:pt>
                <c:pt idx="4">
                  <c:v>1.4166666666666667</c:v>
                </c:pt>
                <c:pt idx="5">
                  <c:v>1.5583333333333336</c:v>
                </c:pt>
                <c:pt idx="6">
                  <c:v>1.5333333333333334</c:v>
                </c:pt>
                <c:pt idx="7">
                  <c:v>1.6166666666666671</c:v>
                </c:pt>
                <c:pt idx="8">
                  <c:v>1.5666666666666664</c:v>
                </c:pt>
                <c:pt idx="9">
                  <c:v>1.6333333333333335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0F20-42BC-9B13-7FAE7F5C28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923221936"/>
        <c:axId val="-923216496"/>
      </c:lineChart>
      <c:catAx>
        <c:axId val="-923221936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254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6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-923216496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-923216496"/>
        <c:scaling>
          <c:orientation val="minMax"/>
          <c:max val="10"/>
        </c:scaling>
        <c:delete val="0"/>
        <c:axPos val="l"/>
        <c:numFmt formatCode="General" sourceLinked="0"/>
        <c:majorTickMark val="in"/>
        <c:minorTickMark val="in"/>
        <c:tickLblPos val="nextTo"/>
        <c:spPr>
          <a:ln w="254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6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-923221936"/>
        <c:crosses val="autoZero"/>
        <c:crossBetween val="between"/>
        <c:majorUnit val="2"/>
        <c:minorUnit val="1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6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 horizontalDpi="-4"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0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/>
              <a:t>石田川</a:t>
            </a:r>
          </a:p>
        </c:rich>
      </c:tx>
      <c:layout>
        <c:manualLayout>
          <c:xMode val="edge"/>
          <c:yMode val="edge"/>
          <c:x val="0.13492084322792983"/>
          <c:y val="6.6666958296879561E-2"/>
        </c:manualLayout>
      </c:layout>
      <c:overlay val="0"/>
      <c:spPr>
        <a:noFill/>
        <a:ln w="25400">
          <a:solidFill>
            <a:srgbClr val="000000"/>
          </a:solidFill>
          <a:prstDash val="solid"/>
        </a:ln>
      </c:spPr>
    </c:title>
    <c:autoTitleDeleted val="0"/>
    <c:plotArea>
      <c:layout>
        <c:manualLayout>
          <c:layoutTarget val="inner"/>
          <c:xMode val="edge"/>
          <c:yMode val="edge"/>
          <c:x val="9.5238279774072607E-2"/>
          <c:y val="6.111127688605926E-2"/>
          <c:w val="0.89682713453918372"/>
          <c:h val="0.80277995545777847"/>
        </c:manualLayout>
      </c:layout>
      <c:lineChart>
        <c:grouping val="standard"/>
        <c:varyColors val="0"/>
        <c:ser>
          <c:idx val="0"/>
          <c:order val="0"/>
          <c:spPr>
            <a:ln w="25400">
              <a:solidFill>
                <a:srgbClr val="000080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2.7645502645502647E-2"/>
                  <c:y val="5.15371828521434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786-468F-9083-AB9CDAA8822E}"/>
                </c:ext>
              </c:extLst>
            </c:dLbl>
            <c:dLbl>
              <c:idx val="1"/>
              <c:layout>
                <c:manualLayout>
                  <c:x val="-6.5908848258374508E-2"/>
                  <c:y val="-6.64471893778199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786-468F-9083-AB9CDAA8822E}"/>
                </c:ext>
              </c:extLst>
            </c:dLbl>
            <c:dLbl>
              <c:idx val="2"/>
              <c:layout>
                <c:manualLayout>
                  <c:x val="-4.3706793006806403E-2"/>
                  <c:y val="-7.67801143011999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786-468F-9083-AB9CDAA8822E}"/>
                </c:ext>
              </c:extLst>
            </c:dLbl>
            <c:dLbl>
              <c:idx val="3"/>
              <c:layout>
                <c:manualLayout>
                  <c:x val="-4.8677355296017494E-2"/>
                  <c:y val="4.87407941217770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786-468F-9083-AB9CDAA8822E}"/>
                </c:ext>
              </c:extLst>
            </c:dLbl>
            <c:dLbl>
              <c:idx val="4"/>
              <c:layout>
                <c:manualLayout>
                  <c:x val="-4.9074215997659064E-2"/>
                  <c:y val="-7.00929638299845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786-468F-9083-AB9CDAA8822E}"/>
                </c:ext>
              </c:extLst>
            </c:dLbl>
            <c:dLbl>
              <c:idx val="5"/>
              <c:layout>
                <c:manualLayout>
                  <c:x val="-2.3677167619861002E-2"/>
                  <c:y val="-6.45373932039791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786-468F-9083-AB9CDAA8822E}"/>
                </c:ext>
              </c:extLst>
            </c:dLbl>
            <c:dLbl>
              <c:idx val="6"/>
              <c:layout>
                <c:manualLayout>
                  <c:x val="-4.7883598265020644E-2"/>
                  <c:y val="5.00787935385166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786-468F-9083-AB9CDAA8822E}"/>
                </c:ext>
              </c:extLst>
            </c:dLbl>
            <c:dLbl>
              <c:idx val="7"/>
              <c:layout>
                <c:manualLayout>
                  <c:x val="-4.2328066480782627E-2"/>
                  <c:y val="-7.0136761108492443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ctr" rtl="0">
                    <a:defRPr sz="1600" b="0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786-468F-9083-AB9CDAA8822E}"/>
                </c:ext>
              </c:extLst>
            </c:dLbl>
            <c:dLbl>
              <c:idx val="8"/>
              <c:layout>
                <c:manualLayout>
                  <c:x val="-4.6693188839677199E-2"/>
                  <c:y val="4.5963008808774408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ctr" rtl="0">
                    <a:defRPr sz="1600" b="0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786-468F-9083-AB9CDAA8822E}"/>
                </c:ext>
              </c:extLst>
            </c:dLbl>
            <c:dLbl>
              <c:idx val="9"/>
              <c:layout>
                <c:manualLayout>
                  <c:x val="-1.6532615375609377E-2"/>
                  <c:y val="-7.25650980742036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786-468F-9083-AB9CDAA8822E}"/>
                </c:ext>
              </c:extLst>
            </c:dLbl>
            <c:dLbl>
              <c:idx val="10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786-468F-9083-AB9CDAA8822E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 algn="ctr" rtl="0">
                  <a:defRPr sz="16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北湖西部流入5河川!$V$45:$V$54</c:f>
              <c:strCache>
                <c:ptCount val="10"/>
                <c:pt idx="0">
                  <c:v>H27</c:v>
                </c:pt>
                <c:pt idx="1">
                  <c:v>H28</c:v>
                </c:pt>
                <c:pt idx="2">
                  <c:v>H29</c:v>
                </c:pt>
                <c:pt idx="3">
                  <c:v>H30</c:v>
                </c:pt>
                <c:pt idx="4">
                  <c:v>R元</c:v>
                </c:pt>
                <c:pt idx="5">
                  <c:v>R2</c:v>
                </c:pt>
                <c:pt idx="6">
                  <c:v>R3</c:v>
                </c:pt>
                <c:pt idx="7">
                  <c:v>R4</c:v>
                </c:pt>
                <c:pt idx="8">
                  <c:v>R5</c:v>
                </c:pt>
                <c:pt idx="9">
                  <c:v>R6</c:v>
                </c:pt>
              </c:strCache>
            </c:strRef>
          </c:cat>
          <c:val>
            <c:numRef>
              <c:f>北湖西部流入5河川!$Y$45:$Y$54</c:f>
              <c:numCache>
                <c:formatCode>0.0</c:formatCode>
                <c:ptCount val="10"/>
                <c:pt idx="0">
                  <c:v>1.2</c:v>
                </c:pt>
                <c:pt idx="1">
                  <c:v>1.2</c:v>
                </c:pt>
                <c:pt idx="2">
                  <c:v>1.2</c:v>
                </c:pt>
                <c:pt idx="3">
                  <c:v>1.1166666666666667</c:v>
                </c:pt>
                <c:pt idx="4">
                  <c:v>1.1499999999999999</c:v>
                </c:pt>
                <c:pt idx="5">
                  <c:v>1.2416666666666665</c:v>
                </c:pt>
                <c:pt idx="6">
                  <c:v>1.2</c:v>
                </c:pt>
                <c:pt idx="7">
                  <c:v>1.2250000000000001</c:v>
                </c:pt>
                <c:pt idx="8">
                  <c:v>1.2833333333333334</c:v>
                </c:pt>
                <c:pt idx="9">
                  <c:v>1.2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A786-468F-9083-AB9CDAA882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923224112"/>
        <c:axId val="-923223024"/>
      </c:lineChart>
      <c:catAx>
        <c:axId val="-923224112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254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6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-923223024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-923223024"/>
        <c:scaling>
          <c:orientation val="minMax"/>
          <c:max val="10"/>
        </c:scaling>
        <c:delete val="0"/>
        <c:axPos val="l"/>
        <c:numFmt formatCode="General" sourceLinked="0"/>
        <c:majorTickMark val="in"/>
        <c:minorTickMark val="in"/>
        <c:tickLblPos val="nextTo"/>
        <c:spPr>
          <a:ln w="254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6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-923224112"/>
        <c:crosses val="autoZero"/>
        <c:crossBetween val="between"/>
        <c:majorUnit val="2"/>
        <c:minorUnit val="1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6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 horizontalDpi="-4"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 sz="160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安曇川(AA)</a:t>
            </a:r>
          </a:p>
        </c:rich>
      </c:tx>
      <c:layout>
        <c:manualLayout>
          <c:xMode val="edge"/>
          <c:yMode val="edge"/>
          <c:x val="0.10515893846602507"/>
          <c:y val="8.8889180519101774E-2"/>
        </c:manualLayout>
      </c:layout>
      <c:overlay val="0"/>
      <c:spPr>
        <a:noFill/>
        <a:ln w="25400">
          <a:solidFill>
            <a:srgbClr val="000000"/>
          </a:solidFill>
          <a:prstDash val="solid"/>
        </a:ln>
      </c:spPr>
    </c:title>
    <c:autoTitleDeleted val="0"/>
    <c:plotArea>
      <c:layout>
        <c:manualLayout>
          <c:layoutTarget val="inner"/>
          <c:xMode val="edge"/>
          <c:yMode val="edge"/>
          <c:x val="7.1428709830554452E-2"/>
          <c:y val="5.5555706260053871E-2"/>
          <c:w val="0.92063670448270185"/>
          <c:h val="0.8083355260837839"/>
        </c:manualLayout>
      </c:layout>
      <c:lineChart>
        <c:grouping val="standard"/>
        <c:varyColors val="0"/>
        <c:ser>
          <c:idx val="0"/>
          <c:order val="0"/>
          <c:spPr>
            <a:ln w="25400">
              <a:solidFill>
                <a:srgbClr val="000080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4.4890814701328483E-2"/>
                  <c:y val="5.50139342370728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B77-4C3C-B048-1A9F19884613}"/>
                </c:ext>
              </c:extLst>
            </c:dLbl>
            <c:dLbl>
              <c:idx val="1"/>
              <c:layout>
                <c:manualLayout>
                  <c:x val="-4.5684568523750482E-2"/>
                  <c:y val="5.45138546261204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B77-4C3C-B048-1A9F19884613}"/>
                </c:ext>
              </c:extLst>
            </c:dLbl>
            <c:dLbl>
              <c:idx val="2"/>
              <c:layout>
                <c:manualLayout>
                  <c:x val="-4.4493980606395013E-2"/>
                  <c:y val="4.8958284000115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B77-4C3C-B048-1A9F19884613}"/>
                </c:ext>
              </c:extLst>
            </c:dLbl>
            <c:dLbl>
              <c:idx val="3"/>
              <c:layout>
                <c:manualLayout>
                  <c:x val="-4.5287734428817013E-2"/>
                  <c:y val="5.45138546261204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B77-4C3C-B048-1A9F19884613}"/>
                </c:ext>
              </c:extLst>
            </c:dLbl>
            <c:dLbl>
              <c:idx val="4"/>
              <c:layout>
                <c:manualLayout>
                  <c:x val="-5.2033669825967549E-2"/>
                  <c:y val="5.66111687918409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B77-4C3C-B048-1A9F19884613}"/>
                </c:ext>
              </c:extLst>
            </c:dLbl>
            <c:dLbl>
              <c:idx val="5"/>
              <c:layout>
                <c:manualLayout>
                  <c:x val="-4.8859161991136539E-2"/>
                  <c:y val="6.1236080827307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B77-4C3C-B048-1A9F19884613}"/>
                </c:ext>
              </c:extLst>
            </c:dLbl>
            <c:dLbl>
              <c:idx val="6"/>
              <c:layout>
                <c:manualLayout>
                  <c:x val="-4.3700312416528074E-2"/>
                  <c:y val="4.88609930026426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B77-4C3C-B048-1A9F19884613}"/>
                </c:ext>
              </c:extLst>
            </c:dLbl>
            <c:dLbl>
              <c:idx val="7"/>
              <c:layout>
                <c:manualLayout>
                  <c:x val="-3.2589281267190892E-2"/>
                  <c:y val="5.18055699444833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B77-4C3C-B048-1A9F19884613}"/>
                </c:ext>
              </c:extLst>
            </c:dLbl>
            <c:dLbl>
              <c:idx val="8"/>
              <c:layout>
                <c:manualLayout>
                  <c:x val="-4.9255870807474074E-2"/>
                  <c:y val="4.99584432220198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B77-4C3C-B048-1A9F19884613}"/>
                </c:ext>
              </c:extLst>
            </c:dLbl>
            <c:dLbl>
              <c:idx val="9"/>
              <c:layout>
                <c:manualLayout>
                  <c:x val="-1.1729362190953E-2"/>
                  <c:y val="4.2124871618402664E-2"/>
                </c:manualLayout>
              </c:layout>
              <c:numFmt formatCode="0.0_ 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ctr" rtl="1">
                    <a:defRPr sz="1600" b="0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B77-4C3C-B048-1A9F19884613}"/>
                </c:ext>
              </c:extLst>
            </c:dLbl>
            <c:dLbl>
              <c:idx val="10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B77-4C3C-B048-1A9F19884613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 algn="ctr" rtl="1">
                  <a:defRPr sz="16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北湖西部流入5河川!$AF$45:$AF$54</c:f>
              <c:strCache>
                <c:ptCount val="10"/>
                <c:pt idx="0">
                  <c:v>H27</c:v>
                </c:pt>
                <c:pt idx="1">
                  <c:v>H28</c:v>
                </c:pt>
                <c:pt idx="2">
                  <c:v>H29</c:v>
                </c:pt>
                <c:pt idx="3">
                  <c:v>H30</c:v>
                </c:pt>
                <c:pt idx="4">
                  <c:v>R元</c:v>
                </c:pt>
                <c:pt idx="5">
                  <c:v>R2</c:v>
                </c:pt>
                <c:pt idx="6">
                  <c:v>R3</c:v>
                </c:pt>
                <c:pt idx="7">
                  <c:v>R4</c:v>
                </c:pt>
                <c:pt idx="8">
                  <c:v>R5</c:v>
                </c:pt>
                <c:pt idx="9">
                  <c:v>R6</c:v>
                </c:pt>
              </c:strCache>
            </c:strRef>
          </c:cat>
          <c:val>
            <c:numRef>
              <c:f>北湖西部流入5河川!$AH$45:$AH$54</c:f>
              <c:numCache>
                <c:formatCode>0.0</c:formatCode>
                <c:ptCount val="10"/>
                <c:pt idx="0" formatCode="0.0_ ">
                  <c:v>0.64999999999999991</c:v>
                </c:pt>
                <c:pt idx="1">
                  <c:v>0.6</c:v>
                </c:pt>
                <c:pt idx="2">
                  <c:v>0.6</c:v>
                </c:pt>
                <c:pt idx="3">
                  <c:v>0.58333333333333337</c:v>
                </c:pt>
                <c:pt idx="4">
                  <c:v>0.59166666666666656</c:v>
                </c:pt>
                <c:pt idx="5">
                  <c:v>0.58333333333333315</c:v>
                </c:pt>
                <c:pt idx="6">
                  <c:v>0.57500000000000007</c:v>
                </c:pt>
                <c:pt idx="7">
                  <c:v>0.56666666666666654</c:v>
                </c:pt>
                <c:pt idx="8">
                  <c:v>0.54999999999999993</c:v>
                </c:pt>
                <c:pt idx="9">
                  <c:v>0.54166666666666663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3B77-4C3C-B048-1A9F198846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970882096"/>
        <c:axId val="-970881008"/>
      </c:lineChart>
      <c:catAx>
        <c:axId val="-970882096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254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6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-970881008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-970881008"/>
        <c:scaling>
          <c:orientation val="minMax"/>
          <c:max val="5"/>
        </c:scaling>
        <c:delete val="0"/>
        <c:axPos val="l"/>
        <c:numFmt formatCode="General" sourceLinked="0"/>
        <c:majorTickMark val="in"/>
        <c:minorTickMark val="in"/>
        <c:tickLblPos val="nextTo"/>
        <c:spPr>
          <a:ln w="254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6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-970882096"/>
        <c:crosses val="autoZero"/>
        <c:crossBetween val="between"/>
        <c:majorUnit val="1"/>
        <c:minorUnit val="0.5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6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0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/>
              <a:t>安曇川</a:t>
            </a:r>
          </a:p>
        </c:rich>
      </c:tx>
      <c:layout>
        <c:manualLayout>
          <c:xMode val="edge"/>
          <c:yMode val="edge"/>
          <c:x val="0.13888909719618381"/>
          <c:y val="7.7778069407990674E-2"/>
        </c:manualLayout>
      </c:layout>
      <c:overlay val="0"/>
      <c:spPr>
        <a:noFill/>
        <a:ln w="25400">
          <a:solidFill>
            <a:srgbClr val="000000"/>
          </a:solidFill>
          <a:prstDash val="solid"/>
        </a:ln>
      </c:spPr>
    </c:title>
    <c:autoTitleDeleted val="0"/>
    <c:plotArea>
      <c:layout>
        <c:manualLayout>
          <c:layoutTarget val="inner"/>
          <c:xMode val="edge"/>
          <c:yMode val="edge"/>
          <c:x val="9.3254148945446091E-2"/>
          <c:y val="6.944463282506734E-2"/>
          <c:w val="0.89285887288193067"/>
          <c:h val="0.79444659951877039"/>
        </c:manualLayout>
      </c:layout>
      <c:lineChart>
        <c:grouping val="standard"/>
        <c:varyColors val="0"/>
        <c:ser>
          <c:idx val="0"/>
          <c:order val="0"/>
          <c:spPr>
            <a:ln w="25400">
              <a:solidFill>
                <a:srgbClr val="000080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3.7367814347694608E-2"/>
                  <c:y val="6.08518976976632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172-4711-8394-5D9F86562049}"/>
                </c:ext>
              </c:extLst>
            </c:dLbl>
            <c:dLbl>
              <c:idx val="1"/>
              <c:layout>
                <c:manualLayout>
                  <c:x val="-3.7367849652510728E-2"/>
                  <c:y val="-6.0592833085327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172-4711-8394-5D9F86562049}"/>
                </c:ext>
              </c:extLst>
            </c:dLbl>
            <c:dLbl>
              <c:idx val="2"/>
              <c:layout>
                <c:manualLayout>
                  <c:x val="-5.7209098862642173E-2"/>
                  <c:y val="3.60924467774861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172-4711-8394-5D9F86562049}"/>
                </c:ext>
              </c:extLst>
            </c:dLbl>
            <c:dLbl>
              <c:idx val="3"/>
              <c:layout>
                <c:manualLayout>
                  <c:x val="-3.5383581126221628E-2"/>
                  <c:y val="-6.61484037113332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172-4711-8394-5D9F86562049}"/>
                </c:ext>
              </c:extLst>
            </c:dLbl>
            <c:dLbl>
              <c:idx val="4"/>
              <c:layout>
                <c:manualLayout>
                  <c:x val="-4.6145068730815531E-2"/>
                  <c:y val="3.48472826193048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172-4711-8394-5D9F86562049}"/>
                </c:ext>
              </c:extLst>
            </c:dLbl>
            <c:dLbl>
              <c:idx val="5"/>
              <c:layout>
                <c:manualLayout>
                  <c:x val="-4.1336044221733342E-2"/>
                  <c:y val="-6.18013034761948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172-4711-8394-5D9F86562049}"/>
                </c:ext>
              </c:extLst>
            </c:dLbl>
            <c:dLbl>
              <c:idx val="6"/>
              <c:layout>
                <c:manualLayout>
                  <c:x val="-4.7288472012429097E-2"/>
                  <c:y val="4.65462843050043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172-4711-8394-5D9F86562049}"/>
                </c:ext>
              </c:extLst>
            </c:dLbl>
            <c:dLbl>
              <c:idx val="7"/>
              <c:layout>
                <c:manualLayout>
                  <c:x val="-4.5304336957880262E-2"/>
                  <c:y val="-5.33286672499270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172-4711-8394-5D9F86562049}"/>
                </c:ext>
              </c:extLst>
            </c:dLbl>
            <c:dLbl>
              <c:idx val="8"/>
              <c:layout>
                <c:manualLayout>
                  <c:x val="-4.7288334314766416E-2"/>
                  <c:y val="4.85186171109043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172-4711-8394-5D9F86562049}"/>
                </c:ext>
              </c:extLst>
            </c:dLbl>
            <c:dLbl>
              <c:idx val="9"/>
              <c:layout>
                <c:manualLayout>
                  <c:x val="-3.0421531175994915E-2"/>
                  <c:y val="-6.2592795409203358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ctr" rtl="0">
                    <a:defRPr sz="1600" b="0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172-4711-8394-5D9F86562049}"/>
                </c:ext>
              </c:extLst>
            </c:dLbl>
            <c:dLbl>
              <c:idx val="10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172-4711-8394-5D9F86562049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 algn="ctr" rtl="0">
                  <a:defRPr sz="16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北湖西部流入5河川!$AF$45:$AF$54</c:f>
              <c:strCache>
                <c:ptCount val="10"/>
                <c:pt idx="0">
                  <c:v>H27</c:v>
                </c:pt>
                <c:pt idx="1">
                  <c:v>H28</c:v>
                </c:pt>
                <c:pt idx="2">
                  <c:v>H29</c:v>
                </c:pt>
                <c:pt idx="3">
                  <c:v>H30</c:v>
                </c:pt>
                <c:pt idx="4">
                  <c:v>R元</c:v>
                </c:pt>
                <c:pt idx="5">
                  <c:v>R2</c:v>
                </c:pt>
                <c:pt idx="6">
                  <c:v>R3</c:v>
                </c:pt>
                <c:pt idx="7">
                  <c:v>R4</c:v>
                </c:pt>
                <c:pt idx="8">
                  <c:v>R5</c:v>
                </c:pt>
                <c:pt idx="9">
                  <c:v>R6</c:v>
                </c:pt>
              </c:strCache>
            </c:strRef>
          </c:cat>
          <c:val>
            <c:numRef>
              <c:f>北湖西部流入5河川!$AI$45:$AI$54</c:f>
              <c:numCache>
                <c:formatCode>0.0</c:formatCode>
                <c:ptCount val="10"/>
                <c:pt idx="0" formatCode="0.0_ ">
                  <c:v>0.94999999999999984</c:v>
                </c:pt>
                <c:pt idx="1">
                  <c:v>1</c:v>
                </c:pt>
                <c:pt idx="2">
                  <c:v>1.1000000000000001</c:v>
                </c:pt>
                <c:pt idx="3">
                  <c:v>0.95833333333333315</c:v>
                </c:pt>
                <c:pt idx="4">
                  <c:v>1.0333333333333334</c:v>
                </c:pt>
                <c:pt idx="5">
                  <c:v>1.0666666666666669</c:v>
                </c:pt>
                <c:pt idx="6">
                  <c:v>1.1416666666666666</c:v>
                </c:pt>
                <c:pt idx="7">
                  <c:v>1.1416666666666664</c:v>
                </c:pt>
                <c:pt idx="8">
                  <c:v>1.2</c:v>
                </c:pt>
                <c:pt idx="9">
                  <c:v>1.2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2172-4711-8394-5D9F865620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923220848"/>
        <c:axId val="-923215408"/>
      </c:lineChart>
      <c:catAx>
        <c:axId val="-923220848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254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6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-923215408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-923215408"/>
        <c:scaling>
          <c:orientation val="minMax"/>
          <c:max val="10"/>
          <c:min val="0"/>
        </c:scaling>
        <c:delete val="0"/>
        <c:axPos val="l"/>
        <c:numFmt formatCode="General" sourceLinked="0"/>
        <c:majorTickMark val="in"/>
        <c:minorTickMark val="in"/>
        <c:tickLblPos val="nextTo"/>
        <c:spPr>
          <a:ln w="254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6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-923220848"/>
        <c:crosses val="autoZero"/>
        <c:crossBetween val="between"/>
        <c:majorUnit val="2"/>
        <c:minorUnit val="1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6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 horizontalDpi="-4"/>
  </c:printSettings>
  <c:userShapes r:id="rId1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0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/>
              <a:t>和迩川</a:t>
            </a:r>
          </a:p>
        </c:rich>
      </c:tx>
      <c:layout>
        <c:manualLayout>
          <c:xMode val="edge"/>
          <c:yMode val="edge"/>
          <c:x val="0.13492084322792983"/>
          <c:y val="6.6666958296879561E-2"/>
        </c:manualLayout>
      </c:layout>
      <c:overlay val="0"/>
      <c:spPr>
        <a:noFill/>
        <a:ln w="25400">
          <a:solidFill>
            <a:srgbClr val="000000"/>
          </a:solidFill>
          <a:prstDash val="solid"/>
        </a:ln>
      </c:spPr>
    </c:title>
    <c:autoTitleDeleted val="0"/>
    <c:plotArea>
      <c:layout>
        <c:manualLayout>
          <c:layoutTarget val="inner"/>
          <c:xMode val="edge"/>
          <c:yMode val="edge"/>
          <c:x val="9.3254148945446091E-2"/>
          <c:y val="6.111127688605926E-2"/>
          <c:w val="0.8988112653678102"/>
          <c:h val="0.80277995545777847"/>
        </c:manualLayout>
      </c:layout>
      <c:lineChart>
        <c:grouping val="standard"/>
        <c:varyColors val="0"/>
        <c:ser>
          <c:idx val="0"/>
          <c:order val="0"/>
          <c:spPr>
            <a:ln w="25400">
              <a:solidFill>
                <a:srgbClr val="000080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3.766548547213739E-2"/>
                  <c:y val="5.40185142635885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9B2-4531-9F69-BB189BA134E6}"/>
                </c:ext>
              </c:extLst>
            </c:dLbl>
            <c:dLbl>
              <c:idx val="1"/>
              <c:layout>
                <c:manualLayout>
                  <c:x val="-3.8260654718544139E-2"/>
                  <c:y val="-6.54262541955272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9B2-4531-9F69-BB189BA134E6}"/>
                </c:ext>
              </c:extLst>
            </c:dLbl>
            <c:dLbl>
              <c:idx val="2"/>
              <c:layout>
                <c:manualLayout>
                  <c:x val="-4.4808216450830482E-2"/>
                  <c:y val="6.3907342870678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9B2-4531-9F69-BB189BA134E6}"/>
                </c:ext>
              </c:extLst>
            </c:dLbl>
            <c:dLbl>
              <c:idx val="3"/>
              <c:layout>
                <c:manualLayout>
                  <c:x val="-2.7546416546893559E-2"/>
                  <c:y val="-5.18429786992972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9B2-4531-9F69-BB189BA134E6}"/>
                </c:ext>
              </c:extLst>
            </c:dLbl>
            <c:dLbl>
              <c:idx val="4"/>
              <c:layout>
                <c:manualLayout>
                  <c:x val="-5.1951155736818494E-2"/>
                  <c:y val="5.6650424188346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9B2-4531-9F69-BB189BA134E6}"/>
                </c:ext>
              </c:extLst>
            </c:dLbl>
            <c:dLbl>
              <c:idx val="5"/>
              <c:layout>
                <c:manualLayout>
                  <c:x val="-3.8657409182839601E-2"/>
                  <c:y val="-6.28245328871948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9B2-4531-9F69-BB189BA134E6}"/>
                </c:ext>
              </c:extLst>
            </c:dLbl>
            <c:dLbl>
              <c:idx val="6"/>
              <c:layout>
                <c:manualLayout>
                  <c:x val="-3.9252578429246468E-2"/>
                  <c:y val="6.22059948143523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9B2-4531-9F69-BB189BA134E6}"/>
                </c:ext>
              </c:extLst>
            </c:dLbl>
            <c:dLbl>
              <c:idx val="7"/>
              <c:layout>
                <c:manualLayout>
                  <c:x val="-3.7863825154321552E-2"/>
                  <c:y val="-6.37687034177093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9B2-4531-9F69-BB189BA134E6}"/>
                </c:ext>
              </c:extLst>
            </c:dLbl>
            <c:dLbl>
              <c:idx val="8"/>
              <c:layout>
                <c:manualLayout>
                  <c:x val="-4.2427256057981366E-2"/>
                  <c:y val="6.72964303212479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9B2-4531-9F69-BB189BA134E6}"/>
                </c:ext>
              </c:extLst>
            </c:dLbl>
            <c:dLbl>
              <c:idx val="9"/>
              <c:layout>
                <c:manualLayout>
                  <c:x val="-4.0342185319127505E-2"/>
                  <c:y val="-6.3565130458662245E-2"/>
                </c:manualLayout>
              </c:layout>
              <c:numFmt formatCode="0.0_ 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ctr" rtl="0">
                    <a:defRPr sz="1600" b="0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9B2-4531-9F69-BB189BA134E6}"/>
                </c:ext>
              </c:extLst>
            </c:dLbl>
            <c:dLbl>
              <c:idx val="10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9B2-4531-9F69-BB189BA134E6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 algn="ctr" rtl="0">
                  <a:defRPr sz="16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北湖西部流入5河川!$AP$45:$AP$54</c:f>
              <c:strCache>
                <c:ptCount val="10"/>
                <c:pt idx="0">
                  <c:v>H27</c:v>
                </c:pt>
                <c:pt idx="1">
                  <c:v>H28</c:v>
                </c:pt>
                <c:pt idx="2">
                  <c:v>H29</c:v>
                </c:pt>
                <c:pt idx="3">
                  <c:v>H30</c:v>
                </c:pt>
                <c:pt idx="4">
                  <c:v>R元</c:v>
                </c:pt>
                <c:pt idx="5">
                  <c:v>R2</c:v>
                </c:pt>
                <c:pt idx="6">
                  <c:v>R3</c:v>
                </c:pt>
                <c:pt idx="7">
                  <c:v>R4</c:v>
                </c:pt>
                <c:pt idx="8">
                  <c:v>R5</c:v>
                </c:pt>
                <c:pt idx="9">
                  <c:v>R6</c:v>
                </c:pt>
              </c:strCache>
            </c:strRef>
          </c:cat>
          <c:val>
            <c:numRef>
              <c:f>北湖西部流入5河川!$AS$45:$AS$54</c:f>
              <c:numCache>
                <c:formatCode>0.0_);[Red]\(0.0\)</c:formatCode>
                <c:ptCount val="10"/>
                <c:pt idx="0" formatCode="0.0_ ">
                  <c:v>2.5</c:v>
                </c:pt>
                <c:pt idx="1">
                  <c:v>2.4</c:v>
                </c:pt>
                <c:pt idx="2">
                  <c:v>2.1</c:v>
                </c:pt>
                <c:pt idx="3">
                  <c:v>2.1916666666666669</c:v>
                </c:pt>
                <c:pt idx="4">
                  <c:v>2.1833333333333331</c:v>
                </c:pt>
                <c:pt idx="5">
                  <c:v>2.4666666666666668</c:v>
                </c:pt>
                <c:pt idx="6">
                  <c:v>2.2916666666666665</c:v>
                </c:pt>
                <c:pt idx="7">
                  <c:v>2.4416666666666664</c:v>
                </c:pt>
                <c:pt idx="8">
                  <c:v>2.3000000000000003</c:v>
                </c:pt>
                <c:pt idx="9">
                  <c:v>2.4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F9B2-4531-9F69-BB189BA134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923223568"/>
        <c:axId val="-923217584"/>
      </c:lineChart>
      <c:catAx>
        <c:axId val="-923223568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254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6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-923217584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-923217584"/>
        <c:scaling>
          <c:orientation val="minMax"/>
          <c:max val="10"/>
          <c:min val="0"/>
        </c:scaling>
        <c:delete val="0"/>
        <c:axPos val="l"/>
        <c:numFmt formatCode="General" sourceLinked="0"/>
        <c:majorTickMark val="in"/>
        <c:minorTickMark val="in"/>
        <c:tickLblPos val="nextTo"/>
        <c:spPr>
          <a:ln w="254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6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-923223568"/>
        <c:crosses val="autoZero"/>
        <c:crossBetween val="between"/>
        <c:majorUnit val="2"/>
        <c:minorUnit val="1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6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 horizontalDpi="-4"/>
  </c:printSettings>
  <c:userShapes r:id="rId1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0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/>
              <a:t>田川</a:t>
            </a:r>
          </a:p>
        </c:rich>
      </c:tx>
      <c:layout>
        <c:manualLayout>
          <c:xMode val="edge"/>
          <c:yMode val="edge"/>
          <c:x val="0.14484147814856477"/>
          <c:y val="7.2222513852435111E-2"/>
        </c:manualLayout>
      </c:layout>
      <c:overlay val="0"/>
      <c:spPr>
        <a:noFill/>
        <a:ln w="25400">
          <a:solidFill>
            <a:srgbClr val="000000"/>
          </a:solidFill>
          <a:prstDash val="solid"/>
        </a:ln>
      </c:spPr>
    </c:title>
    <c:autoTitleDeleted val="0"/>
    <c:plotArea>
      <c:layout>
        <c:manualLayout>
          <c:layoutTarget val="inner"/>
          <c:xMode val="edge"/>
          <c:yMode val="edge"/>
          <c:x val="9.3254148945446091E-2"/>
          <c:y val="6.6666847512064642E-2"/>
          <c:w val="0.8988112653678102"/>
          <c:h val="0.79722438483177305"/>
        </c:manualLayout>
      </c:layout>
      <c:lineChart>
        <c:grouping val="standard"/>
        <c:varyColors val="0"/>
        <c:ser>
          <c:idx val="0"/>
          <c:order val="0"/>
          <c:spPr>
            <a:ln w="25400">
              <a:solidFill>
                <a:srgbClr val="000080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3.1713092986257858E-2"/>
                  <c:y val="6.31853116749119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71D-4915-897F-B4701F4E0F44}"/>
                </c:ext>
              </c:extLst>
            </c:dLbl>
            <c:dLbl>
              <c:idx val="1"/>
              <c:layout>
                <c:manualLayout>
                  <c:x val="-3.8260654718544139E-2"/>
                  <c:y val="-7.05094441584501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71D-4915-897F-B4701F4E0F44}"/>
                </c:ext>
              </c:extLst>
            </c:dLbl>
            <c:dLbl>
              <c:idx val="2"/>
              <c:layout>
                <c:manualLayout>
                  <c:x val="-3.2903431479071418E-2"/>
                  <c:y val="5.69073278002283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71D-4915-897F-B4701F4E0F44}"/>
                </c:ext>
              </c:extLst>
            </c:dLbl>
            <c:dLbl>
              <c:idx val="3"/>
              <c:layout>
                <c:manualLayout>
                  <c:x val="-4.1435332347279155E-2"/>
                  <c:y val="-6.42317519139794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71D-4915-897F-B4701F4E0F44}"/>
                </c:ext>
              </c:extLst>
            </c:dLbl>
            <c:dLbl>
              <c:idx val="4"/>
              <c:layout>
                <c:manualLayout>
                  <c:x val="-3.8062239936432846E-2"/>
                  <c:y val="6.61413357945647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71D-4915-897F-B4701F4E0F44}"/>
                </c:ext>
              </c:extLst>
            </c:dLbl>
            <c:dLbl>
              <c:idx val="5"/>
              <c:layout>
                <c:manualLayout>
                  <c:x val="-5.4530455811851723E-2"/>
                  <c:y val="-5.3245644671049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71D-4915-897F-B4701F4E0F44}"/>
                </c:ext>
              </c:extLst>
            </c:dLbl>
            <c:dLbl>
              <c:idx val="6"/>
              <c:layout>
                <c:manualLayout>
                  <c:x val="-3.9252578429246468E-2"/>
                  <c:y val="6.2217705234217463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ctr" rtl="0">
                    <a:defRPr sz="1600" b="0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71D-4915-897F-B4701F4E0F44}"/>
                </c:ext>
              </c:extLst>
            </c:dLbl>
            <c:dLbl>
              <c:idx val="7"/>
              <c:layout>
                <c:manualLayout>
                  <c:x val="-3.7863825154321552E-2"/>
                  <c:y val="-5.92154809038569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71D-4915-897F-B4701F4E0F44}"/>
                </c:ext>
              </c:extLst>
            </c:dLbl>
            <c:dLbl>
              <c:idx val="8"/>
              <c:layout>
                <c:manualLayout>
                  <c:x val="-4.4411386886607951E-2"/>
                  <c:y val="6.35463724841445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71D-4915-897F-B4701F4E0F44}"/>
                </c:ext>
              </c:extLst>
            </c:dLbl>
            <c:dLbl>
              <c:idx val="9"/>
              <c:layout>
                <c:manualLayout>
                  <c:x val="-1.6532615375609377E-2"/>
                  <c:y val="-6.31485694862815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71D-4915-897F-B4701F4E0F44}"/>
                </c:ext>
              </c:extLst>
            </c:dLbl>
            <c:dLbl>
              <c:idx val="10"/>
              <c:layout>
                <c:manualLayout>
                  <c:xMode val="edge"/>
                  <c:yMode val="edge"/>
                  <c:x val="0.45238182892684486"/>
                  <c:y val="0.3277786669343178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71D-4915-897F-B4701F4E0F44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 algn="ctr" rtl="0">
                  <a:defRPr sz="16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北湖東部流入9河川!$L$42:$L$51</c:f>
              <c:strCache>
                <c:ptCount val="10"/>
                <c:pt idx="0">
                  <c:v>H27</c:v>
                </c:pt>
                <c:pt idx="1">
                  <c:v>H28</c:v>
                </c:pt>
                <c:pt idx="2">
                  <c:v>H29</c:v>
                </c:pt>
                <c:pt idx="3">
                  <c:v>H30</c:v>
                </c:pt>
                <c:pt idx="4">
                  <c:v>R元</c:v>
                </c:pt>
                <c:pt idx="5">
                  <c:v>R2</c:v>
                </c:pt>
                <c:pt idx="6">
                  <c:v>R3</c:v>
                </c:pt>
                <c:pt idx="7">
                  <c:v>R4</c:v>
                </c:pt>
                <c:pt idx="8">
                  <c:v>R5</c:v>
                </c:pt>
                <c:pt idx="9">
                  <c:v>R6</c:v>
                </c:pt>
              </c:strCache>
            </c:strRef>
          </c:cat>
          <c:val>
            <c:numRef>
              <c:f>北湖東部流入9河川!$O$42:$O$51</c:f>
              <c:numCache>
                <c:formatCode>0.0</c:formatCode>
                <c:ptCount val="10"/>
                <c:pt idx="0" formatCode="0.0_);[Red]\(0.0\)">
                  <c:v>2.4833333333333338</c:v>
                </c:pt>
                <c:pt idx="1">
                  <c:v>2.4</c:v>
                </c:pt>
                <c:pt idx="2">
                  <c:v>2.2999999999999998</c:v>
                </c:pt>
                <c:pt idx="3">
                  <c:v>2.0083333333333333</c:v>
                </c:pt>
                <c:pt idx="4">
                  <c:v>2.15</c:v>
                </c:pt>
                <c:pt idx="5">
                  <c:v>2.1916666666666669</c:v>
                </c:pt>
                <c:pt idx="6" formatCode="0.0_);[Red]\(0.0\)">
                  <c:v>2.0666666666666669</c:v>
                </c:pt>
                <c:pt idx="7" formatCode="0.0_);[Red]\(0.0\)">
                  <c:v>2.3666666666666667</c:v>
                </c:pt>
                <c:pt idx="8" formatCode="0.0_);[Red]\(0.0\)">
                  <c:v>2.2999999999999994</c:v>
                </c:pt>
                <c:pt idx="9" formatCode="0.0_);[Red]\(0.0\)">
                  <c:v>2.3833333333333333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971D-4915-897F-B4701F4E0F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923222480"/>
        <c:axId val="-923230096"/>
      </c:lineChart>
      <c:catAx>
        <c:axId val="-923222480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254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6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-923230096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-923230096"/>
        <c:scaling>
          <c:orientation val="minMax"/>
          <c:max val="10"/>
        </c:scaling>
        <c:delete val="0"/>
        <c:axPos val="l"/>
        <c:numFmt formatCode="General" sourceLinked="0"/>
        <c:majorTickMark val="in"/>
        <c:minorTickMark val="in"/>
        <c:tickLblPos val="nextTo"/>
        <c:spPr>
          <a:ln w="254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6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-923222480"/>
        <c:crosses val="autoZero"/>
        <c:crossBetween val="between"/>
        <c:majorUnit val="2"/>
        <c:minorUnit val="1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6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 horizontalDpi="-4"/>
  </c:printSettings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0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/>
              <a:t>姉川</a:t>
            </a:r>
          </a:p>
        </c:rich>
      </c:tx>
      <c:layout>
        <c:manualLayout>
          <c:xMode val="edge"/>
          <c:yMode val="edge"/>
          <c:x val="0.13293671624380285"/>
          <c:y val="7.2222513852435111E-2"/>
        </c:manualLayout>
      </c:layout>
      <c:overlay val="0"/>
      <c:spPr>
        <a:noFill/>
        <a:ln w="25400">
          <a:solidFill>
            <a:srgbClr val="000000"/>
          </a:solidFill>
          <a:prstDash val="solid"/>
        </a:ln>
      </c:spPr>
    </c:title>
    <c:autoTitleDeleted val="0"/>
    <c:plotArea>
      <c:layout>
        <c:manualLayout>
          <c:layoutTarget val="inner"/>
          <c:xMode val="edge"/>
          <c:yMode val="edge"/>
          <c:x val="9.3254148945446091E-2"/>
          <c:y val="6.3889062199061958E-2"/>
          <c:w val="0.8988112653678102"/>
          <c:h val="0.80000217014477581"/>
        </c:manualLayout>
      </c:layout>
      <c:lineChart>
        <c:grouping val="standard"/>
        <c:varyColors val="0"/>
        <c:ser>
          <c:idx val="0"/>
          <c:order val="0"/>
          <c:spPr>
            <a:ln w="25400">
              <a:solidFill>
                <a:srgbClr val="000080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4.9570270443896454E-2"/>
                  <c:y val="5.88518901624384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4C6-4863-A158-46D79AF5FA9D}"/>
                </c:ext>
              </c:extLst>
            </c:dLbl>
            <c:dLbl>
              <c:idx val="1"/>
              <c:layout>
                <c:manualLayout>
                  <c:x val="-3.8260654718544139E-2"/>
                  <c:y val="-6.8592878296677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4C6-4863-A158-46D79AF5FA9D}"/>
                </c:ext>
              </c:extLst>
            </c:dLbl>
            <c:dLbl>
              <c:idx val="2"/>
              <c:layout>
                <c:manualLayout>
                  <c:x val="-3.885582396495095E-2"/>
                  <c:y val="6.44074607884437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4C6-4863-A158-46D79AF5FA9D}"/>
                </c:ext>
              </c:extLst>
            </c:dLbl>
            <c:dLbl>
              <c:idx val="3"/>
              <c:layout>
                <c:manualLayout>
                  <c:x val="-4.1435332347279155E-2"/>
                  <c:y val="-7.17040195486882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4C6-4863-A158-46D79AF5FA9D}"/>
                </c:ext>
              </c:extLst>
            </c:dLbl>
            <c:dLbl>
              <c:idx val="4"/>
              <c:layout>
                <c:manualLayout>
                  <c:x val="-1.822093165016778E-2"/>
                  <c:y val="6.351855682910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4C6-4863-A158-46D79AF5FA9D}"/>
                </c:ext>
              </c:extLst>
            </c:dLbl>
            <c:dLbl>
              <c:idx val="5"/>
              <c:layout>
                <c:manualLayout>
                  <c:x val="-3.2705016696960069E-2"/>
                  <c:y val="-6.38150929836747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4C6-4863-A158-46D79AF5FA9D}"/>
                </c:ext>
              </c:extLst>
            </c:dLbl>
            <c:dLbl>
              <c:idx val="6"/>
              <c:layout>
                <c:manualLayout>
                  <c:x val="-5.1157363401005532E-2"/>
                  <c:y val="6.6296342142107736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ctr" rtl="0">
                    <a:defRPr sz="1600" b="0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4C6-4863-A158-46D79AF5FA9D}"/>
                </c:ext>
              </c:extLst>
            </c:dLbl>
            <c:dLbl>
              <c:idx val="7"/>
              <c:layout>
                <c:manualLayout>
                  <c:x val="-3.7863825154321552E-2"/>
                  <c:y val="4.95185568291050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4C6-4863-A158-46D79AF5FA9D}"/>
                </c:ext>
              </c:extLst>
            </c:dLbl>
            <c:dLbl>
              <c:idx val="8"/>
              <c:layout>
                <c:manualLayout>
                  <c:x val="-5.433204102974043E-2"/>
                  <c:y val="-6.6926234235685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4C6-4863-A158-46D79AF5FA9D}"/>
                </c:ext>
              </c:extLst>
            </c:dLbl>
            <c:dLbl>
              <c:idx val="9"/>
              <c:layout>
                <c:manualLayout>
                  <c:x val="-1.6532615375609377E-2"/>
                  <c:y val="5.39630314144491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4C6-4863-A158-46D79AF5FA9D}"/>
                </c:ext>
              </c:extLst>
            </c:dLbl>
            <c:dLbl>
              <c:idx val="10"/>
              <c:layout>
                <c:manualLayout>
                  <c:xMode val="edge"/>
                  <c:yMode val="edge"/>
                  <c:x val="0.45436595975547139"/>
                  <c:y val="0.3222230963083124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4C6-4863-A158-46D79AF5FA9D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 algn="ctr" rtl="0">
                  <a:defRPr sz="16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北湖東部流入9河川!$B$42:$B$51</c:f>
              <c:strCache>
                <c:ptCount val="10"/>
                <c:pt idx="0">
                  <c:v>H27</c:v>
                </c:pt>
                <c:pt idx="1">
                  <c:v>H28</c:v>
                </c:pt>
                <c:pt idx="2">
                  <c:v>H29</c:v>
                </c:pt>
                <c:pt idx="3">
                  <c:v>H30</c:v>
                </c:pt>
                <c:pt idx="4">
                  <c:v>R元</c:v>
                </c:pt>
                <c:pt idx="5">
                  <c:v>R2</c:v>
                </c:pt>
                <c:pt idx="6">
                  <c:v>R3</c:v>
                </c:pt>
                <c:pt idx="7">
                  <c:v>R4</c:v>
                </c:pt>
                <c:pt idx="8">
                  <c:v>R5</c:v>
                </c:pt>
                <c:pt idx="9">
                  <c:v>R6</c:v>
                </c:pt>
              </c:strCache>
            </c:strRef>
          </c:cat>
          <c:val>
            <c:numRef>
              <c:f>北湖東部流入9河川!$E$42:$E$51</c:f>
              <c:numCache>
                <c:formatCode>0.0</c:formatCode>
                <c:ptCount val="10"/>
                <c:pt idx="0" formatCode="0.0_);[Red]\(0.0\)">
                  <c:v>1.2416666666666669</c:v>
                </c:pt>
                <c:pt idx="1">
                  <c:v>1.3</c:v>
                </c:pt>
                <c:pt idx="2">
                  <c:v>1.5</c:v>
                </c:pt>
                <c:pt idx="3">
                  <c:v>1.2916666666666667</c:v>
                </c:pt>
                <c:pt idx="4">
                  <c:v>1.3499999999999999</c:v>
                </c:pt>
                <c:pt idx="5">
                  <c:v>1.4249999999999998</c:v>
                </c:pt>
                <c:pt idx="6" formatCode="0.0_);[Red]\(0.0\)">
                  <c:v>1.3416666666666668</c:v>
                </c:pt>
                <c:pt idx="7" formatCode="0.0_);[Red]\(0.0\)">
                  <c:v>1.5916666666666668</c:v>
                </c:pt>
                <c:pt idx="8" formatCode="0.0_);[Red]\(0.0\)">
                  <c:v>1.5333333333333332</c:v>
                </c:pt>
                <c:pt idx="9" formatCode="0.0_);[Red]\(0.0\)">
                  <c:v>1.5833333333333333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84C6-4863-A158-46D79AF5FA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923229552"/>
        <c:axId val="-923219216"/>
      </c:lineChart>
      <c:catAx>
        <c:axId val="-923229552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254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6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-923219216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-923219216"/>
        <c:scaling>
          <c:orientation val="minMax"/>
          <c:max val="10"/>
        </c:scaling>
        <c:delete val="0"/>
        <c:axPos val="l"/>
        <c:numFmt formatCode="General" sourceLinked="0"/>
        <c:majorTickMark val="in"/>
        <c:minorTickMark val="in"/>
        <c:tickLblPos val="nextTo"/>
        <c:spPr>
          <a:ln w="254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6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-923229552"/>
        <c:crosses val="autoZero"/>
        <c:crossBetween val="between"/>
        <c:majorUnit val="2"/>
        <c:minorUnit val="1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6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 horizontalDpi="-4"/>
  </c:printSettings>
  <c:userShapes r:id="rId1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0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/>
              <a:t>犬上川</a:t>
            </a:r>
          </a:p>
        </c:rich>
      </c:tx>
      <c:layout>
        <c:manualLayout>
          <c:xMode val="edge"/>
          <c:yMode val="edge"/>
          <c:x val="0.13492084322792983"/>
          <c:y val="8.3333624963546224E-2"/>
        </c:manualLayout>
      </c:layout>
      <c:overlay val="0"/>
      <c:spPr>
        <a:noFill/>
        <a:ln w="25400">
          <a:solidFill>
            <a:srgbClr val="000000"/>
          </a:solidFill>
          <a:prstDash val="solid"/>
        </a:ln>
      </c:spPr>
    </c:title>
    <c:autoTitleDeleted val="0"/>
    <c:plotArea>
      <c:layout>
        <c:manualLayout>
          <c:layoutTarget val="inner"/>
          <c:xMode val="edge"/>
          <c:yMode val="edge"/>
          <c:x val="9.3254148945446091E-2"/>
          <c:y val="8.0555774077078118E-2"/>
          <c:w val="0.8988112653678102"/>
          <c:h val="0.78333545826675965"/>
        </c:manualLayout>
      </c:layout>
      <c:lineChart>
        <c:grouping val="standard"/>
        <c:varyColors val="0"/>
        <c:ser>
          <c:idx val="0"/>
          <c:order val="0"/>
          <c:spPr>
            <a:ln w="25400">
              <a:solidFill>
                <a:srgbClr val="000080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4.9570270443896454E-2"/>
                  <c:y val="5.65185568291050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D19-44A4-B0B0-5C23DD51B3ED}"/>
                </c:ext>
              </c:extLst>
            </c:dLbl>
            <c:dLbl>
              <c:idx val="1"/>
              <c:layout>
                <c:manualLayout>
                  <c:x val="-3.8260654718544139E-2"/>
                  <c:y val="-6.74817370446666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D19-44A4-B0B0-5C23DD51B3ED}"/>
                </c:ext>
              </c:extLst>
            </c:dLbl>
            <c:dLbl>
              <c:idx val="2"/>
              <c:layout>
                <c:manualLayout>
                  <c:x val="-3.4887562307697947E-2"/>
                  <c:y val="6.43520359775448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D19-44A4-B0B0-5C23DD51B3ED}"/>
                </c:ext>
              </c:extLst>
            </c:dLbl>
            <c:dLbl>
              <c:idx val="3"/>
              <c:layout>
                <c:manualLayout>
                  <c:x val="-2.7546416546893559E-2"/>
                  <c:y val="-5.13151935874316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D19-44A4-B0B0-5C23DD51B3ED}"/>
                </c:ext>
              </c:extLst>
            </c:dLbl>
            <c:dLbl>
              <c:idx val="4"/>
              <c:layout>
                <c:manualLayout>
                  <c:x val="-5.6154855643044621E-2"/>
                  <c:y val="4.0616025363521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D19-44A4-B0B0-5C23DD51B3ED}"/>
                </c:ext>
              </c:extLst>
            </c:dLbl>
            <c:dLbl>
              <c:idx val="5"/>
              <c:layout>
                <c:manualLayout>
                  <c:x val="-4.8578063325972191E-2"/>
                  <c:y val="-4.44539944983175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D19-44A4-B0B0-5C23DD51B3ED}"/>
                </c:ext>
              </c:extLst>
            </c:dLbl>
            <c:dLbl>
              <c:idx val="6"/>
              <c:layout>
                <c:manualLayout>
                  <c:x val="-4.3220840086499415E-2"/>
                  <c:y val="5.0490874564555276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ctr" rtl="0">
                    <a:defRPr sz="1600" b="0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D19-44A4-B0B0-5C23DD51B3ED}"/>
                </c:ext>
              </c:extLst>
            </c:dLbl>
            <c:dLbl>
              <c:idx val="7"/>
              <c:layout>
                <c:manualLayout>
                  <c:x val="-3.7863825154321552E-2"/>
                  <c:y val="-6.76485570616647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D19-44A4-B0B0-5C23DD51B3ED}"/>
                </c:ext>
              </c:extLst>
            </c:dLbl>
            <c:dLbl>
              <c:idx val="8"/>
              <c:layout>
                <c:manualLayout>
                  <c:x val="-4.4411386886607951E-2"/>
                  <c:y val="4.86850776806653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D19-44A4-B0B0-5C23DD51B3ED}"/>
                </c:ext>
              </c:extLst>
            </c:dLbl>
            <c:dLbl>
              <c:idx val="9"/>
              <c:layout>
                <c:manualLayout>
                  <c:x val="-2.0500877032862436E-2"/>
                  <c:y val="5.09629862030996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D19-44A4-B0B0-5C23DD51B3ED}"/>
                </c:ext>
              </c:extLst>
            </c:dLbl>
            <c:dLbl>
              <c:idx val="10"/>
              <c:layout>
                <c:manualLayout>
                  <c:xMode val="edge"/>
                  <c:yMode val="edge"/>
                  <c:x val="0.45436595975547139"/>
                  <c:y val="0.3250008816213151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D19-44A4-B0B0-5C23DD51B3ED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 algn="ctr" rtl="0">
                  <a:defRPr sz="16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北湖東部流入9河川!$AF$42:$AF$51</c:f>
              <c:strCache>
                <c:ptCount val="10"/>
                <c:pt idx="0">
                  <c:v>H27</c:v>
                </c:pt>
                <c:pt idx="1">
                  <c:v>H28</c:v>
                </c:pt>
                <c:pt idx="2">
                  <c:v>H29</c:v>
                </c:pt>
                <c:pt idx="3">
                  <c:v>H30</c:v>
                </c:pt>
                <c:pt idx="4">
                  <c:v>R元</c:v>
                </c:pt>
                <c:pt idx="5">
                  <c:v>R2</c:v>
                </c:pt>
                <c:pt idx="6">
                  <c:v>R3</c:v>
                </c:pt>
                <c:pt idx="7">
                  <c:v>R4</c:v>
                </c:pt>
                <c:pt idx="8">
                  <c:v>R5</c:v>
                </c:pt>
                <c:pt idx="9">
                  <c:v>R6</c:v>
                </c:pt>
              </c:strCache>
            </c:strRef>
          </c:cat>
          <c:val>
            <c:numRef>
              <c:f>北湖東部流入9河川!$AI$42:$AI$51</c:f>
              <c:numCache>
                <c:formatCode>0.0</c:formatCode>
                <c:ptCount val="10"/>
                <c:pt idx="0" formatCode="0.0_);[Red]\(0.0\)">
                  <c:v>1.4083333333333332</c:v>
                </c:pt>
                <c:pt idx="1">
                  <c:v>1.4</c:v>
                </c:pt>
                <c:pt idx="2">
                  <c:v>1.4</c:v>
                </c:pt>
                <c:pt idx="3">
                  <c:v>1.1666666666666667</c:v>
                </c:pt>
                <c:pt idx="4">
                  <c:v>1.3833333333333331</c:v>
                </c:pt>
                <c:pt idx="5">
                  <c:v>1.3833333333333335</c:v>
                </c:pt>
                <c:pt idx="6" formatCode="0.0_);[Red]\(0.0\)">
                  <c:v>1.3583333333333332</c:v>
                </c:pt>
                <c:pt idx="7" formatCode="0.0_);[Red]\(0.0\)">
                  <c:v>1.5833333333333333</c:v>
                </c:pt>
                <c:pt idx="8" formatCode="0.0_);[Red]\(0.0\)">
                  <c:v>1.3583333333333334</c:v>
                </c:pt>
                <c:pt idx="9" formatCode="0.0_);[Red]\(0.0\)">
                  <c:v>1.4333333333333333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FD19-44A4-B0B0-5C23DD51B3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923220304"/>
        <c:axId val="-923218128"/>
      </c:lineChart>
      <c:catAx>
        <c:axId val="-923220304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254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6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-923218128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-923218128"/>
        <c:scaling>
          <c:orientation val="minMax"/>
          <c:max val="10"/>
        </c:scaling>
        <c:delete val="0"/>
        <c:axPos val="l"/>
        <c:numFmt formatCode="General" sourceLinked="0"/>
        <c:majorTickMark val="in"/>
        <c:minorTickMark val="in"/>
        <c:tickLblPos val="nextTo"/>
        <c:spPr>
          <a:ln w="254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6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-923220304"/>
        <c:crosses val="autoZero"/>
        <c:crossBetween val="between"/>
        <c:majorUnit val="2"/>
        <c:minorUnit val="1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6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 horizontalDpi="-4"/>
  </c:printSettings>
  <c:userShapes r:id="rId1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0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/>
              <a:t>宇曽川</a:t>
            </a:r>
          </a:p>
        </c:rich>
      </c:tx>
      <c:layout>
        <c:manualLayout>
          <c:xMode val="edge"/>
          <c:yMode val="edge"/>
          <c:x val="0.13888909719618381"/>
          <c:y val="6.6666958296879561E-2"/>
        </c:manualLayout>
      </c:layout>
      <c:overlay val="0"/>
      <c:spPr>
        <a:noFill/>
        <a:ln w="25400">
          <a:solidFill>
            <a:srgbClr val="000000"/>
          </a:solidFill>
          <a:prstDash val="solid"/>
        </a:ln>
      </c:spPr>
    </c:title>
    <c:autoTitleDeleted val="0"/>
    <c:plotArea>
      <c:layout>
        <c:manualLayout>
          <c:layoutTarget val="inner"/>
          <c:xMode val="edge"/>
          <c:yMode val="edge"/>
          <c:x val="9.3254148945446091E-2"/>
          <c:y val="6.111127688605926E-2"/>
          <c:w val="0.8988112653678102"/>
          <c:h val="0.80277995545777847"/>
        </c:manualLayout>
      </c:layout>
      <c:lineChart>
        <c:grouping val="standard"/>
        <c:varyColors val="0"/>
        <c:ser>
          <c:idx val="0"/>
          <c:order val="0"/>
          <c:spPr>
            <a:ln w="25400">
              <a:solidFill>
                <a:srgbClr val="000080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3.766548547213739E-2"/>
                  <c:y val="-6.04816940768759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F16-4D54-BC1D-1968B83E03CD}"/>
                </c:ext>
              </c:extLst>
            </c:dLbl>
            <c:dLbl>
              <c:idx val="1"/>
              <c:layout>
                <c:manualLayout>
                  <c:x val="-5.2149570518929732E-2"/>
                  <c:y val="6.32963323633240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F16-4D54-BC1D-1968B83E03CD}"/>
                </c:ext>
              </c:extLst>
            </c:dLbl>
            <c:dLbl>
              <c:idx val="2"/>
              <c:layout>
                <c:manualLayout>
                  <c:x val="-4.4808216450830482E-2"/>
                  <c:y val="5.65184490923974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F16-4D54-BC1D-1968B83E03CD}"/>
                </c:ext>
              </c:extLst>
            </c:dLbl>
            <c:dLbl>
              <c:idx val="3"/>
              <c:layout>
                <c:manualLayout>
                  <c:x val="-4.3419463175905684E-2"/>
                  <c:y val="-6.20096577905807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F16-4D54-BC1D-1968B83E03CD}"/>
                </c:ext>
              </c:extLst>
            </c:dLbl>
            <c:dLbl>
              <c:idx val="4"/>
              <c:layout>
                <c:manualLayout>
                  <c:x val="-3.8062239936432846E-2"/>
                  <c:y val="5.5428111543425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F16-4D54-BC1D-1968B83E03CD}"/>
                </c:ext>
              </c:extLst>
            </c:dLbl>
            <c:dLbl>
              <c:idx val="5"/>
              <c:layout>
                <c:manualLayout>
                  <c:x val="-3.8657409182839601E-2"/>
                  <c:y val="-6.46853649938470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F16-4D54-BC1D-1968B83E03CD}"/>
                </c:ext>
              </c:extLst>
            </c:dLbl>
            <c:dLbl>
              <c:idx val="6"/>
              <c:layout>
                <c:manualLayout>
                  <c:x val="-4.3220840086499415E-2"/>
                  <c:y val="5.81620995779205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F16-4D54-BC1D-1968B83E03CD}"/>
                </c:ext>
              </c:extLst>
            </c:dLbl>
            <c:dLbl>
              <c:idx val="7"/>
              <c:layout>
                <c:manualLayout>
                  <c:x val="-4.1832086811574611E-2"/>
                  <c:y val="-6.19516685895651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F16-4D54-BC1D-1968B83E03CD}"/>
                </c:ext>
              </c:extLst>
            </c:dLbl>
            <c:dLbl>
              <c:idx val="8"/>
              <c:layout>
                <c:manualLayout>
                  <c:x val="-4.8379648543860898E-2"/>
                  <c:y val="6.42129939394617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F16-4D54-BC1D-1968B83E03CD}"/>
                </c:ext>
              </c:extLst>
            </c:dLbl>
            <c:dLbl>
              <c:idx val="9"/>
              <c:layout>
                <c:manualLayout>
                  <c:x val="-1.6532615375609377E-2"/>
                  <c:y val="4.69352715540914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F16-4D54-BC1D-1968B83E03CD}"/>
                </c:ext>
              </c:extLst>
            </c:dLbl>
            <c:dLbl>
              <c:idx val="10"/>
              <c:layout>
                <c:manualLayout>
                  <c:xMode val="edge"/>
                  <c:yMode val="edge"/>
                  <c:x val="0.45436595975547139"/>
                  <c:y val="0.2500006781702424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F16-4D54-BC1D-1968B83E03CD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 algn="ctr" rtl="0">
                  <a:defRPr sz="16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北湖東部流入9河川!$AP$42:$AP$51</c:f>
              <c:strCache>
                <c:ptCount val="10"/>
                <c:pt idx="0">
                  <c:v>H27</c:v>
                </c:pt>
                <c:pt idx="1">
                  <c:v>H28</c:v>
                </c:pt>
                <c:pt idx="2">
                  <c:v>H29</c:v>
                </c:pt>
                <c:pt idx="3">
                  <c:v>H30</c:v>
                </c:pt>
                <c:pt idx="4">
                  <c:v>R元</c:v>
                </c:pt>
                <c:pt idx="5">
                  <c:v>R2</c:v>
                </c:pt>
                <c:pt idx="6">
                  <c:v>R3</c:v>
                </c:pt>
                <c:pt idx="7">
                  <c:v>R4</c:v>
                </c:pt>
                <c:pt idx="8">
                  <c:v>R5</c:v>
                </c:pt>
                <c:pt idx="9">
                  <c:v>R6</c:v>
                </c:pt>
              </c:strCache>
            </c:strRef>
          </c:cat>
          <c:val>
            <c:numRef>
              <c:f>北湖東部流入9河川!$AS$42:$AS$51</c:f>
              <c:numCache>
                <c:formatCode>0.0</c:formatCode>
                <c:ptCount val="10"/>
                <c:pt idx="0" formatCode="0.0_);[Red]\(0.0\)">
                  <c:v>3.1500000000000004</c:v>
                </c:pt>
                <c:pt idx="1">
                  <c:v>2.7</c:v>
                </c:pt>
                <c:pt idx="2">
                  <c:v>3.1</c:v>
                </c:pt>
                <c:pt idx="3">
                  <c:v>2.9999999999999996</c:v>
                </c:pt>
                <c:pt idx="4">
                  <c:v>3.0500000000000007</c:v>
                </c:pt>
                <c:pt idx="5">
                  <c:v>2.8249999999999997</c:v>
                </c:pt>
                <c:pt idx="6" formatCode="0.0_);[Red]\(0.0\)">
                  <c:v>2.9166666666666674</c:v>
                </c:pt>
                <c:pt idx="7" formatCode="0.0_);[Red]\(0.0\)">
                  <c:v>3.0250000000000004</c:v>
                </c:pt>
                <c:pt idx="8" formatCode="0.0_);[Red]\(0.0\)">
                  <c:v>2.8916666666666671</c:v>
                </c:pt>
                <c:pt idx="9" formatCode="0.0_);[Red]\(0.0\)">
                  <c:v>3.316666666666666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2F16-4D54-BC1D-1968B83E03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923219760"/>
        <c:axId val="-923228464"/>
      </c:lineChart>
      <c:catAx>
        <c:axId val="-923219760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254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6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-923228464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-923228464"/>
        <c:scaling>
          <c:orientation val="minMax"/>
          <c:max val="10"/>
        </c:scaling>
        <c:delete val="0"/>
        <c:axPos val="l"/>
        <c:numFmt formatCode="General" sourceLinked="0"/>
        <c:majorTickMark val="in"/>
        <c:minorTickMark val="in"/>
        <c:tickLblPos val="nextTo"/>
        <c:spPr>
          <a:ln w="254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6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-923219760"/>
        <c:crosses val="autoZero"/>
        <c:crossBetween val="between"/>
        <c:majorUnit val="2"/>
        <c:minorUnit val="1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6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 horizontalDpi="-4"/>
  </c:printSettings>
  <c:userShapes r:id="rId1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0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/>
              <a:t>愛知川</a:t>
            </a:r>
          </a:p>
        </c:rich>
      </c:tx>
      <c:layout>
        <c:manualLayout>
          <c:xMode val="edge"/>
          <c:yMode val="edge"/>
          <c:x val="0.13888909719618381"/>
          <c:y val="6.6666958296879561E-2"/>
        </c:manualLayout>
      </c:layout>
      <c:overlay val="0"/>
      <c:spPr>
        <a:noFill/>
        <a:ln w="25400">
          <a:solidFill>
            <a:srgbClr val="000000"/>
          </a:solidFill>
          <a:prstDash val="solid"/>
        </a:ln>
      </c:spPr>
    </c:title>
    <c:autoTitleDeleted val="0"/>
    <c:plotArea>
      <c:layout>
        <c:manualLayout>
          <c:layoutTarget val="inner"/>
          <c:xMode val="edge"/>
          <c:yMode val="edge"/>
          <c:x val="9.3254148945446091E-2"/>
          <c:y val="6.3889062199061958E-2"/>
          <c:w val="0.8988112653678102"/>
          <c:h val="0.80000217014477581"/>
        </c:manualLayout>
      </c:layout>
      <c:lineChart>
        <c:grouping val="standard"/>
        <c:varyColors val="0"/>
        <c:ser>
          <c:idx val="0"/>
          <c:order val="0"/>
          <c:spPr>
            <a:ln w="25400">
              <a:solidFill>
                <a:srgbClr val="000080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3.766548547213739E-2"/>
                  <c:y val="5.70741726664598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B56-4C20-9404-873C1262D57A}"/>
                </c:ext>
              </c:extLst>
            </c:dLbl>
            <c:dLbl>
              <c:idx val="1"/>
              <c:layout>
                <c:manualLayout>
                  <c:x val="-3.8260654718544139E-2"/>
                  <c:y val="-7.10373076706720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B56-4C20-9404-873C1262D57A}"/>
                </c:ext>
              </c:extLst>
            </c:dLbl>
            <c:dLbl>
              <c:idx val="2"/>
              <c:layout>
                <c:manualLayout>
                  <c:x val="-4.2824085622204008E-2"/>
                  <c:y val="-6.95929461137017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B56-4C20-9404-873C1262D57A}"/>
                </c:ext>
              </c:extLst>
            </c:dLbl>
            <c:dLbl>
              <c:idx val="3"/>
              <c:layout>
                <c:manualLayout>
                  <c:x val="-4.3419463175905684E-2"/>
                  <c:y val="4.84074607884437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B56-4C20-9404-873C1262D57A}"/>
                </c:ext>
              </c:extLst>
            </c:dLbl>
            <c:dLbl>
              <c:idx val="4"/>
              <c:layout>
                <c:manualLayout>
                  <c:x val="-3.2109847450553314E-2"/>
                  <c:y val="6.32962743250835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B56-4C20-9404-873C1262D57A}"/>
                </c:ext>
              </c:extLst>
            </c:dLbl>
            <c:dLbl>
              <c:idx val="5"/>
              <c:layout>
                <c:manualLayout>
                  <c:x val="-4.262567084009266E-2"/>
                  <c:y val="-6.18150929836747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B56-4C20-9404-873C1262D57A}"/>
                </c:ext>
              </c:extLst>
            </c:dLbl>
            <c:dLbl>
              <c:idx val="6"/>
              <c:layout>
                <c:manualLayout>
                  <c:x val="-4.5204970915126E-2"/>
                  <c:y val="5.88518901624384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B56-4C20-9404-873C1262D57A}"/>
                </c:ext>
              </c:extLst>
            </c:dLbl>
            <c:dLbl>
              <c:idx val="7"/>
              <c:layout>
                <c:manualLayout>
                  <c:x val="-3.7863825154321552E-2"/>
                  <c:y val="-6.159290090235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B56-4C20-9404-873C1262D57A}"/>
                </c:ext>
              </c:extLst>
            </c:dLbl>
            <c:dLbl>
              <c:idx val="8"/>
              <c:layout>
                <c:manualLayout>
                  <c:x val="-6.1360603229681142E-2"/>
                  <c:y val="3.29976488690744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B56-4C20-9404-873C1262D57A}"/>
                </c:ext>
              </c:extLst>
            </c:dLbl>
            <c:dLbl>
              <c:idx val="9"/>
              <c:layout>
                <c:manualLayout>
                  <c:x val="-1.6532615375609377E-2"/>
                  <c:y val="5.91852461014465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B56-4C20-9404-873C1262D57A}"/>
                </c:ext>
              </c:extLst>
            </c:dLbl>
            <c:dLbl>
              <c:idx val="10"/>
              <c:layout>
                <c:manualLayout>
                  <c:xMode val="edge"/>
                  <c:yMode val="edge"/>
                  <c:x val="0.45436595975547139"/>
                  <c:y val="0.3138897403693043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B56-4C20-9404-873C1262D57A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 algn="ctr" rtl="0">
                  <a:defRPr sz="16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北湖東部流入9河川!$AZ$42:$AZ$51</c:f>
              <c:strCache>
                <c:ptCount val="10"/>
                <c:pt idx="0">
                  <c:v>H27</c:v>
                </c:pt>
                <c:pt idx="1">
                  <c:v>H28</c:v>
                </c:pt>
                <c:pt idx="2">
                  <c:v>H29</c:v>
                </c:pt>
                <c:pt idx="3">
                  <c:v>H30</c:v>
                </c:pt>
                <c:pt idx="4">
                  <c:v>R元</c:v>
                </c:pt>
                <c:pt idx="5">
                  <c:v>R2</c:v>
                </c:pt>
                <c:pt idx="6">
                  <c:v>R3</c:v>
                </c:pt>
                <c:pt idx="7">
                  <c:v>R4</c:v>
                </c:pt>
                <c:pt idx="8">
                  <c:v>R5</c:v>
                </c:pt>
                <c:pt idx="9">
                  <c:v>R6</c:v>
                </c:pt>
              </c:strCache>
            </c:strRef>
          </c:cat>
          <c:val>
            <c:numRef>
              <c:f>北湖東部流入9河川!$BC$42:$BC$51</c:f>
              <c:numCache>
                <c:formatCode>0.0</c:formatCode>
                <c:ptCount val="10"/>
                <c:pt idx="0" formatCode="0.0_);[Red]\(0.0\)">
                  <c:v>1.3</c:v>
                </c:pt>
                <c:pt idx="1">
                  <c:v>1.5</c:v>
                </c:pt>
                <c:pt idx="2">
                  <c:v>1.4</c:v>
                </c:pt>
                <c:pt idx="3">
                  <c:v>0.93333333333333324</c:v>
                </c:pt>
                <c:pt idx="4">
                  <c:v>1.2916666666666665</c:v>
                </c:pt>
                <c:pt idx="5">
                  <c:v>1.3083333333333331</c:v>
                </c:pt>
                <c:pt idx="6" formatCode="0.0_);[Red]\(0.0\)">
                  <c:v>1.3500000000000003</c:v>
                </c:pt>
                <c:pt idx="7" formatCode="0.0_);[Red]\(0.0\)">
                  <c:v>1.3416666666666666</c:v>
                </c:pt>
                <c:pt idx="8" formatCode="0.0_);[Red]\(0.0\)">
                  <c:v>1.3083333333333333</c:v>
                </c:pt>
                <c:pt idx="9" formatCode="0.0_);[Red]\(0.0\)">
                  <c:v>1.4166666666666667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AB56-4C20-9404-873C1262D5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923218672"/>
        <c:axId val="-923229008"/>
      </c:lineChart>
      <c:catAx>
        <c:axId val="-923218672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254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6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-923229008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-923229008"/>
        <c:scaling>
          <c:orientation val="minMax"/>
          <c:max val="10"/>
        </c:scaling>
        <c:delete val="0"/>
        <c:axPos val="l"/>
        <c:numFmt formatCode="General" sourceLinked="0"/>
        <c:majorTickMark val="in"/>
        <c:minorTickMark val="in"/>
        <c:tickLblPos val="nextTo"/>
        <c:spPr>
          <a:ln w="254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6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-923218672"/>
        <c:crosses val="autoZero"/>
        <c:crossBetween val="between"/>
        <c:majorUnit val="2"/>
        <c:minorUnit val="1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6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 horizontalDpi="-4"/>
  </c:printSettings>
  <c:userShapes r:id="rId1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0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/>
              <a:t>日野川</a:t>
            </a:r>
          </a:p>
        </c:rich>
      </c:tx>
      <c:layout>
        <c:manualLayout>
          <c:xMode val="edge"/>
          <c:yMode val="edge"/>
          <c:x val="0.13492084322792983"/>
          <c:y val="6.6666958296879561E-2"/>
        </c:manualLayout>
      </c:layout>
      <c:overlay val="0"/>
      <c:spPr>
        <a:noFill/>
        <a:ln w="25400">
          <a:solidFill>
            <a:srgbClr val="000000"/>
          </a:solidFill>
          <a:prstDash val="solid"/>
        </a:ln>
      </c:spPr>
    </c:title>
    <c:autoTitleDeleted val="0"/>
    <c:plotArea>
      <c:layout>
        <c:manualLayout>
          <c:layoutTarget val="inner"/>
          <c:xMode val="edge"/>
          <c:yMode val="edge"/>
          <c:x val="9.3254148945446091E-2"/>
          <c:y val="6.3889062199061958E-2"/>
          <c:w val="0.8988112653678102"/>
          <c:h val="0.80000217014477581"/>
        </c:manualLayout>
      </c:layout>
      <c:lineChart>
        <c:grouping val="standard"/>
        <c:varyColors val="0"/>
        <c:ser>
          <c:idx val="0"/>
          <c:order val="0"/>
          <c:spPr>
            <a:ln w="25400">
              <a:solidFill>
                <a:srgbClr val="000080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3.766548547213739E-2"/>
                  <c:y val="5.56295602035085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11F-44FB-8998-023028B937F9}"/>
                </c:ext>
              </c:extLst>
            </c:dLbl>
            <c:dLbl>
              <c:idx val="1"/>
              <c:layout>
                <c:manualLayout>
                  <c:x val="-3.4292393061291136E-2"/>
                  <c:y val="-5.8926349507618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1F-44FB-8998-023028B937F9}"/>
                </c:ext>
              </c:extLst>
            </c:dLbl>
            <c:dLbl>
              <c:idx val="2"/>
              <c:layout>
                <c:manualLayout>
                  <c:x val="-3.4887562307697947E-2"/>
                  <c:y val="5.67408574516836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11F-44FB-8998-023028B937F9}"/>
                </c:ext>
              </c:extLst>
            </c:dLbl>
            <c:dLbl>
              <c:idx val="3"/>
              <c:layout>
                <c:manualLayout>
                  <c:x val="-4.1435332347279155E-2"/>
                  <c:y val="-7.28152760726314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1F-44FB-8998-023028B937F9}"/>
                </c:ext>
              </c:extLst>
            </c:dLbl>
            <c:dLbl>
              <c:idx val="4"/>
              <c:layout>
                <c:manualLayout>
                  <c:x val="-3.4093978279179898E-2"/>
                  <c:y val="6.8963139955705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1F-44FB-8998-023028B937F9}"/>
                </c:ext>
              </c:extLst>
            </c:dLbl>
            <c:dLbl>
              <c:idx val="5"/>
              <c:layout>
                <c:manualLayout>
                  <c:x val="-3.8657409182839601E-2"/>
                  <c:y val="-6.9037266946440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1F-44FB-8998-023028B937F9}"/>
                </c:ext>
              </c:extLst>
            </c:dLbl>
            <c:dLbl>
              <c:idx val="6"/>
              <c:layout>
                <c:manualLayout>
                  <c:x val="-3.9252578429246468E-2"/>
                  <c:y val="6.2740611032820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1F-44FB-8998-023028B937F9}"/>
                </c:ext>
              </c:extLst>
            </c:dLbl>
            <c:dLbl>
              <c:idx val="7"/>
              <c:layout>
                <c:manualLayout>
                  <c:x val="-4.1832086811574611E-2"/>
                  <c:y val="-6.18150522594428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11F-44FB-8998-023028B937F9}"/>
                </c:ext>
              </c:extLst>
            </c:dLbl>
            <c:dLbl>
              <c:idx val="8"/>
              <c:layout>
                <c:manualLayout>
                  <c:x val="-4.8379648543860898E-2"/>
                  <c:y val="5.84073455165111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11F-44FB-8998-023028B937F9}"/>
                </c:ext>
              </c:extLst>
            </c:dLbl>
            <c:dLbl>
              <c:idx val="9"/>
              <c:layout>
                <c:manualLayout>
                  <c:x val="-1.6532615375609377E-2"/>
                  <c:y val="-6.23705550684240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11F-44FB-8998-023028B937F9}"/>
                </c:ext>
              </c:extLst>
            </c:dLbl>
            <c:dLbl>
              <c:idx val="10"/>
              <c:layout>
                <c:manualLayout>
                  <c:xMode val="edge"/>
                  <c:yMode val="edge"/>
                  <c:x val="0.45238182892684486"/>
                  <c:y val="0.283334101926274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11F-44FB-8998-023028B937F9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 algn="ctr" rtl="0">
                  <a:defRPr sz="16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北湖東部流入9河川!$BJ$42:$BJ$51</c:f>
              <c:strCache>
                <c:ptCount val="10"/>
                <c:pt idx="0">
                  <c:v>H27</c:v>
                </c:pt>
                <c:pt idx="1">
                  <c:v>H28</c:v>
                </c:pt>
                <c:pt idx="2">
                  <c:v>H29</c:v>
                </c:pt>
                <c:pt idx="3">
                  <c:v>H30</c:v>
                </c:pt>
                <c:pt idx="4">
                  <c:v>R元</c:v>
                </c:pt>
                <c:pt idx="5">
                  <c:v>R2</c:v>
                </c:pt>
                <c:pt idx="6">
                  <c:v>R3</c:v>
                </c:pt>
                <c:pt idx="7">
                  <c:v>R4</c:v>
                </c:pt>
                <c:pt idx="8">
                  <c:v>R5</c:v>
                </c:pt>
                <c:pt idx="9">
                  <c:v>R6</c:v>
                </c:pt>
              </c:strCache>
            </c:strRef>
          </c:cat>
          <c:val>
            <c:numRef>
              <c:f>北湖東部流入9河川!$BM$42:$BM$51</c:f>
              <c:numCache>
                <c:formatCode>0.0</c:formatCode>
                <c:ptCount val="10"/>
                <c:pt idx="0" formatCode="0.0_);[Red]\(0.0\)">
                  <c:v>3.6666666666666665</c:v>
                </c:pt>
                <c:pt idx="1">
                  <c:v>3.7</c:v>
                </c:pt>
                <c:pt idx="2">
                  <c:v>3.8</c:v>
                </c:pt>
                <c:pt idx="3">
                  <c:v>3.3666666666666671</c:v>
                </c:pt>
                <c:pt idx="4">
                  <c:v>3.3083333333333331</c:v>
                </c:pt>
                <c:pt idx="5">
                  <c:v>3.4250000000000003</c:v>
                </c:pt>
                <c:pt idx="6" formatCode="0.0_);[Red]\(0.0\)">
                  <c:v>3.4083333333333332</c:v>
                </c:pt>
                <c:pt idx="7" formatCode="0.0_);[Red]\(0.0\)">
                  <c:v>3.6166666666666667</c:v>
                </c:pt>
                <c:pt idx="8" formatCode="0.0_);[Red]\(0.0\)">
                  <c:v>3.8166666666666664</c:v>
                </c:pt>
                <c:pt idx="9" formatCode="0.0_);[Red]\(0.0\)">
                  <c:v>3.7333333333333325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511F-44FB-8998-023028B937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923215952"/>
        <c:axId val="-923214864"/>
      </c:lineChart>
      <c:catAx>
        <c:axId val="-923215952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254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6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-923214864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-923214864"/>
        <c:scaling>
          <c:orientation val="minMax"/>
          <c:max val="10"/>
        </c:scaling>
        <c:delete val="0"/>
        <c:axPos val="l"/>
        <c:numFmt formatCode="General" sourceLinked="0"/>
        <c:majorTickMark val="in"/>
        <c:minorTickMark val="in"/>
        <c:tickLblPos val="nextTo"/>
        <c:spPr>
          <a:ln w="254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6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-923215952"/>
        <c:crosses val="autoZero"/>
        <c:crossBetween val="between"/>
        <c:majorUnit val="2"/>
        <c:minorUnit val="1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6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 horizontalDpi="-4"/>
  </c:printSettings>
  <c:userShapes r:id="rId1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0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/>
              <a:t>家棟川</a:t>
            </a:r>
          </a:p>
        </c:rich>
      </c:tx>
      <c:layout>
        <c:manualLayout>
          <c:xMode val="edge"/>
          <c:yMode val="edge"/>
          <c:x val="0.13095258925967587"/>
          <c:y val="6.6666958296879561E-2"/>
        </c:manualLayout>
      </c:layout>
      <c:overlay val="0"/>
      <c:spPr>
        <a:noFill/>
        <a:ln w="25400">
          <a:solidFill>
            <a:srgbClr val="000000"/>
          </a:solidFill>
          <a:prstDash val="solid"/>
        </a:ln>
      </c:spPr>
    </c:title>
    <c:autoTitleDeleted val="0"/>
    <c:plotArea>
      <c:layout>
        <c:manualLayout>
          <c:layoutTarget val="inner"/>
          <c:xMode val="edge"/>
          <c:yMode val="edge"/>
          <c:x val="9.3254148945446091E-2"/>
          <c:y val="6.3889062199061958E-2"/>
          <c:w val="0.8988112653678102"/>
          <c:h val="0.80000217014477581"/>
        </c:manualLayout>
      </c:layout>
      <c:lineChart>
        <c:grouping val="standard"/>
        <c:varyColors val="0"/>
        <c:ser>
          <c:idx val="0"/>
          <c:order val="0"/>
          <c:spPr>
            <a:ln w="25400">
              <a:solidFill>
                <a:srgbClr val="000080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3.766548547213739E-2"/>
                  <c:y val="5.77406336384950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956-4DB3-9E4B-A8F7DBA5159D}"/>
                </c:ext>
              </c:extLst>
            </c:dLbl>
            <c:dLbl>
              <c:idx val="1"/>
              <c:layout>
                <c:manualLayout>
                  <c:x val="-3.8260654718544139E-2"/>
                  <c:y val="-6.0259481633437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956-4DB3-9E4B-A8F7DBA5159D}"/>
                </c:ext>
              </c:extLst>
            </c:dLbl>
            <c:dLbl>
              <c:idx val="2"/>
              <c:layout>
                <c:manualLayout>
                  <c:x val="-4.877647810808354E-2"/>
                  <c:y val="6.92963602606648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956-4DB3-9E4B-A8F7DBA5159D}"/>
                </c:ext>
              </c:extLst>
            </c:dLbl>
            <c:dLbl>
              <c:idx val="3"/>
              <c:layout>
                <c:manualLayout>
                  <c:x val="-2.7546416546893559E-2"/>
                  <c:y val="-7.34816963204347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956-4DB3-9E4B-A8F7DBA5159D}"/>
                </c:ext>
              </c:extLst>
            </c:dLbl>
            <c:dLbl>
              <c:idx val="4"/>
              <c:layout>
                <c:manualLayout>
                  <c:x val="-2.6157454964673785E-2"/>
                  <c:y val="6.65186653703611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956-4DB3-9E4B-A8F7DBA5159D}"/>
                </c:ext>
              </c:extLst>
            </c:dLbl>
            <c:dLbl>
              <c:idx val="5"/>
              <c:layout>
                <c:manualLayout>
                  <c:x val="-5.4530455811851723E-2"/>
                  <c:y val="-5.32595042391122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956-4DB3-9E4B-A8F7DBA5159D}"/>
                </c:ext>
              </c:extLst>
            </c:dLbl>
            <c:dLbl>
              <c:idx val="6"/>
              <c:layout>
                <c:manualLayout>
                  <c:x val="-3.9252578429246468E-2"/>
                  <c:y val="6.78518630696459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956-4DB3-9E4B-A8F7DBA5159D}"/>
                </c:ext>
              </c:extLst>
            </c:dLbl>
            <c:dLbl>
              <c:idx val="7"/>
              <c:layout>
                <c:manualLayout>
                  <c:x val="-3.7863825154321552E-2"/>
                  <c:y val="-6.52595946618112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956-4DB3-9E4B-A8F7DBA5159D}"/>
                </c:ext>
              </c:extLst>
            </c:dLbl>
            <c:dLbl>
              <c:idx val="8"/>
              <c:layout>
                <c:manualLayout>
                  <c:x val="-5.6316171858367015E-2"/>
                  <c:y val="5.91852868256783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956-4DB3-9E4B-A8F7DBA5159D}"/>
                </c:ext>
              </c:extLst>
            </c:dLbl>
            <c:dLbl>
              <c:idx val="9"/>
              <c:layout>
                <c:manualLayout>
                  <c:x val="-2.4469138690115383E-2"/>
                  <c:y val="4.67407218176351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956-4DB3-9E4B-A8F7DBA5159D}"/>
                </c:ext>
              </c:extLst>
            </c:dLbl>
            <c:dLbl>
              <c:idx val="10"/>
              <c:layout>
                <c:manualLayout>
                  <c:xMode val="edge"/>
                  <c:yMode val="edge"/>
                  <c:x val="0.45436595975547139"/>
                  <c:y val="0.2055561131621993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956-4DB3-9E4B-A8F7DBA5159D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 algn="ctr" rtl="0">
                  <a:defRPr sz="16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北湖東部流入9河川!$BT$42:$BT$51</c:f>
              <c:strCache>
                <c:ptCount val="10"/>
                <c:pt idx="0">
                  <c:v>H27</c:v>
                </c:pt>
                <c:pt idx="1">
                  <c:v>H28</c:v>
                </c:pt>
                <c:pt idx="2">
                  <c:v>H29</c:v>
                </c:pt>
                <c:pt idx="3">
                  <c:v>H30</c:v>
                </c:pt>
                <c:pt idx="4">
                  <c:v>R元</c:v>
                </c:pt>
                <c:pt idx="5">
                  <c:v>R2</c:v>
                </c:pt>
                <c:pt idx="6">
                  <c:v>R3</c:v>
                </c:pt>
                <c:pt idx="7">
                  <c:v>R4</c:v>
                </c:pt>
                <c:pt idx="8">
                  <c:v>R5</c:v>
                </c:pt>
                <c:pt idx="9">
                  <c:v>R6</c:v>
                </c:pt>
              </c:strCache>
            </c:strRef>
          </c:cat>
          <c:val>
            <c:numRef>
              <c:f>北湖東部流入9河川!$BW$42:$BW$51</c:f>
              <c:numCache>
                <c:formatCode>0.0</c:formatCode>
                <c:ptCount val="10"/>
                <c:pt idx="0" formatCode="0.0_);[Red]\(0.0\)">
                  <c:v>4.1499999999999995</c:v>
                </c:pt>
                <c:pt idx="1">
                  <c:v>4.0999999999999996</c:v>
                </c:pt>
                <c:pt idx="2">
                  <c:v>4.4000000000000004</c:v>
                </c:pt>
                <c:pt idx="3">
                  <c:v>4.1000000000000005</c:v>
                </c:pt>
                <c:pt idx="4">
                  <c:v>4.2583333333333337</c:v>
                </c:pt>
                <c:pt idx="5">
                  <c:v>4.083333333333333</c:v>
                </c:pt>
                <c:pt idx="6" formatCode="0.0_);[Red]\(0.0\)">
                  <c:v>4.1749999999999998</c:v>
                </c:pt>
                <c:pt idx="7" formatCode="0.0_);[Red]\(0.0\)">
                  <c:v>4.5250000000000004</c:v>
                </c:pt>
                <c:pt idx="8" formatCode="0.0_);[Red]\(0.0\)">
                  <c:v>4.4583333333333339</c:v>
                </c:pt>
                <c:pt idx="9" formatCode="0.0_);[Red]\(0.0\)">
                  <c:v>4.6500000000000012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D956-4DB3-9E4B-A8F7DBA515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923227920"/>
        <c:axId val="-923227376"/>
      </c:lineChart>
      <c:catAx>
        <c:axId val="-923227920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254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6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-923227376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-923227376"/>
        <c:scaling>
          <c:orientation val="minMax"/>
          <c:max val="10"/>
        </c:scaling>
        <c:delete val="0"/>
        <c:axPos val="l"/>
        <c:numFmt formatCode="General" sourceLinked="0"/>
        <c:majorTickMark val="in"/>
        <c:minorTickMark val="in"/>
        <c:tickLblPos val="nextTo"/>
        <c:spPr>
          <a:ln w="254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6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-923227920"/>
        <c:crosses val="autoZero"/>
        <c:crossBetween val="between"/>
        <c:majorUnit val="2"/>
        <c:minorUnit val="1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6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 horizontalDpi="-4"/>
  </c:printSettings>
  <c:userShapes r:id="rId1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0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/>
              <a:t>野洲川</a:t>
            </a:r>
          </a:p>
        </c:rich>
      </c:tx>
      <c:layout>
        <c:manualLayout>
          <c:xMode val="edge"/>
          <c:yMode val="edge"/>
          <c:x val="0.13888909719618381"/>
          <c:y val="7.2222513852435111E-2"/>
        </c:manualLayout>
      </c:layout>
      <c:overlay val="0"/>
      <c:spPr>
        <a:noFill/>
        <a:ln w="25400">
          <a:solidFill>
            <a:srgbClr val="000000"/>
          </a:solidFill>
          <a:prstDash val="solid"/>
        </a:ln>
      </c:spPr>
    </c:title>
    <c:autoTitleDeleted val="0"/>
    <c:plotArea>
      <c:layout>
        <c:manualLayout>
          <c:layoutTarget val="inner"/>
          <c:xMode val="edge"/>
          <c:yMode val="edge"/>
          <c:x val="9.3254148945446091E-2"/>
          <c:y val="6.111127688605926E-2"/>
          <c:w val="0.8988112653678102"/>
          <c:h val="0.80277995545777847"/>
        </c:manualLayout>
      </c:layout>
      <c:lineChart>
        <c:grouping val="standard"/>
        <c:varyColors val="0"/>
        <c:ser>
          <c:idx val="0"/>
          <c:order val="0"/>
          <c:spPr>
            <a:ln w="25400">
              <a:solidFill>
                <a:srgbClr val="000080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3.766548547213739E-2"/>
                  <c:y val="6.4212993939461727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ctr" rtl="0">
                    <a:defRPr sz="1600" b="0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CFC-4C99-BCEA-A04DFB63CF19}"/>
                </c:ext>
              </c:extLst>
            </c:dLbl>
            <c:dLbl>
              <c:idx val="1"/>
              <c:layout>
                <c:manualLayout>
                  <c:x val="-3.4292393061291136E-2"/>
                  <c:y val="-6.07873451456595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CFC-4C99-BCEA-A04DFB63CF19}"/>
                </c:ext>
              </c:extLst>
            </c:dLbl>
            <c:dLbl>
              <c:idx val="2"/>
              <c:layout>
                <c:manualLayout>
                  <c:x val="-4.4808216450830482E-2"/>
                  <c:y val="5.7129751229964457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ctr" rtl="0">
                    <a:defRPr sz="1600" b="0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CFC-4C99-BCEA-A04DFB63CF19}"/>
                </c:ext>
              </c:extLst>
            </c:dLbl>
            <c:dLbl>
              <c:idx val="3"/>
              <c:layout>
                <c:manualLayout>
                  <c:x val="-5.7308378976291277E-2"/>
                  <c:y val="-7.6290781780581823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ctr" rtl="0">
                    <a:defRPr sz="1600" b="0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CFC-4C99-BCEA-A04DFB63CF19}"/>
                </c:ext>
              </c:extLst>
            </c:dLbl>
            <c:dLbl>
              <c:idx val="4"/>
              <c:layout>
                <c:manualLayout>
                  <c:x val="-3.2109847450553314E-2"/>
                  <c:y val="6.4547493793646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CFC-4C99-BCEA-A04DFB63CF19}"/>
                </c:ext>
              </c:extLst>
            </c:dLbl>
            <c:dLbl>
              <c:idx val="5"/>
              <c:layout>
                <c:manualLayout>
                  <c:x val="-3.8657409182839601E-2"/>
                  <c:y val="-6.04087563827538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CFC-4C99-BCEA-A04DFB63CF19}"/>
                </c:ext>
              </c:extLst>
            </c:dLbl>
            <c:dLbl>
              <c:idx val="6"/>
              <c:layout>
                <c:manualLayout>
                  <c:x val="-4.9173232572378947E-2"/>
                  <c:y val="5.6618644030366802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ctr" rtl="0">
                    <a:defRPr sz="1600" b="0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CFC-4C99-BCEA-A04DFB63CF19}"/>
                </c:ext>
              </c:extLst>
            </c:dLbl>
            <c:dLbl>
              <c:idx val="7"/>
              <c:layout>
                <c:manualLayout>
                  <c:x val="-4.9768610126080727E-2"/>
                  <c:y val="6.4518645008245251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ctr" rtl="0">
                    <a:defRPr sz="1600" b="0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CFC-4C99-BCEA-A04DFB63CF19}"/>
                </c:ext>
              </c:extLst>
            </c:dLbl>
            <c:dLbl>
              <c:idx val="8"/>
              <c:layout>
                <c:manualLayout>
                  <c:x val="-3.8458994400728419E-2"/>
                  <c:y val="5.4949076132021109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ctr" rtl="0">
                    <a:defRPr sz="1600" b="0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CFC-4C99-BCEA-A04DFB63CF19}"/>
                </c:ext>
              </c:extLst>
            </c:dLbl>
            <c:dLbl>
              <c:idx val="9"/>
              <c:layout>
                <c:manualLayout>
                  <c:x val="-1.6532615375609377E-2"/>
                  <c:y val="6.2046219133813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CFC-4C99-BCEA-A04DFB63CF19}"/>
                </c:ext>
              </c:extLst>
            </c:dLbl>
            <c:dLbl>
              <c:idx val="10"/>
              <c:layout>
                <c:manualLayout>
                  <c:xMode val="edge"/>
                  <c:yMode val="edge"/>
                  <c:x val="0.45436595975547139"/>
                  <c:y val="0.2805563166132720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CFC-4C99-BCEA-A04DFB63CF19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 algn="ctr" rtl="0">
                  <a:defRPr sz="16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北湖東部流入9河川!$CX$42:$CX$51</c:f>
              <c:strCache>
                <c:ptCount val="10"/>
                <c:pt idx="0">
                  <c:v>H27</c:v>
                </c:pt>
                <c:pt idx="1">
                  <c:v>H27</c:v>
                </c:pt>
                <c:pt idx="2">
                  <c:v>H29</c:v>
                </c:pt>
                <c:pt idx="3">
                  <c:v>H30</c:v>
                </c:pt>
                <c:pt idx="4">
                  <c:v>R元</c:v>
                </c:pt>
                <c:pt idx="5">
                  <c:v>R2</c:v>
                </c:pt>
                <c:pt idx="6">
                  <c:v>R3</c:v>
                </c:pt>
                <c:pt idx="7">
                  <c:v>R4</c:v>
                </c:pt>
                <c:pt idx="8">
                  <c:v>R5</c:v>
                </c:pt>
                <c:pt idx="9">
                  <c:v>R6</c:v>
                </c:pt>
              </c:strCache>
            </c:strRef>
          </c:cat>
          <c:val>
            <c:numRef>
              <c:f>北湖東部流入9河川!$DA$42:$DA$51</c:f>
              <c:numCache>
                <c:formatCode>0.0_);[Red]\(0.0\)</c:formatCode>
                <c:ptCount val="10"/>
                <c:pt idx="0">
                  <c:v>2.2400000000000002</c:v>
                </c:pt>
                <c:pt idx="1">
                  <c:v>2.2999999999999998</c:v>
                </c:pt>
                <c:pt idx="2">
                  <c:v>2.2999999999999998</c:v>
                </c:pt>
                <c:pt idx="3">
                  <c:v>2.2599999999999998</c:v>
                </c:pt>
                <c:pt idx="4">
                  <c:v>2.2750000000000004</c:v>
                </c:pt>
                <c:pt idx="5">
                  <c:v>2.21</c:v>
                </c:pt>
                <c:pt idx="6">
                  <c:v>2.2350000000000003</c:v>
                </c:pt>
                <c:pt idx="7">
                  <c:v>2.35</c:v>
                </c:pt>
                <c:pt idx="8">
                  <c:v>2.335</c:v>
                </c:pt>
                <c:pt idx="9">
                  <c:v>2.2199999999999998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0CFC-4C99-BCEA-A04DFB63CF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923226832"/>
        <c:axId val="-923225744"/>
      </c:lineChart>
      <c:catAx>
        <c:axId val="-923226832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254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6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-923225744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-923225744"/>
        <c:scaling>
          <c:orientation val="minMax"/>
          <c:max val="10"/>
          <c:min val="0"/>
        </c:scaling>
        <c:delete val="0"/>
        <c:axPos val="l"/>
        <c:numFmt formatCode="General" sourceLinked="0"/>
        <c:majorTickMark val="in"/>
        <c:minorTickMark val="in"/>
        <c:tickLblPos val="nextTo"/>
        <c:spPr>
          <a:ln w="254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6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-923226832"/>
        <c:crosses val="autoZero"/>
        <c:crossBetween val="between"/>
        <c:majorUnit val="2"/>
        <c:minorUnit val="1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6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 horizontalDpi="-4"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 sz="160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和迩川(A)</a:t>
            </a:r>
          </a:p>
        </c:rich>
      </c:tx>
      <c:layout>
        <c:manualLayout>
          <c:xMode val="edge"/>
          <c:yMode val="edge"/>
          <c:x val="0.10714306545015205"/>
          <c:y val="7.7778069407990674E-2"/>
        </c:manualLayout>
      </c:layout>
      <c:overlay val="0"/>
      <c:spPr>
        <a:noFill/>
        <a:ln w="25400">
          <a:solidFill>
            <a:srgbClr val="000000"/>
          </a:solidFill>
          <a:prstDash val="solid"/>
        </a:ln>
      </c:spPr>
    </c:title>
    <c:autoTitleDeleted val="0"/>
    <c:plotArea>
      <c:layout>
        <c:manualLayout>
          <c:layoutTarget val="inner"/>
          <c:xMode val="edge"/>
          <c:yMode val="edge"/>
          <c:x val="7.1428709830554452E-2"/>
          <c:y val="6.111127688605926E-2"/>
          <c:w val="0.92063670448270185"/>
          <c:h val="0.80277995545777847"/>
        </c:manualLayout>
      </c:layout>
      <c:lineChart>
        <c:grouping val="standard"/>
        <c:varyColors val="0"/>
        <c:ser>
          <c:idx val="0"/>
          <c:order val="0"/>
          <c:spPr>
            <a:ln w="25400">
              <a:solidFill>
                <a:srgbClr val="000080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4.2906683872701981E-2"/>
                  <c:y val="6.35140099939061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8C3-4D8B-B4EF-478049D29D8B}"/>
                </c:ext>
              </c:extLst>
            </c:dLbl>
            <c:dLbl>
              <c:idx val="1"/>
              <c:layout>
                <c:manualLayout>
                  <c:x val="-4.5684568523750482E-2"/>
                  <c:y val="5.51806540548980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8C3-4D8B-B4EF-478049D29D8B}"/>
                </c:ext>
              </c:extLst>
            </c:dLbl>
            <c:dLbl>
              <c:idx val="2"/>
              <c:layout>
                <c:manualLayout>
                  <c:x val="-4.4493980606395013E-2"/>
                  <c:y val="5.24028687418954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8C3-4D8B-B4EF-478049D29D8B}"/>
                </c:ext>
              </c:extLst>
            </c:dLbl>
            <c:dLbl>
              <c:idx val="3"/>
              <c:layout>
                <c:manualLayout>
                  <c:x val="-4.9255996086070016E-2"/>
                  <c:y val="5.57917572769701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8C3-4D8B-B4EF-478049D29D8B}"/>
                </c:ext>
              </c:extLst>
            </c:dLbl>
            <c:dLbl>
              <c:idx val="4"/>
              <c:layout>
                <c:manualLayout>
                  <c:x val="-4.8065408168714546E-2"/>
                  <c:y val="4.90139802068206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8C3-4D8B-B4EF-478049D29D8B}"/>
                </c:ext>
              </c:extLst>
            </c:dLbl>
            <c:dLbl>
              <c:idx val="5"/>
              <c:layout>
                <c:manualLayout>
                  <c:x val="-4.0922638676630423E-2"/>
                  <c:y val="5.33056869870548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8C3-4D8B-B4EF-478049D29D8B}"/>
                </c:ext>
              </c:extLst>
            </c:dLbl>
            <c:dLbl>
              <c:idx val="6"/>
              <c:layout>
                <c:manualLayout>
                  <c:x val="-4.3700312416528074E-2"/>
                  <c:y val="6.04305254320866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8C3-4D8B-B4EF-478049D29D8B}"/>
                </c:ext>
              </c:extLst>
            </c:dLbl>
            <c:dLbl>
              <c:idx val="7"/>
              <c:layout>
                <c:manualLayout>
                  <c:x val="-4.4494066238950067E-2"/>
                  <c:y val="4.59165114192716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8C3-4D8B-B4EF-478049D29D8B}"/>
                </c:ext>
              </c:extLst>
            </c:dLbl>
            <c:dLbl>
              <c:idx val="8"/>
              <c:layout>
                <c:manualLayout>
                  <c:x val="-4.72717399788476E-2"/>
                  <c:y val="5.3013971963967538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ctr" rtl="1">
                    <a:defRPr sz="1600" b="0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8C3-4D8B-B4EF-478049D29D8B}"/>
                </c:ext>
              </c:extLst>
            </c:dLbl>
            <c:dLbl>
              <c:idx val="9"/>
              <c:layout>
                <c:manualLayout>
                  <c:x val="-1.3713493019579585E-2"/>
                  <c:y val="5.95140182367592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8C3-4D8B-B4EF-478049D29D8B}"/>
                </c:ext>
              </c:extLst>
            </c:dLbl>
            <c:dLbl>
              <c:idx val="10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8C3-4D8B-B4EF-478049D29D8B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 algn="ctr" rtl="1">
                  <a:defRPr sz="16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北湖西部流入5河川!$AP$45:$AP$54</c:f>
              <c:strCache>
                <c:ptCount val="10"/>
                <c:pt idx="0">
                  <c:v>H27</c:v>
                </c:pt>
                <c:pt idx="1">
                  <c:v>H28</c:v>
                </c:pt>
                <c:pt idx="2">
                  <c:v>H29</c:v>
                </c:pt>
                <c:pt idx="3">
                  <c:v>H30</c:v>
                </c:pt>
                <c:pt idx="4">
                  <c:v>R元</c:v>
                </c:pt>
                <c:pt idx="5">
                  <c:v>R2</c:v>
                </c:pt>
                <c:pt idx="6">
                  <c:v>R3</c:v>
                </c:pt>
                <c:pt idx="7">
                  <c:v>R4</c:v>
                </c:pt>
                <c:pt idx="8">
                  <c:v>R5</c:v>
                </c:pt>
                <c:pt idx="9">
                  <c:v>R6</c:v>
                </c:pt>
              </c:strCache>
            </c:strRef>
          </c:cat>
          <c:val>
            <c:numRef>
              <c:f>北湖西部流入5河川!$AR$45:$AR$54</c:f>
              <c:numCache>
                <c:formatCode>0.0_);[Red]\(0.0\)</c:formatCode>
                <c:ptCount val="10"/>
                <c:pt idx="0" formatCode="0.0_ ">
                  <c:v>1</c:v>
                </c:pt>
                <c:pt idx="1">
                  <c:v>0.9</c:v>
                </c:pt>
                <c:pt idx="2">
                  <c:v>0.9</c:v>
                </c:pt>
                <c:pt idx="3">
                  <c:v>0.93333333333333346</c:v>
                </c:pt>
                <c:pt idx="4">
                  <c:v>0.90833333333333355</c:v>
                </c:pt>
                <c:pt idx="5">
                  <c:v>0.84166666666666667</c:v>
                </c:pt>
                <c:pt idx="6">
                  <c:v>0.85833333333333339</c:v>
                </c:pt>
                <c:pt idx="7">
                  <c:v>0.85000000000000009</c:v>
                </c:pt>
                <c:pt idx="8">
                  <c:v>0.72499999999999998</c:v>
                </c:pt>
                <c:pt idx="9">
                  <c:v>0.7583333333333333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88C3-4D8B-B4EF-478049D29D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970878832"/>
        <c:axId val="-970878288"/>
      </c:lineChart>
      <c:catAx>
        <c:axId val="-970878832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254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6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-970878288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-970878288"/>
        <c:scaling>
          <c:orientation val="minMax"/>
          <c:max val="5"/>
        </c:scaling>
        <c:delete val="0"/>
        <c:axPos val="l"/>
        <c:numFmt formatCode="General" sourceLinked="0"/>
        <c:majorTickMark val="in"/>
        <c:minorTickMark val="in"/>
        <c:tickLblPos val="nextTo"/>
        <c:spPr>
          <a:ln w="254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6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-970878832"/>
        <c:crosses val="autoZero"/>
        <c:crossBetween val="between"/>
        <c:majorUnit val="1"/>
        <c:minorUnit val="0.5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6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 horizontalDpi="-4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0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/>
              <a:t>守山川</a:t>
            </a:r>
          </a:p>
        </c:rich>
      </c:tx>
      <c:layout>
        <c:manualLayout>
          <c:xMode val="edge"/>
          <c:yMode val="edge"/>
          <c:x val="0.13888909719618381"/>
          <c:y val="6.6666958296879561E-2"/>
        </c:manualLayout>
      </c:layout>
      <c:overlay val="0"/>
      <c:spPr>
        <a:noFill/>
        <a:ln w="25400">
          <a:solidFill>
            <a:srgbClr val="000000"/>
          </a:solidFill>
          <a:prstDash val="solid"/>
        </a:ln>
      </c:spPr>
    </c:title>
    <c:autoTitleDeleted val="0"/>
    <c:plotArea>
      <c:layout>
        <c:manualLayout>
          <c:layoutTarget val="inner"/>
          <c:xMode val="edge"/>
          <c:yMode val="edge"/>
          <c:x val="9.3254148945446091E-2"/>
          <c:y val="6.111127688605926E-2"/>
          <c:w val="0.8988112653678102"/>
          <c:h val="0.80277995545777847"/>
        </c:manualLayout>
      </c:layout>
      <c:lineChart>
        <c:grouping val="standard"/>
        <c:varyColors val="0"/>
        <c:ser>
          <c:idx val="0"/>
          <c:order val="0"/>
          <c:spPr>
            <a:ln w="25400">
              <a:solidFill>
                <a:srgbClr val="000080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4.9570270443896454E-2"/>
                  <c:y val="-4.38149821988597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35B-4398-AEF5-7C2C7A467F39}"/>
                </c:ext>
              </c:extLst>
            </c:dLbl>
            <c:dLbl>
              <c:idx val="1"/>
              <c:layout>
                <c:manualLayout>
                  <c:x val="-4.8181308861676701E-2"/>
                  <c:y val="5.86574233134563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35B-4398-AEF5-7C2C7A467F39}"/>
                </c:ext>
              </c:extLst>
            </c:dLbl>
            <c:dLbl>
              <c:idx val="2"/>
              <c:layout>
                <c:manualLayout>
                  <c:x val="-3.885582396495095E-2"/>
                  <c:y val="6.60741176763267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35B-4398-AEF5-7C2C7A467F39}"/>
                </c:ext>
              </c:extLst>
            </c:dLbl>
            <c:dLbl>
              <c:idx val="3"/>
              <c:layout>
                <c:manualLayout>
                  <c:x val="-4.3419463175905684E-2"/>
                  <c:y val="-5.7398549325302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35B-4398-AEF5-7C2C7A467F39}"/>
                </c:ext>
              </c:extLst>
            </c:dLbl>
            <c:dLbl>
              <c:idx val="4"/>
              <c:layout>
                <c:manualLayout>
                  <c:x val="-4.2030501593685904E-2"/>
                  <c:y val="5.72176374171932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35B-4398-AEF5-7C2C7A467F39}"/>
                </c:ext>
              </c:extLst>
            </c:dLbl>
            <c:dLbl>
              <c:idx val="5"/>
              <c:layout>
                <c:manualLayout>
                  <c:x val="-4.4609801668719133E-2"/>
                  <c:y val="-5.98126943685061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35B-4398-AEF5-7C2C7A467F39}"/>
                </c:ext>
              </c:extLst>
            </c:dLbl>
            <c:dLbl>
              <c:idx val="6"/>
              <c:layout>
                <c:manualLayout>
                  <c:x val="-3.528431677199341E-2"/>
                  <c:y val="5.68542887776069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35B-4398-AEF5-7C2C7A467F39}"/>
                </c:ext>
              </c:extLst>
            </c:dLbl>
            <c:dLbl>
              <c:idx val="7"/>
              <c:layout>
                <c:manualLayout>
                  <c:x val="-3.7863825154321552E-2"/>
                  <c:y val="-6.13983556530137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35B-4398-AEF5-7C2C7A467F39}"/>
                </c:ext>
              </c:extLst>
            </c:dLbl>
            <c:dLbl>
              <c:idx val="8"/>
              <c:layout>
                <c:manualLayout>
                  <c:x val="-2.8538340257595829E-2"/>
                  <c:y val="-6.906271188365203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35B-4398-AEF5-7C2C7A467F39}"/>
                </c:ext>
              </c:extLst>
            </c:dLbl>
            <c:dLbl>
              <c:idx val="9"/>
              <c:layout>
                <c:manualLayout>
                  <c:x val="-1.6532615375609377E-2"/>
                  <c:y val="6.3907342870678202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ctr" rtl="0">
                    <a:defRPr sz="1600" b="0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35B-4398-AEF5-7C2C7A467F39}"/>
                </c:ext>
              </c:extLst>
            </c:dLbl>
            <c:dLbl>
              <c:idx val="10"/>
              <c:layout>
                <c:manualLayout>
                  <c:xMode val="edge"/>
                  <c:yMode val="edge"/>
                  <c:x val="0.45436595975547139"/>
                  <c:y val="0.269445175361261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35B-4398-AEF5-7C2C7A467F39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 algn="ctr" rtl="0">
                  <a:defRPr sz="16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南湖流入10河川!$BT$45:$BT$54</c:f>
              <c:strCache>
                <c:ptCount val="10"/>
                <c:pt idx="0">
                  <c:v>H27</c:v>
                </c:pt>
                <c:pt idx="1">
                  <c:v>H28</c:v>
                </c:pt>
                <c:pt idx="2">
                  <c:v>H29</c:v>
                </c:pt>
                <c:pt idx="3">
                  <c:v>H30</c:v>
                </c:pt>
                <c:pt idx="4">
                  <c:v>R元</c:v>
                </c:pt>
                <c:pt idx="5">
                  <c:v>R2</c:v>
                </c:pt>
                <c:pt idx="6">
                  <c:v>R3</c:v>
                </c:pt>
                <c:pt idx="7">
                  <c:v>R4</c:v>
                </c:pt>
                <c:pt idx="8">
                  <c:v>R5</c:v>
                </c:pt>
                <c:pt idx="9">
                  <c:v>R6</c:v>
                </c:pt>
              </c:strCache>
            </c:strRef>
          </c:cat>
          <c:val>
            <c:numRef>
              <c:f>南湖流入10河川!$BW$45:$BW$54</c:f>
              <c:numCache>
                <c:formatCode>0.0</c:formatCode>
                <c:ptCount val="10"/>
                <c:pt idx="0">
                  <c:v>2.9000000000000004</c:v>
                </c:pt>
                <c:pt idx="1">
                  <c:v>2.6</c:v>
                </c:pt>
                <c:pt idx="2">
                  <c:v>2.8</c:v>
                </c:pt>
                <c:pt idx="3" formatCode="0.0_);[Red]\(0.0\)">
                  <c:v>2.7250000000000001</c:v>
                </c:pt>
                <c:pt idx="4" formatCode="0.0_);[Red]\(0.0\)">
                  <c:v>2.6</c:v>
                </c:pt>
                <c:pt idx="5" formatCode="0.0_);[Red]\(0.0\)">
                  <c:v>2.7333333333333329</c:v>
                </c:pt>
                <c:pt idx="6" formatCode="0.0_);[Red]\(0.0\)">
                  <c:v>2.7250000000000001</c:v>
                </c:pt>
                <c:pt idx="7" formatCode="0.0_);[Red]\(0.0\)">
                  <c:v>2.8583333333333329</c:v>
                </c:pt>
                <c:pt idx="8" formatCode="0.0_);[Red]\(0.0\)">
                  <c:v>2.7166666666666663</c:v>
                </c:pt>
                <c:pt idx="9" formatCode="0.0_);[Red]\(0.0\)">
                  <c:v>3.125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535B-4398-AEF5-7C2C7A467F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923225200"/>
        <c:axId val="-923224656"/>
      </c:lineChart>
      <c:catAx>
        <c:axId val="-923225200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254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6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-923224656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-923224656"/>
        <c:scaling>
          <c:orientation val="minMax"/>
          <c:max val="10"/>
        </c:scaling>
        <c:delete val="0"/>
        <c:axPos val="l"/>
        <c:numFmt formatCode="General" sourceLinked="0"/>
        <c:majorTickMark val="in"/>
        <c:minorTickMark val="in"/>
        <c:tickLblPos val="nextTo"/>
        <c:spPr>
          <a:ln w="254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6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-923225200"/>
        <c:crosses val="autoZero"/>
        <c:crossBetween val="between"/>
        <c:majorUnit val="2"/>
        <c:minorUnit val="1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6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 horizontalDpi="-4"/>
  </c:printSettings>
  <c:userShapes r:id="rId1"/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0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/>
              <a:t>葉山川</a:t>
            </a:r>
          </a:p>
        </c:rich>
      </c:tx>
      <c:layout>
        <c:manualLayout>
          <c:xMode val="edge"/>
          <c:yMode val="edge"/>
          <c:x val="0.13888909719618381"/>
          <c:y val="6.6666958296879561E-2"/>
        </c:manualLayout>
      </c:layout>
      <c:overlay val="0"/>
      <c:spPr>
        <a:noFill/>
        <a:ln w="25400">
          <a:solidFill>
            <a:srgbClr val="000000"/>
          </a:solidFill>
          <a:prstDash val="solid"/>
        </a:ln>
      </c:spPr>
    </c:title>
    <c:autoTitleDeleted val="0"/>
    <c:plotArea>
      <c:layout>
        <c:manualLayout>
          <c:layoutTarget val="inner"/>
          <c:xMode val="edge"/>
          <c:yMode val="edge"/>
          <c:x val="9.3254148945446091E-2"/>
          <c:y val="6.111127688605926E-2"/>
          <c:w val="0.8988112653678102"/>
          <c:h val="0.80277995545777847"/>
        </c:manualLayout>
      </c:layout>
      <c:lineChart>
        <c:grouping val="standard"/>
        <c:varyColors val="0"/>
        <c:ser>
          <c:idx val="0"/>
          <c:order val="0"/>
          <c:spPr>
            <a:ln w="25400">
              <a:solidFill>
                <a:srgbClr val="000080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3.766548547213739E-2"/>
                  <c:y val="5.89908749668294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454-4C5E-A381-E6B90A88B993}"/>
                </c:ext>
              </c:extLst>
            </c:dLbl>
            <c:dLbl>
              <c:idx val="1"/>
              <c:layout>
                <c:manualLayout>
                  <c:x val="-3.2308262232664607E-2"/>
                  <c:y val="-6.19818572059910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454-4C5E-A381-E6B90A88B993}"/>
                </c:ext>
              </c:extLst>
            </c:dLbl>
            <c:dLbl>
              <c:idx val="2"/>
              <c:layout>
                <c:manualLayout>
                  <c:x val="-4.877647810808354E-2"/>
                  <c:y val="6.0879507658071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454-4C5E-A381-E6B90A88B993}"/>
                </c:ext>
              </c:extLst>
            </c:dLbl>
            <c:dLbl>
              <c:idx val="3"/>
              <c:layout>
                <c:manualLayout>
                  <c:x val="-5.7308378976291277E-2"/>
                  <c:y val="-6.07595445610698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454-4C5E-A381-E6B90A88B993}"/>
                </c:ext>
              </c:extLst>
            </c:dLbl>
            <c:dLbl>
              <c:idx val="4"/>
              <c:layout>
                <c:manualLayout>
                  <c:x val="-2.0205062478794254E-2"/>
                  <c:y val="4.37639489850764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454-4C5E-A381-E6B90A88B993}"/>
                </c:ext>
              </c:extLst>
            </c:dLbl>
            <c:dLbl>
              <c:idx val="5"/>
              <c:layout>
                <c:manualLayout>
                  <c:x val="-4.4609801668719133E-2"/>
                  <c:y val="-6.12249713103925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454-4C5E-A381-E6B90A88B993}"/>
                </c:ext>
              </c:extLst>
            </c:dLbl>
            <c:dLbl>
              <c:idx val="6"/>
              <c:layout>
                <c:manualLayout>
                  <c:x val="-3.528431677199341E-2"/>
                  <c:y val="-5.90141075960232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454-4C5E-A381-E6B90A88B993}"/>
                </c:ext>
              </c:extLst>
            </c:dLbl>
            <c:dLbl>
              <c:idx val="7"/>
              <c:layout>
                <c:manualLayout>
                  <c:x val="-6.5641656755092745E-2"/>
                  <c:y val="5.58056521055197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454-4C5E-A381-E6B90A88B993}"/>
                </c:ext>
              </c:extLst>
            </c:dLbl>
            <c:dLbl>
              <c:idx val="8"/>
              <c:layout>
                <c:manualLayout>
                  <c:x val="-3.8458994400728419E-2"/>
                  <c:y val="-6.26206682979349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454-4C5E-A381-E6B90A88B993}"/>
                </c:ext>
              </c:extLst>
            </c:dLbl>
            <c:dLbl>
              <c:idx val="9"/>
              <c:layout>
                <c:manualLayout>
                  <c:x val="-1.6532615375609377E-2"/>
                  <c:y val="4.23241630888132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454-4C5E-A381-E6B90A88B993}"/>
                </c:ext>
              </c:extLst>
            </c:dLbl>
            <c:dLbl>
              <c:idx val="10"/>
              <c:layout>
                <c:manualLayout>
                  <c:xMode val="edge"/>
                  <c:yMode val="edge"/>
                  <c:x val="0.45436595975547139"/>
                  <c:y val="0.2416673222312343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454-4C5E-A381-E6B90A88B993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 algn="ctr" rtl="0">
                  <a:defRPr sz="16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南湖流入10河川!$BJ$45:$BJ$54</c:f>
              <c:strCache>
                <c:ptCount val="10"/>
                <c:pt idx="0">
                  <c:v>H27</c:v>
                </c:pt>
                <c:pt idx="1">
                  <c:v>H28</c:v>
                </c:pt>
                <c:pt idx="2">
                  <c:v>H29</c:v>
                </c:pt>
                <c:pt idx="3">
                  <c:v>H30</c:v>
                </c:pt>
                <c:pt idx="4">
                  <c:v>R元</c:v>
                </c:pt>
                <c:pt idx="5">
                  <c:v>R2</c:v>
                </c:pt>
                <c:pt idx="6">
                  <c:v>R3</c:v>
                </c:pt>
                <c:pt idx="7">
                  <c:v>R4</c:v>
                </c:pt>
                <c:pt idx="8">
                  <c:v>R5</c:v>
                </c:pt>
                <c:pt idx="9">
                  <c:v>R6</c:v>
                </c:pt>
              </c:strCache>
            </c:strRef>
          </c:cat>
          <c:val>
            <c:numRef>
              <c:f>南湖流入10河川!$BM$45:$BM$54</c:f>
              <c:numCache>
                <c:formatCode>0.0</c:formatCode>
                <c:ptCount val="10"/>
                <c:pt idx="0">
                  <c:v>3.2000000000000006</c:v>
                </c:pt>
                <c:pt idx="1">
                  <c:v>2.9</c:v>
                </c:pt>
                <c:pt idx="2">
                  <c:v>3.4</c:v>
                </c:pt>
                <c:pt idx="3" formatCode="0.0_);[Red]\(0.0\)">
                  <c:v>3.3083333333333331</c:v>
                </c:pt>
                <c:pt idx="4" formatCode="0.0_);[Red]\(0.0\)">
                  <c:v>3.1666666666666661</c:v>
                </c:pt>
                <c:pt idx="5" formatCode="0.0_);[Red]\(0.0\)">
                  <c:v>3.1249999999999996</c:v>
                </c:pt>
                <c:pt idx="6" formatCode="0.0_);[Red]\(0.0\)">
                  <c:v>3.2166666666666663</c:v>
                </c:pt>
                <c:pt idx="7" formatCode="0.0_);[Red]\(0.0\)">
                  <c:v>3.4416666666666664</c:v>
                </c:pt>
                <c:pt idx="8" formatCode="0.0_);[Red]\(0.0\)">
                  <c:v>3.2500000000000004</c:v>
                </c:pt>
                <c:pt idx="9" formatCode="0.0_);[Red]\(0.0\)">
                  <c:v>3.4583333333333335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B454-4C5E-A381-E6B90A88B9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921010320"/>
        <c:axId val="-921000528"/>
      </c:lineChart>
      <c:catAx>
        <c:axId val="-921010320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254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6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-921000528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-921000528"/>
        <c:scaling>
          <c:orientation val="minMax"/>
          <c:max val="10"/>
          <c:min val="0"/>
        </c:scaling>
        <c:delete val="0"/>
        <c:axPos val="l"/>
        <c:numFmt formatCode="General" sourceLinked="0"/>
        <c:majorTickMark val="in"/>
        <c:minorTickMark val="in"/>
        <c:tickLblPos val="nextTo"/>
        <c:spPr>
          <a:ln w="254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6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-921010320"/>
        <c:crosses val="autoZero"/>
        <c:crossBetween val="between"/>
        <c:majorUnit val="2"/>
        <c:minorUnit val="1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6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 horizontalDpi="-4"/>
  </c:printSettings>
  <c:userShapes r:id="rId1"/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0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/>
              <a:t>十禅寺川</a:t>
            </a:r>
          </a:p>
        </c:rich>
      </c:tx>
      <c:layout>
        <c:manualLayout>
          <c:xMode val="edge"/>
          <c:yMode val="edge"/>
          <c:x val="0.14087322418031079"/>
          <c:y val="6.6666958296879561E-2"/>
        </c:manualLayout>
      </c:layout>
      <c:overlay val="0"/>
      <c:spPr>
        <a:noFill/>
        <a:ln w="25400">
          <a:solidFill>
            <a:srgbClr val="000000"/>
          </a:solidFill>
          <a:prstDash val="solid"/>
        </a:ln>
      </c:spPr>
    </c:title>
    <c:autoTitleDeleted val="0"/>
    <c:plotArea>
      <c:layout>
        <c:manualLayout>
          <c:layoutTarget val="inner"/>
          <c:xMode val="edge"/>
          <c:yMode val="edge"/>
          <c:x val="9.3254148945446091E-2"/>
          <c:y val="6.111127688605926E-2"/>
          <c:w val="0.8988112653678102"/>
          <c:h val="0.80277995545777847"/>
        </c:manualLayout>
      </c:layout>
      <c:lineChart>
        <c:grouping val="standard"/>
        <c:varyColors val="0"/>
        <c:ser>
          <c:idx val="0"/>
          <c:order val="0"/>
          <c:spPr>
            <a:ln w="25400">
              <a:solidFill>
                <a:srgbClr val="000080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3.5681354643510861E-2"/>
                  <c:y val="6.6435078284076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360-4B2A-8843-C6C9FBCD0810}"/>
                </c:ext>
              </c:extLst>
            </c:dLbl>
            <c:dLbl>
              <c:idx val="1"/>
              <c:layout>
                <c:manualLayout>
                  <c:x val="-3.8260654718544139E-2"/>
                  <c:y val="-6.03985839533199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360-4B2A-8843-C6C9FBCD0810}"/>
                </c:ext>
              </c:extLst>
            </c:dLbl>
            <c:dLbl>
              <c:idx val="2"/>
              <c:layout>
                <c:manualLayout>
                  <c:x val="-4.4808216450830482E-2"/>
                  <c:y val="5.53795382012451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360-4B2A-8843-C6C9FBCD0810}"/>
                </c:ext>
              </c:extLst>
            </c:dLbl>
            <c:dLbl>
              <c:idx val="3"/>
              <c:layout>
                <c:manualLayout>
                  <c:x val="-3.9451201518652682E-2"/>
                  <c:y val="6.24352719563655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360-4B2A-8843-C6C9FBCD0810}"/>
                </c:ext>
              </c:extLst>
            </c:dLbl>
            <c:dLbl>
              <c:idx val="4"/>
              <c:layout>
                <c:manualLayout>
                  <c:x val="-3.8062239936432846E-2"/>
                  <c:y val="5.68797013303602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360-4B2A-8843-C6C9FBCD0810}"/>
                </c:ext>
              </c:extLst>
            </c:dLbl>
            <c:dLbl>
              <c:idx val="5"/>
              <c:layout>
                <c:manualLayout>
                  <c:x val="-3.2705016696960069E-2"/>
                  <c:y val="-6.070394339189055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360-4B2A-8843-C6C9FBCD0810}"/>
                </c:ext>
              </c:extLst>
            </c:dLbl>
            <c:dLbl>
              <c:idx val="6"/>
              <c:layout>
                <c:manualLayout>
                  <c:x val="-4.9173232572378947E-2"/>
                  <c:y val="5.75626013310248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360-4B2A-8843-C6C9FBCD0810}"/>
                </c:ext>
              </c:extLst>
            </c:dLbl>
            <c:dLbl>
              <c:idx val="7"/>
              <c:layout>
                <c:manualLayout>
                  <c:x val="-3.7863825154321552E-2"/>
                  <c:y val="-5.79841472799035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360-4B2A-8843-C6C9FBCD0810}"/>
                </c:ext>
              </c:extLst>
            </c:dLbl>
            <c:dLbl>
              <c:idx val="8"/>
              <c:layout>
                <c:manualLayout>
                  <c:x val="-5.433204102974043E-2"/>
                  <c:y val="6.24352719563655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360-4B2A-8843-C6C9FBCD0810}"/>
                </c:ext>
              </c:extLst>
            </c:dLbl>
            <c:dLbl>
              <c:idx val="9"/>
              <c:layout>
                <c:manualLayout>
                  <c:x val="-1.6532615375609377E-2"/>
                  <c:y val="-7.02874125604095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360-4B2A-8843-C6C9FBCD0810}"/>
                </c:ext>
              </c:extLst>
            </c:dLbl>
            <c:dLbl>
              <c:idx val="10"/>
              <c:layout>
                <c:manualLayout>
                  <c:xMode val="edge"/>
                  <c:yMode val="edge"/>
                  <c:x val="0.45436595975547139"/>
                  <c:y val="0.238889536918231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360-4B2A-8843-C6C9FBCD0810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 algn="ctr" rtl="0">
                  <a:defRPr sz="16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南湖流入10河川!$AZ$45:$AZ$54</c:f>
              <c:strCache>
                <c:ptCount val="10"/>
                <c:pt idx="0">
                  <c:v>H27</c:v>
                </c:pt>
                <c:pt idx="1">
                  <c:v>H28</c:v>
                </c:pt>
                <c:pt idx="2">
                  <c:v>H29</c:v>
                </c:pt>
                <c:pt idx="3">
                  <c:v>H30</c:v>
                </c:pt>
                <c:pt idx="4">
                  <c:v>R元</c:v>
                </c:pt>
                <c:pt idx="5">
                  <c:v>R2</c:v>
                </c:pt>
                <c:pt idx="6">
                  <c:v>R3</c:v>
                </c:pt>
                <c:pt idx="7">
                  <c:v>R4</c:v>
                </c:pt>
                <c:pt idx="8">
                  <c:v>R5</c:v>
                </c:pt>
                <c:pt idx="9">
                  <c:v>R6</c:v>
                </c:pt>
              </c:strCache>
            </c:strRef>
          </c:cat>
          <c:val>
            <c:numRef>
              <c:f>南湖流入10河川!$BC$45:$BC$54</c:f>
              <c:numCache>
                <c:formatCode>0.0</c:formatCode>
                <c:ptCount val="10"/>
                <c:pt idx="0">
                  <c:v>4.8</c:v>
                </c:pt>
                <c:pt idx="1">
                  <c:v>4.5999999999999996</c:v>
                </c:pt>
                <c:pt idx="2">
                  <c:v>4.8</c:v>
                </c:pt>
                <c:pt idx="3" formatCode="0.0_);[Red]\(0.0\)">
                  <c:v>4.8166666666666655</c:v>
                </c:pt>
                <c:pt idx="4" formatCode="0.0_);[Red]\(0.0\)">
                  <c:v>4.1250000000000009</c:v>
                </c:pt>
                <c:pt idx="5" formatCode="0.0_);[Red]\(0.0\)">
                  <c:v>4.4249999999999989</c:v>
                </c:pt>
                <c:pt idx="6">
                  <c:v>3.7416666666666667</c:v>
                </c:pt>
                <c:pt idx="7" formatCode="0.0_);[Red]\(0.0\)">
                  <c:v>4.3</c:v>
                </c:pt>
                <c:pt idx="8" formatCode="0.0_);[Red]\(0.0\)">
                  <c:v>3.6833333333333331</c:v>
                </c:pt>
                <c:pt idx="9" formatCode="0.0_);[Red]\(0.0\)">
                  <c:v>3.8000000000000007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8360-4B2A-8843-C6C9FBCD08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921010864"/>
        <c:axId val="-920998896"/>
      </c:lineChart>
      <c:catAx>
        <c:axId val="-921010864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254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6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-920998896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-920998896"/>
        <c:scaling>
          <c:orientation val="minMax"/>
          <c:max val="10"/>
          <c:min val="0"/>
        </c:scaling>
        <c:delete val="0"/>
        <c:axPos val="l"/>
        <c:numFmt formatCode="General" sourceLinked="0"/>
        <c:majorTickMark val="in"/>
        <c:minorTickMark val="in"/>
        <c:tickLblPos val="nextTo"/>
        <c:spPr>
          <a:ln w="254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6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-921010864"/>
        <c:crosses val="autoZero"/>
        <c:crossBetween val="between"/>
        <c:majorUnit val="2"/>
        <c:minorUnit val="1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6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 horizontalDpi="-4"/>
  </c:printSettings>
  <c:userShapes r:id="rId1"/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0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/>
              <a:t>大戸川</a:t>
            </a:r>
          </a:p>
        </c:rich>
      </c:tx>
      <c:layout>
        <c:manualLayout>
          <c:xMode val="edge"/>
          <c:yMode val="edge"/>
          <c:x val="0.13888909719618381"/>
          <c:y val="7.2222513852435111E-2"/>
        </c:manualLayout>
      </c:layout>
      <c:overlay val="0"/>
      <c:spPr>
        <a:noFill/>
        <a:ln w="25400">
          <a:solidFill>
            <a:srgbClr val="000000"/>
          </a:solidFill>
          <a:prstDash val="solid"/>
        </a:ln>
      </c:spPr>
    </c:title>
    <c:autoTitleDeleted val="0"/>
    <c:plotArea>
      <c:layout>
        <c:manualLayout>
          <c:layoutTarget val="inner"/>
          <c:xMode val="edge"/>
          <c:yMode val="edge"/>
          <c:x val="9.3254148945446091E-2"/>
          <c:y val="6.111127688605926E-2"/>
          <c:w val="0.8988112653678102"/>
          <c:h val="0.80277995545777847"/>
        </c:manualLayout>
      </c:layout>
      <c:lineChart>
        <c:grouping val="standard"/>
        <c:varyColors val="0"/>
        <c:ser>
          <c:idx val="0"/>
          <c:order val="0"/>
          <c:spPr>
            <a:ln w="25400">
              <a:solidFill>
                <a:srgbClr val="000080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3.766548547213739E-2"/>
                  <c:y val="-6.91207010846676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636-469C-84E0-E2A6A6D230C4}"/>
                </c:ext>
              </c:extLst>
            </c:dLbl>
            <c:dLbl>
              <c:idx val="1"/>
              <c:layout>
                <c:manualLayout>
                  <c:x val="-4.4213047204423699E-2"/>
                  <c:y val="6.482400444681588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ctr" rtl="0">
                    <a:defRPr sz="1600" b="0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636-469C-84E0-E2A6A6D230C4}"/>
                </c:ext>
              </c:extLst>
            </c:dLbl>
            <c:dLbl>
              <c:idx val="2"/>
              <c:layout>
                <c:manualLayout>
                  <c:x val="-5.4728870593963072E-2"/>
                  <c:y val="-5.4620764012300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636-469C-84E0-E2A6A6D230C4}"/>
                </c:ext>
              </c:extLst>
            </c:dLbl>
            <c:dLbl>
              <c:idx val="3"/>
              <c:layout>
                <c:manualLayout>
                  <c:x val="-3.7467070690026152E-2"/>
                  <c:y val="6.29628807099508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636-469C-84E0-E2A6A6D230C4}"/>
                </c:ext>
              </c:extLst>
            </c:dLbl>
            <c:dLbl>
              <c:idx val="4"/>
              <c:layout>
                <c:manualLayout>
                  <c:x val="-4.7982894079565491E-2"/>
                  <c:y val="-6.19794691741547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636-469C-84E0-E2A6A6D230C4}"/>
                </c:ext>
              </c:extLst>
            </c:dLbl>
            <c:dLbl>
              <c:idx val="5"/>
              <c:layout>
                <c:manualLayout>
                  <c:x val="-3.8657409182839601E-2"/>
                  <c:y val="5.4759403465268836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ctr" rtl="0">
                    <a:defRPr sz="1600" b="0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636-469C-84E0-E2A6A6D230C4}"/>
                </c:ext>
              </c:extLst>
            </c:dLbl>
            <c:dLbl>
              <c:idx val="6"/>
              <c:layout>
                <c:manualLayout>
                  <c:x val="-4.5204970915126E-2"/>
                  <c:y val="-6.07432562369387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636-469C-84E0-E2A6A6D230C4}"/>
                </c:ext>
              </c:extLst>
            </c:dLbl>
            <c:dLbl>
              <c:idx val="7"/>
              <c:layout>
                <c:manualLayout>
                  <c:x val="-4.1832086811574611E-2"/>
                  <c:y val="5.5662164749111662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ctr" rtl="0">
                    <a:defRPr sz="1600" b="0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636-469C-84E0-E2A6A6D230C4}"/>
                </c:ext>
              </c:extLst>
            </c:dLbl>
            <c:dLbl>
              <c:idx val="8"/>
              <c:layout>
                <c:manualLayout>
                  <c:x val="-4.8379648543860898E-2"/>
                  <c:y val="5.15463800193694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636-469C-84E0-E2A6A6D230C4}"/>
                </c:ext>
              </c:extLst>
            </c:dLbl>
            <c:dLbl>
              <c:idx val="9"/>
              <c:layout>
                <c:manualLayout>
                  <c:x val="-2.8437400347368441E-2"/>
                  <c:y val="-6.69678265713139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636-469C-84E0-E2A6A6D230C4}"/>
                </c:ext>
              </c:extLst>
            </c:dLbl>
            <c:dLbl>
              <c:idx val="10"/>
              <c:layout>
                <c:manualLayout>
                  <c:xMode val="edge"/>
                  <c:yMode val="edge"/>
                  <c:x val="0.45238182892684486"/>
                  <c:y val="0.347223164125336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636-469C-84E0-E2A6A6D230C4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 algn="ctr" rtl="0">
                  <a:defRPr sz="16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南湖流入10河川!$CX$45:$CX$54</c:f>
              <c:strCache>
                <c:ptCount val="10"/>
                <c:pt idx="0">
                  <c:v>H27</c:v>
                </c:pt>
                <c:pt idx="1">
                  <c:v>H28</c:v>
                </c:pt>
                <c:pt idx="2">
                  <c:v>H29</c:v>
                </c:pt>
                <c:pt idx="3">
                  <c:v>H30</c:v>
                </c:pt>
                <c:pt idx="4">
                  <c:v>R元</c:v>
                </c:pt>
                <c:pt idx="5">
                  <c:v>R2</c:v>
                </c:pt>
                <c:pt idx="6">
                  <c:v>R3</c:v>
                </c:pt>
                <c:pt idx="7">
                  <c:v>R4</c:v>
                </c:pt>
                <c:pt idx="8">
                  <c:v>R5</c:v>
                </c:pt>
                <c:pt idx="9">
                  <c:v>R6</c:v>
                </c:pt>
              </c:strCache>
            </c:strRef>
          </c:cat>
          <c:val>
            <c:numRef>
              <c:f>南湖流入10河川!$DA$45:$DA$54</c:f>
              <c:numCache>
                <c:formatCode>0.0_);[Red]\(0.0\)</c:formatCode>
                <c:ptCount val="10"/>
                <c:pt idx="0">
                  <c:v>2.35</c:v>
                </c:pt>
                <c:pt idx="1">
                  <c:v>2.2000000000000002</c:v>
                </c:pt>
                <c:pt idx="2">
                  <c:v>2.0499999999999998</c:v>
                </c:pt>
                <c:pt idx="3">
                  <c:v>2.1624999999999996</c:v>
                </c:pt>
                <c:pt idx="4">
                  <c:v>1.9666666666666668</c:v>
                </c:pt>
                <c:pt idx="5">
                  <c:v>2.0791666666666666</c:v>
                </c:pt>
                <c:pt idx="6">
                  <c:v>2.0583333333333336</c:v>
                </c:pt>
                <c:pt idx="7">
                  <c:v>2.1208333333333336</c:v>
                </c:pt>
                <c:pt idx="8">
                  <c:v>2.1166666666666663</c:v>
                </c:pt>
                <c:pt idx="9">
                  <c:v>2.2916666666666665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D636-469C-84E0-E2A6A6D230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921002160"/>
        <c:axId val="-921011408"/>
      </c:lineChart>
      <c:catAx>
        <c:axId val="-921002160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254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6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-921011408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-921011408"/>
        <c:scaling>
          <c:orientation val="minMax"/>
          <c:max val="10"/>
        </c:scaling>
        <c:delete val="0"/>
        <c:axPos val="l"/>
        <c:numFmt formatCode="General" sourceLinked="0"/>
        <c:majorTickMark val="in"/>
        <c:minorTickMark val="in"/>
        <c:tickLblPos val="nextTo"/>
        <c:spPr>
          <a:ln w="254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6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-921002160"/>
        <c:crosses val="autoZero"/>
        <c:crossBetween val="between"/>
        <c:majorUnit val="2"/>
        <c:minorUnit val="1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6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 horizontalDpi="-4"/>
  </c:printSettings>
  <c:userShapes r:id="rId1"/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0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/>
              <a:t>信楽川</a:t>
            </a:r>
          </a:p>
        </c:rich>
      </c:tx>
      <c:layout>
        <c:manualLayout>
          <c:xMode val="edge"/>
          <c:yMode val="edge"/>
          <c:x val="0.13888909719618381"/>
          <c:y val="6.6666958296879561E-2"/>
        </c:manualLayout>
      </c:layout>
      <c:overlay val="0"/>
      <c:spPr>
        <a:noFill/>
        <a:ln w="25400">
          <a:solidFill>
            <a:srgbClr val="000000"/>
          </a:solidFill>
          <a:prstDash val="solid"/>
        </a:ln>
      </c:spPr>
    </c:title>
    <c:autoTitleDeleted val="0"/>
    <c:plotArea>
      <c:layout>
        <c:manualLayout>
          <c:layoutTarget val="inner"/>
          <c:xMode val="edge"/>
          <c:yMode val="edge"/>
          <c:x val="9.3254148945446091E-2"/>
          <c:y val="6.111127688605926E-2"/>
          <c:w val="0.8988112653678102"/>
          <c:h val="0.80277995545777847"/>
        </c:manualLayout>
      </c:layout>
      <c:lineChart>
        <c:grouping val="standard"/>
        <c:varyColors val="0"/>
        <c:ser>
          <c:idx val="0"/>
          <c:order val="0"/>
          <c:spPr>
            <a:ln w="25400">
              <a:solidFill>
                <a:srgbClr val="000080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3.369722381488436E-2"/>
                  <c:y val="-6.42039415506060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5E0-4CF4-9B48-B6984B0D4C3D}"/>
                </c:ext>
              </c:extLst>
            </c:dLbl>
            <c:dLbl>
              <c:idx val="1"/>
              <c:layout>
                <c:manualLayout>
                  <c:x val="-3.4292393061291136E-2"/>
                  <c:y val="6.3574182847517854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ctr" rtl="0">
                    <a:defRPr sz="1600" b="0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5E0-4CF4-9B48-B6984B0D4C3D}"/>
                </c:ext>
              </c:extLst>
            </c:dLbl>
            <c:dLbl>
              <c:idx val="2"/>
              <c:layout>
                <c:manualLayout>
                  <c:x val="-4.4808216450830482E-2"/>
                  <c:y val="-6.20374583751703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5E0-4CF4-9B48-B6984B0D4C3D}"/>
                </c:ext>
              </c:extLst>
            </c:dLbl>
            <c:dLbl>
              <c:idx val="3"/>
              <c:layout>
                <c:manualLayout>
                  <c:x val="-3.7467070690026152E-2"/>
                  <c:y val="6.72686297366583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ctr" rtl="0">
                    <a:defRPr sz="1600" b="0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5E0-4CF4-9B48-B6984B0D4C3D}"/>
                </c:ext>
              </c:extLst>
            </c:dLbl>
            <c:dLbl>
              <c:idx val="4"/>
              <c:layout>
                <c:manualLayout>
                  <c:x val="-3.8062239936432846E-2"/>
                  <c:y val="-6.17029585209855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5E0-4CF4-9B48-B6984B0D4C3D}"/>
                </c:ext>
              </c:extLst>
            </c:dLbl>
            <c:dLbl>
              <c:idx val="5"/>
              <c:layout>
                <c:manualLayout>
                  <c:x val="-3.8657409182839601E-2"/>
                  <c:y val="5.82649342582557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5E0-4CF4-9B48-B6984B0D4C3D}"/>
                </c:ext>
              </c:extLst>
            </c:dLbl>
            <c:dLbl>
              <c:idx val="6"/>
              <c:layout>
                <c:manualLayout>
                  <c:x val="-3.9252578429246468E-2"/>
                  <c:y val="-5.20316031652378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5E0-4CF4-9B48-B6984B0D4C3D}"/>
                </c:ext>
              </c:extLst>
            </c:dLbl>
            <c:dLbl>
              <c:idx val="7"/>
              <c:layout>
                <c:manualLayout>
                  <c:x val="-3.7863825154321552E-2"/>
                  <c:y val="5.89200336743307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5E0-4CF4-9B48-B6984B0D4C3D}"/>
                </c:ext>
              </c:extLst>
            </c:dLbl>
            <c:dLbl>
              <c:idx val="8"/>
              <c:layout>
                <c:manualLayout>
                  <c:x val="1.2233887430737824E-3"/>
                  <c:y val="5.43102945465150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5E0-4CF4-9B48-B6984B0D4C3D}"/>
                </c:ext>
              </c:extLst>
            </c:dLbl>
            <c:dLbl>
              <c:idx val="9"/>
              <c:layout>
                <c:manualLayout>
                  <c:x val="-1.6532615375609377E-2"/>
                  <c:y val="-7.43845209341843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5E0-4CF4-9B48-B6984B0D4C3D}"/>
                </c:ext>
              </c:extLst>
            </c:dLbl>
            <c:dLbl>
              <c:idx val="10"/>
              <c:layout>
                <c:manualLayout>
                  <c:xMode val="edge"/>
                  <c:yMode val="edge"/>
                  <c:x val="0.45436595975547139"/>
                  <c:y val="0.3527787347513420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5E0-4CF4-9B48-B6984B0D4C3D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 algn="ctr" rtl="0">
                  <a:defRPr sz="16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南湖流入10河川!$EB$45:$EB$54</c:f>
              <c:strCache>
                <c:ptCount val="10"/>
                <c:pt idx="0">
                  <c:v>H27</c:v>
                </c:pt>
                <c:pt idx="1">
                  <c:v>H28</c:v>
                </c:pt>
                <c:pt idx="2">
                  <c:v>H29</c:v>
                </c:pt>
                <c:pt idx="3">
                  <c:v>H30</c:v>
                </c:pt>
                <c:pt idx="4">
                  <c:v>R元</c:v>
                </c:pt>
                <c:pt idx="5">
                  <c:v>R2</c:v>
                </c:pt>
                <c:pt idx="6">
                  <c:v>R3</c:v>
                </c:pt>
                <c:pt idx="7">
                  <c:v>R4</c:v>
                </c:pt>
                <c:pt idx="8">
                  <c:v>R5</c:v>
                </c:pt>
                <c:pt idx="9">
                  <c:v>R6</c:v>
                </c:pt>
              </c:strCache>
            </c:strRef>
          </c:cat>
          <c:val>
            <c:numRef>
              <c:f>南湖流入10河川!$EE$45:$EE$54</c:f>
              <c:numCache>
                <c:formatCode>0.0_);[Red]\(0.0\)</c:formatCode>
                <c:ptCount val="10"/>
                <c:pt idx="0">
                  <c:v>1.9</c:v>
                </c:pt>
                <c:pt idx="1">
                  <c:v>1.7000000000000002</c:v>
                </c:pt>
                <c:pt idx="2">
                  <c:v>1.55</c:v>
                </c:pt>
                <c:pt idx="3">
                  <c:v>1.8208333333333333</c:v>
                </c:pt>
                <c:pt idx="4">
                  <c:v>1.6875</c:v>
                </c:pt>
                <c:pt idx="5">
                  <c:v>1.7724999999999997</c:v>
                </c:pt>
                <c:pt idx="6">
                  <c:v>1.7958333333333334</c:v>
                </c:pt>
                <c:pt idx="7">
                  <c:v>1.8291666666666666</c:v>
                </c:pt>
                <c:pt idx="8">
                  <c:v>1.7708333333333335</c:v>
                </c:pt>
                <c:pt idx="9">
                  <c:v>2.0625000000000004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B5E0-4CF4-9B48-B6984B0D4C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921009776"/>
        <c:axId val="-921008144"/>
      </c:lineChart>
      <c:catAx>
        <c:axId val="-921009776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254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6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-921008144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-921008144"/>
        <c:scaling>
          <c:orientation val="minMax"/>
          <c:max val="10"/>
          <c:min val="0"/>
        </c:scaling>
        <c:delete val="0"/>
        <c:axPos val="l"/>
        <c:numFmt formatCode="General" sourceLinked="0"/>
        <c:majorTickMark val="in"/>
        <c:minorTickMark val="in"/>
        <c:tickLblPos val="nextTo"/>
        <c:spPr>
          <a:ln w="254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6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-921009776"/>
        <c:crosses val="autoZero"/>
        <c:crossBetween val="between"/>
        <c:majorUnit val="2"/>
        <c:minorUnit val="1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6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 horizontalDpi="-4"/>
  </c:printSettings>
  <c:userShapes r:id="rId1"/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0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/>
              <a:t>相模川</a:t>
            </a:r>
          </a:p>
        </c:rich>
      </c:tx>
      <c:layout>
        <c:manualLayout>
          <c:xMode val="edge"/>
          <c:yMode val="edge"/>
          <c:x val="0.13492084322792983"/>
          <c:y val="7.2222513852435111E-2"/>
        </c:manualLayout>
      </c:layout>
      <c:overlay val="0"/>
      <c:spPr>
        <a:noFill/>
        <a:ln w="25400">
          <a:solidFill>
            <a:srgbClr val="000000"/>
          </a:solidFill>
          <a:prstDash val="solid"/>
        </a:ln>
      </c:spPr>
    </c:title>
    <c:autoTitleDeleted val="0"/>
    <c:plotArea>
      <c:layout>
        <c:manualLayout>
          <c:layoutTarget val="inner"/>
          <c:xMode val="edge"/>
          <c:yMode val="edge"/>
          <c:x val="9.3254148945446091E-2"/>
          <c:y val="6.6666847512064642E-2"/>
          <c:w val="0.8988112653678102"/>
          <c:h val="0.79722438483177305"/>
        </c:manualLayout>
      </c:layout>
      <c:lineChart>
        <c:grouping val="standard"/>
        <c:varyColors val="0"/>
        <c:ser>
          <c:idx val="0"/>
          <c:order val="0"/>
          <c:spPr>
            <a:ln w="25400">
              <a:solidFill>
                <a:srgbClr val="000080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4.1633747129390421E-2"/>
                  <c:y val="-6.07318449825113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F5E-4B6B-8142-56CEAD751B26}"/>
                </c:ext>
              </c:extLst>
            </c:dLbl>
            <c:dLbl>
              <c:idx val="1"/>
              <c:layout>
                <c:manualLayout>
                  <c:x val="-4.4213047204423699E-2"/>
                  <c:y val="6.25741828475178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F5E-4B6B-8142-56CEAD751B26}"/>
                </c:ext>
              </c:extLst>
            </c:dLbl>
            <c:dLbl>
              <c:idx val="2"/>
              <c:layout>
                <c:manualLayout>
                  <c:x val="-4.2824085622204008E-2"/>
                  <c:y val="-6.25374406588875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F5E-4B6B-8142-56CEAD751B26}"/>
                </c:ext>
              </c:extLst>
            </c:dLbl>
            <c:dLbl>
              <c:idx val="3"/>
              <c:layout>
                <c:manualLayout>
                  <c:x val="-1.9609893232387553E-2"/>
                  <c:y val="-6.49538735324446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F5E-4B6B-8142-56CEAD751B26}"/>
                </c:ext>
              </c:extLst>
            </c:dLbl>
            <c:dLbl>
              <c:idx val="4"/>
              <c:layout>
                <c:manualLayout>
                  <c:x val="-4.5998763250938962E-2"/>
                  <c:y val="-9.81671381055414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F5E-4B6B-8142-56CEAD751B26}"/>
                </c:ext>
              </c:extLst>
            </c:dLbl>
            <c:dLbl>
              <c:idx val="5"/>
              <c:layout>
                <c:manualLayout>
                  <c:x val="-2.6752624211080538E-2"/>
                  <c:y val="5.92036014908498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F5E-4B6B-8142-56CEAD751B26}"/>
                </c:ext>
              </c:extLst>
            </c:dLbl>
            <c:dLbl>
              <c:idx val="6"/>
              <c:layout>
                <c:manualLayout>
                  <c:x val="-4.5204970915126E-2"/>
                  <c:y val="-6.4227168718047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F5E-4B6B-8142-56CEAD751B26}"/>
                </c:ext>
              </c:extLst>
            </c:dLbl>
            <c:dLbl>
              <c:idx val="7"/>
              <c:layout>
                <c:manualLayout>
                  <c:x val="-4.1832086811574611E-2"/>
                  <c:y val="5.91944350989855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F5E-4B6B-8142-56CEAD751B26}"/>
                </c:ext>
              </c:extLst>
            </c:dLbl>
            <c:dLbl>
              <c:idx val="8"/>
              <c:layout>
                <c:manualLayout>
                  <c:x val="-3.8458994400728419E-2"/>
                  <c:y val="-6.2898501468120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F5E-4B6B-8142-56CEAD751B26}"/>
                </c:ext>
              </c:extLst>
            </c:dLbl>
            <c:dLbl>
              <c:idx val="9"/>
              <c:layout>
                <c:manualLayout>
                  <c:x val="-1.6532615375609377E-2"/>
                  <c:y val="6.31853116749119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F5E-4B6B-8142-56CEAD751B26}"/>
                </c:ext>
              </c:extLst>
            </c:dLbl>
            <c:dLbl>
              <c:idx val="10"/>
              <c:layout>
                <c:manualLayout>
                  <c:xMode val="edge"/>
                  <c:yMode val="edge"/>
                  <c:x val="0.45238182892684486"/>
                  <c:y val="0.2944452431782855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F5E-4B6B-8142-56CEAD751B26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 algn="ctr" rtl="0">
                  <a:defRPr sz="16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南湖流入10河川!$AP$45:$AP$54</c:f>
              <c:strCache>
                <c:ptCount val="10"/>
                <c:pt idx="0">
                  <c:v>H27</c:v>
                </c:pt>
                <c:pt idx="1">
                  <c:v>H28</c:v>
                </c:pt>
                <c:pt idx="2">
                  <c:v>H29</c:v>
                </c:pt>
                <c:pt idx="3">
                  <c:v>H30</c:v>
                </c:pt>
                <c:pt idx="4">
                  <c:v>R元</c:v>
                </c:pt>
                <c:pt idx="5">
                  <c:v>R2</c:v>
                </c:pt>
                <c:pt idx="6">
                  <c:v>R3</c:v>
                </c:pt>
                <c:pt idx="7">
                  <c:v>R4</c:v>
                </c:pt>
                <c:pt idx="8">
                  <c:v>R5</c:v>
                </c:pt>
                <c:pt idx="9">
                  <c:v>R6</c:v>
                </c:pt>
              </c:strCache>
            </c:strRef>
          </c:cat>
          <c:val>
            <c:numRef>
              <c:f>南湖流入10河川!$AS$45:$AS$54</c:f>
              <c:numCache>
                <c:formatCode>0.0_);[Red]\(0.0\)</c:formatCode>
                <c:ptCount val="10"/>
                <c:pt idx="0">
                  <c:v>2.2000000000000002</c:v>
                </c:pt>
                <c:pt idx="1">
                  <c:v>1.8</c:v>
                </c:pt>
                <c:pt idx="2">
                  <c:v>1.8</c:v>
                </c:pt>
                <c:pt idx="3">
                  <c:v>1.7333333333333334</c:v>
                </c:pt>
                <c:pt idx="4">
                  <c:v>2.1666666666666665</c:v>
                </c:pt>
                <c:pt idx="5">
                  <c:v>2.0583333333333331</c:v>
                </c:pt>
                <c:pt idx="6">
                  <c:v>1.8916666666666668</c:v>
                </c:pt>
                <c:pt idx="7">
                  <c:v>2.083333333333333</c:v>
                </c:pt>
                <c:pt idx="8">
                  <c:v>2.0916666666666668</c:v>
                </c:pt>
                <c:pt idx="9">
                  <c:v>2.1416666666666666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EF5E-4B6B-8142-56CEAD751B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921005424"/>
        <c:axId val="-920999440"/>
      </c:lineChart>
      <c:catAx>
        <c:axId val="-921005424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254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6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-920999440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-920999440"/>
        <c:scaling>
          <c:orientation val="minMax"/>
          <c:max val="10"/>
          <c:min val="0"/>
        </c:scaling>
        <c:delete val="0"/>
        <c:axPos val="l"/>
        <c:numFmt formatCode="General" sourceLinked="0"/>
        <c:majorTickMark val="in"/>
        <c:minorTickMark val="in"/>
        <c:tickLblPos val="nextTo"/>
        <c:spPr>
          <a:ln w="254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6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-921005424"/>
        <c:crosses val="autoZero"/>
        <c:crossBetween val="between"/>
        <c:majorUnit val="2"/>
        <c:minorUnit val="1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6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 horizontalDpi="-4"/>
  </c:printSettings>
  <c:userShapes r:id="rId1"/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0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/>
              <a:t>吾妻川</a:t>
            </a:r>
          </a:p>
        </c:rich>
      </c:tx>
      <c:layout>
        <c:manualLayout>
          <c:xMode val="edge"/>
          <c:yMode val="edge"/>
          <c:x val="0.13095258925967587"/>
          <c:y val="6.6666958296879561E-2"/>
        </c:manualLayout>
      </c:layout>
      <c:overlay val="0"/>
      <c:spPr>
        <a:noFill/>
        <a:ln w="25400">
          <a:solidFill>
            <a:srgbClr val="000000"/>
          </a:solidFill>
          <a:prstDash val="solid"/>
        </a:ln>
      </c:spPr>
    </c:title>
    <c:autoTitleDeleted val="0"/>
    <c:plotArea>
      <c:layout>
        <c:manualLayout>
          <c:layoutTarget val="inner"/>
          <c:xMode val="edge"/>
          <c:yMode val="edge"/>
          <c:x val="9.3254148945446091E-2"/>
          <c:y val="6.3889062199061958E-2"/>
          <c:w val="0.8988112653678102"/>
          <c:h val="0.80000217014477581"/>
        </c:manualLayout>
      </c:layout>
      <c:lineChart>
        <c:grouping val="standard"/>
        <c:varyColors val="0"/>
        <c:ser>
          <c:idx val="0"/>
          <c:order val="0"/>
          <c:spPr>
            <a:ln w="25400">
              <a:solidFill>
                <a:srgbClr val="000080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4.9570270443896454E-2"/>
                  <c:y val="5.89631195935893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B4E-4C86-B5D9-74B47A6D5B06}"/>
                </c:ext>
              </c:extLst>
            </c:dLbl>
            <c:dLbl>
              <c:idx val="1"/>
              <c:layout>
                <c:manualLayout>
                  <c:x val="-3.4292393061291136E-2"/>
                  <c:y val="-6.303730767067204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B4E-4C86-B5D9-74B47A6D5B06}"/>
                </c:ext>
              </c:extLst>
            </c:dLbl>
            <c:dLbl>
              <c:idx val="2"/>
              <c:layout>
                <c:manualLayout>
                  <c:x val="-4.877647810808354E-2"/>
                  <c:y val="6.65185342234303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B4E-4C86-B5D9-74B47A6D5B06}"/>
                </c:ext>
              </c:extLst>
            </c:dLbl>
            <c:dLbl>
              <c:idx val="3"/>
              <c:layout>
                <c:manualLayout>
                  <c:x val="-4.7387724833158687E-2"/>
                  <c:y val="6.40741048494356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B4E-4C86-B5D9-74B47A6D5B06}"/>
                </c:ext>
              </c:extLst>
            </c:dLbl>
            <c:dLbl>
              <c:idx val="4"/>
              <c:layout>
                <c:manualLayout>
                  <c:x val="-4.7982894079565491E-2"/>
                  <c:y val="5.88517545283899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B4E-4C86-B5D9-74B47A6D5B06}"/>
                </c:ext>
              </c:extLst>
            </c:dLbl>
            <c:dLbl>
              <c:idx val="5"/>
              <c:layout>
                <c:manualLayout>
                  <c:x val="-5.4530455811851723E-2"/>
                  <c:y val="-5.4259456784203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B4E-4C86-B5D9-74B47A6D5B06}"/>
                </c:ext>
              </c:extLst>
            </c:dLbl>
            <c:dLbl>
              <c:idx val="6"/>
              <c:layout>
                <c:manualLayout>
                  <c:x val="-3.9252578429246468E-2"/>
                  <c:y val="-5.44818500730403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B4E-4C86-B5D9-74B47A6D5B06}"/>
                </c:ext>
              </c:extLst>
            </c:dLbl>
            <c:dLbl>
              <c:idx val="7"/>
              <c:layout>
                <c:manualLayout>
                  <c:x val="-3.7863825154321552E-2"/>
                  <c:y val="5.48518449510889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B4E-4C86-B5D9-74B47A6D5B06}"/>
                </c:ext>
              </c:extLst>
            </c:dLbl>
            <c:dLbl>
              <c:idx val="8"/>
              <c:layout>
                <c:manualLayout>
                  <c:x val="-3.8458994400728419E-2"/>
                  <c:y val="-6.47040873657124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B4E-4C86-B5D9-74B47A6D5B06}"/>
                </c:ext>
              </c:extLst>
            </c:dLbl>
            <c:dLbl>
              <c:idx val="9"/>
              <c:layout>
                <c:manualLayout>
                  <c:x val="-1.6532615375609377E-2"/>
                  <c:y val="5.71851104673980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B4E-4C86-B5D9-74B47A6D5B06}"/>
                </c:ext>
              </c:extLst>
            </c:dLbl>
            <c:dLbl>
              <c:idx val="10"/>
              <c:layout>
                <c:manualLayout>
                  <c:xMode val="edge"/>
                  <c:yMode val="edge"/>
                  <c:x val="0.45238182892684486"/>
                  <c:y val="0.31666752568230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B4E-4C86-B5D9-74B47A6D5B06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 algn="ctr" rtl="0">
                  <a:defRPr sz="16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南湖流入10河川!$AF$45:$AF$54</c:f>
              <c:strCache>
                <c:ptCount val="10"/>
                <c:pt idx="0">
                  <c:v>H27</c:v>
                </c:pt>
                <c:pt idx="1">
                  <c:v>H28</c:v>
                </c:pt>
                <c:pt idx="2">
                  <c:v>H29</c:v>
                </c:pt>
                <c:pt idx="3">
                  <c:v>H30</c:v>
                </c:pt>
                <c:pt idx="4">
                  <c:v>R元</c:v>
                </c:pt>
                <c:pt idx="5">
                  <c:v>R2</c:v>
                </c:pt>
                <c:pt idx="6">
                  <c:v>R3</c:v>
                </c:pt>
                <c:pt idx="7">
                  <c:v>R4</c:v>
                </c:pt>
                <c:pt idx="8">
                  <c:v>R5</c:v>
                </c:pt>
                <c:pt idx="9">
                  <c:v>R6</c:v>
                </c:pt>
              </c:strCache>
            </c:strRef>
          </c:cat>
          <c:val>
            <c:numRef>
              <c:f>南湖流入10河川!$AI$45:$AI$54</c:f>
              <c:numCache>
                <c:formatCode>0.0_);[Red]\(0.0\)</c:formatCode>
                <c:ptCount val="10"/>
                <c:pt idx="0">
                  <c:v>1.5</c:v>
                </c:pt>
                <c:pt idx="1">
                  <c:v>1.4</c:v>
                </c:pt>
                <c:pt idx="2">
                  <c:v>1.4</c:v>
                </c:pt>
                <c:pt idx="3">
                  <c:v>1.3083333333333333</c:v>
                </c:pt>
                <c:pt idx="4">
                  <c:v>1.75</c:v>
                </c:pt>
                <c:pt idx="5">
                  <c:v>1.675</c:v>
                </c:pt>
                <c:pt idx="6">
                  <c:v>1.541666666666667</c:v>
                </c:pt>
                <c:pt idx="7">
                  <c:v>1.675</c:v>
                </c:pt>
                <c:pt idx="8">
                  <c:v>1.7249999999999999</c:v>
                </c:pt>
                <c:pt idx="9">
                  <c:v>1.7916666666666663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8B4E-4C86-B5D9-74B47A6D5B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920999984"/>
        <c:axId val="-921002704"/>
      </c:lineChart>
      <c:catAx>
        <c:axId val="-920999984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254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6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-921002704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-921002704"/>
        <c:scaling>
          <c:orientation val="minMax"/>
          <c:max val="10"/>
          <c:min val="0"/>
        </c:scaling>
        <c:delete val="0"/>
        <c:axPos val="l"/>
        <c:numFmt formatCode="General" sourceLinked="0"/>
        <c:majorTickMark val="in"/>
        <c:minorTickMark val="in"/>
        <c:tickLblPos val="nextTo"/>
        <c:spPr>
          <a:ln w="254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6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-920999984"/>
        <c:crosses val="autoZero"/>
        <c:crossBetween val="between"/>
        <c:majorUnit val="2"/>
        <c:minorUnit val="1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6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 horizontalDpi="-4"/>
  </c:printSettings>
  <c:userShapes r:id="rId1"/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0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/>
              <a:t>柳川</a:t>
            </a:r>
          </a:p>
        </c:rich>
      </c:tx>
      <c:layout>
        <c:manualLayout>
          <c:xMode val="edge"/>
          <c:yMode val="edge"/>
          <c:x val="0.13293671624380285"/>
          <c:y val="6.6666958296879561E-2"/>
        </c:manualLayout>
      </c:layout>
      <c:overlay val="0"/>
      <c:spPr>
        <a:noFill/>
        <a:ln w="25400">
          <a:solidFill>
            <a:srgbClr val="000000"/>
          </a:solidFill>
          <a:prstDash val="solid"/>
        </a:ln>
      </c:spPr>
    </c:title>
    <c:autoTitleDeleted val="0"/>
    <c:plotArea>
      <c:layout>
        <c:manualLayout>
          <c:layoutTarget val="inner"/>
          <c:xMode val="edge"/>
          <c:yMode val="edge"/>
          <c:x val="9.3254148945446091E-2"/>
          <c:y val="6.111127688605926E-2"/>
          <c:w val="0.8988112653678102"/>
          <c:h val="0.80277995545777847"/>
        </c:manualLayout>
      </c:layout>
      <c:lineChart>
        <c:grouping val="standard"/>
        <c:varyColors val="0"/>
        <c:ser>
          <c:idx val="0"/>
          <c:order val="0"/>
          <c:spPr>
            <a:ln w="25400">
              <a:solidFill>
                <a:srgbClr val="000080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2.7744831329004824E-2"/>
                  <c:y val="6.3268531778734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47C-4D27-9A16-69BA68BA144A}"/>
                </c:ext>
              </c:extLst>
            </c:dLbl>
            <c:dLbl>
              <c:idx val="1"/>
              <c:layout>
                <c:manualLayout>
                  <c:x val="-4.4213047204423699E-2"/>
                  <c:y val="-5.2481789791241108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ctr" rtl="0">
                    <a:defRPr sz="1600" b="0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47C-4D27-9A16-69BA68BA144A}"/>
                </c:ext>
              </c:extLst>
            </c:dLbl>
            <c:dLbl>
              <c:idx val="2"/>
              <c:layout>
                <c:manualLayout>
                  <c:x val="-4.2824085622204008E-2"/>
                  <c:y val="5.80464128061021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47C-4D27-9A16-69BA68BA144A}"/>
                </c:ext>
              </c:extLst>
            </c:dLbl>
            <c:dLbl>
              <c:idx val="3"/>
              <c:layout>
                <c:manualLayout>
                  <c:x val="-4.9371855661785216E-2"/>
                  <c:y val="-6.945415273804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47C-4D27-9A16-69BA68BA144A}"/>
                </c:ext>
              </c:extLst>
            </c:dLbl>
            <c:dLbl>
              <c:idx val="4"/>
              <c:layout>
                <c:manualLayout>
                  <c:x val="-3.8062239936432846E-2"/>
                  <c:y val="-6.2081255653678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47C-4D27-9A16-69BA68BA144A}"/>
                </c:ext>
              </c:extLst>
            </c:dLbl>
            <c:dLbl>
              <c:idx val="5"/>
              <c:layout>
                <c:manualLayout>
                  <c:x val="-4.262567084009266E-2"/>
                  <c:y val="5.75232884859767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47C-4D27-9A16-69BA68BA144A}"/>
                </c:ext>
              </c:extLst>
            </c:dLbl>
            <c:dLbl>
              <c:idx val="6"/>
              <c:layout>
                <c:manualLayout>
                  <c:x val="-3.9252578429246468E-2"/>
                  <c:y val="-6.17318073063868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47C-4D27-9A16-69BA68BA144A}"/>
                </c:ext>
              </c:extLst>
            </c:dLbl>
            <c:dLbl>
              <c:idx val="7"/>
              <c:layout>
                <c:manualLayout>
                  <c:x val="-4.7784479297454142E-2"/>
                  <c:y val="4.87106055053511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47C-4D27-9A16-69BA68BA144A}"/>
                </c:ext>
              </c:extLst>
            </c:dLbl>
            <c:dLbl>
              <c:idx val="8"/>
              <c:layout>
                <c:manualLayout>
                  <c:x val="-3.8458994400728419E-2"/>
                  <c:y val="-6.26484688825245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47C-4D27-9A16-69BA68BA144A}"/>
                </c:ext>
              </c:extLst>
            </c:dLbl>
            <c:dLbl>
              <c:idx val="9"/>
              <c:layout>
                <c:manualLayout>
                  <c:x val="-1.6532615375609377E-2"/>
                  <c:y val="5.71019506453748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47C-4D27-9A16-69BA68BA144A}"/>
                </c:ext>
              </c:extLst>
            </c:dLbl>
            <c:dLbl>
              <c:idx val="10"/>
              <c:layout>
                <c:manualLayout>
                  <c:xMode val="edge"/>
                  <c:yMode val="edge"/>
                  <c:x val="0.45238182892684486"/>
                  <c:y val="0.2916674578652828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47C-4D27-9A16-69BA68BA144A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 algn="ctr" rtl="0">
                  <a:defRPr sz="16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南湖流入10河川!$V$45:$V$54</c:f>
              <c:strCache>
                <c:ptCount val="10"/>
                <c:pt idx="0">
                  <c:v>H27</c:v>
                </c:pt>
                <c:pt idx="1">
                  <c:v>H28</c:v>
                </c:pt>
                <c:pt idx="2">
                  <c:v>H29</c:v>
                </c:pt>
                <c:pt idx="3">
                  <c:v>H30</c:v>
                </c:pt>
                <c:pt idx="4">
                  <c:v>R元</c:v>
                </c:pt>
                <c:pt idx="5">
                  <c:v>R2</c:v>
                </c:pt>
                <c:pt idx="6">
                  <c:v>R3</c:v>
                </c:pt>
                <c:pt idx="7">
                  <c:v>R4</c:v>
                </c:pt>
                <c:pt idx="8">
                  <c:v>R5</c:v>
                </c:pt>
                <c:pt idx="9">
                  <c:v>R6</c:v>
                </c:pt>
              </c:strCache>
            </c:strRef>
          </c:cat>
          <c:val>
            <c:numRef>
              <c:f>南湖流入10河川!$Y$45:$Y$54</c:f>
              <c:numCache>
                <c:formatCode>0.0_);[Red]\(0.0\)</c:formatCode>
                <c:ptCount val="10"/>
                <c:pt idx="0">
                  <c:v>2.2999999999999998</c:v>
                </c:pt>
                <c:pt idx="1">
                  <c:v>2</c:v>
                </c:pt>
                <c:pt idx="2">
                  <c:v>1.9</c:v>
                </c:pt>
                <c:pt idx="3">
                  <c:v>2.1999999999999997</c:v>
                </c:pt>
                <c:pt idx="4">
                  <c:v>2.0583333333333336</c:v>
                </c:pt>
                <c:pt idx="5">
                  <c:v>2.2999999999999998</c:v>
                </c:pt>
                <c:pt idx="6">
                  <c:v>2.0416666666666665</c:v>
                </c:pt>
                <c:pt idx="7">
                  <c:v>2.1750000000000003</c:v>
                </c:pt>
                <c:pt idx="8">
                  <c:v>2.0166666666666666</c:v>
                </c:pt>
                <c:pt idx="9">
                  <c:v>2.2583333333333333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047C-4D27-9A16-69BA68BA14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921001616"/>
        <c:axId val="-921014128"/>
      </c:lineChart>
      <c:catAx>
        <c:axId val="-921001616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254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6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-921014128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-921014128"/>
        <c:scaling>
          <c:orientation val="minMax"/>
          <c:max val="10"/>
          <c:min val="0"/>
        </c:scaling>
        <c:delete val="0"/>
        <c:axPos val="l"/>
        <c:numFmt formatCode="General" sourceLinked="0"/>
        <c:majorTickMark val="in"/>
        <c:minorTickMark val="in"/>
        <c:tickLblPos val="nextTo"/>
        <c:spPr>
          <a:ln w="254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6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-921001616"/>
        <c:crosses val="autoZero"/>
        <c:crossBetween val="between"/>
        <c:majorUnit val="2"/>
        <c:minorUnit val="1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6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 horizontalDpi="-4"/>
  </c:printSettings>
  <c:userShapes r:id="rId1"/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0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/>
              <a:t>大宮川</a:t>
            </a:r>
          </a:p>
        </c:rich>
      </c:tx>
      <c:layout>
        <c:manualLayout>
          <c:xMode val="edge"/>
          <c:yMode val="edge"/>
          <c:x val="0.13888909719618381"/>
          <c:y val="6.6666958296879561E-2"/>
        </c:manualLayout>
      </c:layout>
      <c:overlay val="0"/>
      <c:spPr>
        <a:noFill/>
        <a:ln w="25400">
          <a:solidFill>
            <a:srgbClr val="000000"/>
          </a:solidFill>
          <a:prstDash val="solid"/>
        </a:ln>
      </c:spPr>
    </c:title>
    <c:autoTitleDeleted val="0"/>
    <c:plotArea>
      <c:layout>
        <c:manualLayout>
          <c:layoutTarget val="inner"/>
          <c:xMode val="edge"/>
          <c:yMode val="edge"/>
          <c:x val="9.3254148945446091E-2"/>
          <c:y val="6.3889062199061958E-2"/>
          <c:w val="0.8988112653678102"/>
          <c:h val="0.80000217014477581"/>
        </c:manualLayout>
      </c:layout>
      <c:lineChart>
        <c:grouping val="standard"/>
        <c:varyColors val="0"/>
        <c:ser>
          <c:idx val="0"/>
          <c:order val="0"/>
          <c:spPr>
            <a:ln w="25400">
              <a:solidFill>
                <a:srgbClr val="000080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3.1713092986257858E-2"/>
                  <c:y val="5.81851782844222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C18-4CB4-B85D-E29178BD1E66}"/>
                </c:ext>
              </c:extLst>
            </c:dLbl>
            <c:dLbl>
              <c:idx val="1"/>
              <c:layout>
                <c:manualLayout>
                  <c:x val="-3.8260654718544139E-2"/>
                  <c:y val="-6.89262342356855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C18-4CB4-B85D-E29178BD1E66}"/>
                </c:ext>
              </c:extLst>
            </c:dLbl>
            <c:dLbl>
              <c:idx val="2"/>
              <c:layout>
                <c:manualLayout>
                  <c:x val="-4.2824085622204008E-2"/>
                  <c:y val="5.79630517765650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C18-4CB4-B85D-E29178BD1E66}"/>
                </c:ext>
              </c:extLst>
            </c:dLbl>
            <c:dLbl>
              <c:idx val="3"/>
              <c:layout>
                <c:manualLayout>
                  <c:x val="-4.3419463175905684E-2"/>
                  <c:y val="-6.40373754876962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C18-4CB4-B85D-E29178BD1E66}"/>
                </c:ext>
              </c:extLst>
            </c:dLbl>
            <c:dLbl>
              <c:idx val="4"/>
              <c:layout>
                <c:manualLayout>
                  <c:x val="-3.8062239936432846E-2"/>
                  <c:y val="5.79628957804006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C18-4CB4-B85D-E29178BD1E66}"/>
                </c:ext>
              </c:extLst>
            </c:dLbl>
            <c:dLbl>
              <c:idx val="5"/>
              <c:layout>
                <c:manualLayout>
                  <c:x val="-3.2705016696960069E-2"/>
                  <c:y val="6.21850878617232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C18-4CB4-B85D-E29178BD1E66}"/>
                </c:ext>
              </c:extLst>
            </c:dLbl>
            <c:dLbl>
              <c:idx val="6"/>
              <c:layout>
                <c:manualLayout>
                  <c:x val="-3.9252578429246468E-2"/>
                  <c:y val="-5.20371742801823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C18-4CB4-B85D-E29178BD1E66}"/>
                </c:ext>
              </c:extLst>
            </c:dLbl>
            <c:dLbl>
              <c:idx val="7"/>
              <c:layout>
                <c:manualLayout>
                  <c:x val="-4.1832086811574611E-2"/>
                  <c:y val="5.78518675567636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C18-4CB4-B85D-E29178BD1E66}"/>
                </c:ext>
              </c:extLst>
            </c:dLbl>
            <c:dLbl>
              <c:idx val="8"/>
              <c:layout>
                <c:manualLayout>
                  <c:x val="-4.8379648543860898E-2"/>
                  <c:y val="-6.22596579917178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C18-4CB4-B85D-E29178BD1E66}"/>
                </c:ext>
              </c:extLst>
            </c:dLbl>
            <c:dLbl>
              <c:idx val="9"/>
              <c:layout>
                <c:manualLayout>
                  <c:x val="-1.4548484546982906E-2"/>
                  <c:y val="5.7185110467398013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ctr" rtl="1">
                    <a:defRPr sz="1600" b="0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C18-4CB4-B85D-E29178BD1E66}"/>
                </c:ext>
              </c:extLst>
            </c:dLbl>
            <c:dLbl>
              <c:idx val="10"/>
              <c:layout>
                <c:manualLayout>
                  <c:xMode val="edge"/>
                  <c:yMode val="edge"/>
                  <c:x val="0.45238182892684486"/>
                  <c:y val="0.3138897403693043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C18-4CB4-B85D-E29178BD1E66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 algn="ctr" rtl="1">
                  <a:defRPr sz="16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南湖流入10河川!$L$45:$L$54</c:f>
              <c:strCache>
                <c:ptCount val="10"/>
                <c:pt idx="0">
                  <c:v>H27</c:v>
                </c:pt>
                <c:pt idx="1">
                  <c:v>H28</c:v>
                </c:pt>
                <c:pt idx="2">
                  <c:v>H29</c:v>
                </c:pt>
                <c:pt idx="3">
                  <c:v>H30</c:v>
                </c:pt>
                <c:pt idx="4">
                  <c:v>R元</c:v>
                </c:pt>
                <c:pt idx="5">
                  <c:v>R2</c:v>
                </c:pt>
                <c:pt idx="6">
                  <c:v>R3</c:v>
                </c:pt>
                <c:pt idx="7">
                  <c:v>R4</c:v>
                </c:pt>
                <c:pt idx="8">
                  <c:v>R5</c:v>
                </c:pt>
                <c:pt idx="9">
                  <c:v>R6</c:v>
                </c:pt>
              </c:strCache>
            </c:strRef>
          </c:cat>
          <c:val>
            <c:numRef>
              <c:f>南湖流入10河川!$O$45:$O$54</c:f>
              <c:numCache>
                <c:formatCode>0.0_);[Red]\(0.0\)</c:formatCode>
                <c:ptCount val="10"/>
                <c:pt idx="0">
                  <c:v>1.7</c:v>
                </c:pt>
                <c:pt idx="1">
                  <c:v>1.7</c:v>
                </c:pt>
                <c:pt idx="2">
                  <c:v>1.7</c:v>
                </c:pt>
                <c:pt idx="3">
                  <c:v>1.7333333333333332</c:v>
                </c:pt>
                <c:pt idx="4">
                  <c:v>1.7750000000000004</c:v>
                </c:pt>
                <c:pt idx="5">
                  <c:v>1.8499999999999999</c:v>
                </c:pt>
                <c:pt idx="6">
                  <c:v>1.7083333333333333</c:v>
                </c:pt>
                <c:pt idx="7">
                  <c:v>1.7083333333333333</c:v>
                </c:pt>
                <c:pt idx="8">
                  <c:v>1.6749999999999998</c:v>
                </c:pt>
                <c:pt idx="9">
                  <c:v>1.9249999999999998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2C18-4CB4-B85D-E29178BD1E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921009232"/>
        <c:axId val="-921005968"/>
      </c:lineChart>
      <c:catAx>
        <c:axId val="-921009232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254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6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-921005968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-921005968"/>
        <c:scaling>
          <c:orientation val="minMax"/>
          <c:max val="10"/>
          <c:min val="0"/>
        </c:scaling>
        <c:delete val="0"/>
        <c:axPos val="l"/>
        <c:numFmt formatCode="General" sourceLinked="0"/>
        <c:majorTickMark val="in"/>
        <c:minorTickMark val="in"/>
        <c:tickLblPos val="nextTo"/>
        <c:spPr>
          <a:ln w="254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6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-921009232"/>
        <c:crosses val="autoZero"/>
        <c:crossBetween val="between"/>
        <c:majorUnit val="2"/>
        <c:minorUnit val="1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6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 horizontalDpi="-4"/>
  </c:printSettings>
  <c:userShapes r:id="rId1"/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0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/>
              <a:t>天神川</a:t>
            </a:r>
          </a:p>
        </c:rich>
      </c:tx>
      <c:layout>
        <c:manualLayout>
          <c:xMode val="edge"/>
          <c:yMode val="edge"/>
          <c:x val="0.13888909719618381"/>
          <c:y val="6.6666958296879561E-2"/>
        </c:manualLayout>
      </c:layout>
      <c:overlay val="0"/>
      <c:spPr>
        <a:noFill/>
        <a:ln w="25400">
          <a:solidFill>
            <a:srgbClr val="000000"/>
          </a:solidFill>
          <a:prstDash val="solid"/>
        </a:ln>
      </c:spPr>
    </c:title>
    <c:autoTitleDeleted val="0"/>
    <c:plotArea>
      <c:layout>
        <c:manualLayout>
          <c:layoutTarget val="inner"/>
          <c:xMode val="edge"/>
          <c:yMode val="edge"/>
          <c:x val="9.3254148945446091E-2"/>
          <c:y val="6.3889062199061958E-2"/>
          <c:w val="0.8988112653678102"/>
          <c:h val="0.80000217014477581"/>
        </c:manualLayout>
      </c:layout>
      <c:lineChart>
        <c:grouping val="standard"/>
        <c:varyColors val="0"/>
        <c:ser>
          <c:idx val="0"/>
          <c:order val="0"/>
          <c:spPr>
            <a:ln w="25400">
              <a:solidFill>
                <a:srgbClr val="000080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3.1713092986257858E-2"/>
                  <c:y val="5.76296958375570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085-4489-8B3A-047B51D0A801}"/>
                </c:ext>
              </c:extLst>
            </c:dLbl>
            <c:dLbl>
              <c:idx val="1"/>
              <c:layout>
                <c:manualLayout>
                  <c:x val="-4.4213047204423699E-2"/>
                  <c:y val="-6.0815004804534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085-4489-8B3A-047B51D0A801}"/>
                </c:ext>
              </c:extLst>
            </c:dLbl>
            <c:dLbl>
              <c:idx val="2"/>
              <c:layout>
                <c:manualLayout>
                  <c:x val="-4.4808216450830482E-2"/>
                  <c:y val="5.69629839595408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085-4489-8B3A-047B51D0A801}"/>
                </c:ext>
              </c:extLst>
            </c:dLbl>
            <c:dLbl>
              <c:idx val="3"/>
              <c:layout>
                <c:manualLayout>
                  <c:x val="-3.7467070690026152E-2"/>
                  <c:y val="-6.39261460565453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085-4489-8B3A-047B51D0A801}"/>
                </c:ext>
              </c:extLst>
            </c:dLbl>
            <c:dLbl>
              <c:idx val="4"/>
              <c:layout>
                <c:manualLayout>
                  <c:x val="-3.8062239936432846E-2"/>
                  <c:y val="6.58518879188795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085-4489-8B3A-047B51D0A801}"/>
                </c:ext>
              </c:extLst>
            </c:dLbl>
            <c:dLbl>
              <c:idx val="5"/>
              <c:layout>
                <c:manualLayout>
                  <c:x val="-3.8657409182839601E-2"/>
                  <c:y val="-6.04818297109245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085-4489-8B3A-047B51D0A801}"/>
                </c:ext>
              </c:extLst>
            </c:dLbl>
            <c:dLbl>
              <c:idx val="6"/>
              <c:layout>
                <c:manualLayout>
                  <c:x val="-4.3220840086499415E-2"/>
                  <c:y val="-6.22595924182524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085-4489-8B3A-047B51D0A801}"/>
                </c:ext>
              </c:extLst>
            </c:dLbl>
            <c:dLbl>
              <c:idx val="7"/>
              <c:layout>
                <c:manualLayout>
                  <c:x val="-2.3974909353936018E-2"/>
                  <c:y val="-6.03705754305399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085-4489-8B3A-047B51D0A801}"/>
                </c:ext>
              </c:extLst>
            </c:dLbl>
            <c:dLbl>
              <c:idx val="8"/>
              <c:layout>
                <c:manualLayout>
                  <c:x val="-2.4570078600342771E-2"/>
                  <c:y val="-7.50372873085561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085-4489-8B3A-047B51D0A801}"/>
                </c:ext>
              </c:extLst>
            </c:dLbl>
            <c:dLbl>
              <c:idx val="9"/>
              <c:layout>
                <c:manualLayout>
                  <c:x val="-8.0579652119757254E-3"/>
                  <c:y val="4.98583292903831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085-4489-8B3A-047B51D0A801}"/>
                </c:ext>
              </c:extLst>
            </c:dLbl>
            <c:dLbl>
              <c:idx val="10"/>
              <c:layout>
                <c:manualLayout>
                  <c:xMode val="edge"/>
                  <c:yMode val="edge"/>
                  <c:x val="0.45238182892684486"/>
                  <c:y val="0.338889808186328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085-4489-8B3A-047B51D0A801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 algn="ctr" rtl="1">
                  <a:defRPr sz="16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南湖流入10河川!$B$45:$B$54</c:f>
              <c:strCache>
                <c:ptCount val="10"/>
                <c:pt idx="0">
                  <c:v>H27</c:v>
                </c:pt>
                <c:pt idx="1">
                  <c:v>H28</c:v>
                </c:pt>
                <c:pt idx="2">
                  <c:v>H29</c:v>
                </c:pt>
                <c:pt idx="3">
                  <c:v>H30</c:v>
                </c:pt>
                <c:pt idx="4">
                  <c:v>R元</c:v>
                </c:pt>
                <c:pt idx="5">
                  <c:v>R2</c:v>
                </c:pt>
                <c:pt idx="6">
                  <c:v>R3</c:v>
                </c:pt>
                <c:pt idx="7">
                  <c:v>R4</c:v>
                </c:pt>
                <c:pt idx="8">
                  <c:v>R5</c:v>
                </c:pt>
                <c:pt idx="9">
                  <c:v>R6</c:v>
                </c:pt>
              </c:strCache>
            </c:strRef>
          </c:cat>
          <c:val>
            <c:numRef>
              <c:f>南湖流入10河川!$E$45:$E$54</c:f>
              <c:numCache>
                <c:formatCode>0.0_);[Red]\(0.0\)</c:formatCode>
                <c:ptCount val="10"/>
                <c:pt idx="0">
                  <c:v>2.7</c:v>
                </c:pt>
                <c:pt idx="1">
                  <c:v>2.7</c:v>
                </c:pt>
                <c:pt idx="2">
                  <c:v>2.4</c:v>
                </c:pt>
                <c:pt idx="3">
                  <c:v>2.5749999999999997</c:v>
                </c:pt>
                <c:pt idx="4">
                  <c:v>2.4500000000000002</c:v>
                </c:pt>
                <c:pt idx="5">
                  <c:v>2.5583333333333331</c:v>
                </c:pt>
                <c:pt idx="6">
                  <c:v>2.4416666666666669</c:v>
                </c:pt>
                <c:pt idx="7">
                  <c:v>2.375</c:v>
                </c:pt>
                <c:pt idx="8">
                  <c:v>2.458333333333333</c:v>
                </c:pt>
                <c:pt idx="9">
                  <c:v>2.5583333333333331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E085-4489-8B3A-047B51D0A8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921001072"/>
        <c:axId val="-921013584"/>
      </c:lineChart>
      <c:catAx>
        <c:axId val="-921001072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254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6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-921013584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-921013584"/>
        <c:scaling>
          <c:orientation val="minMax"/>
          <c:max val="10"/>
          <c:min val="0"/>
        </c:scaling>
        <c:delete val="0"/>
        <c:axPos val="l"/>
        <c:numFmt formatCode="General" sourceLinked="0"/>
        <c:majorTickMark val="in"/>
        <c:minorTickMark val="in"/>
        <c:tickLblPos val="nextTo"/>
        <c:spPr>
          <a:ln w="254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6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-921001072"/>
        <c:crosses val="autoZero"/>
        <c:crossBetween val="between"/>
        <c:majorUnit val="2"/>
        <c:minorUnit val="1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6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 horizontalDpi="-4"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 sz="160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田川(AA)</a:t>
            </a:r>
          </a:p>
        </c:rich>
      </c:tx>
      <c:layout>
        <c:manualLayout>
          <c:xMode val="edge"/>
          <c:yMode val="edge"/>
          <c:x val="0.11111131941840602"/>
          <c:y val="7.7778069407990674E-2"/>
        </c:manualLayout>
      </c:layout>
      <c:overlay val="0"/>
      <c:spPr>
        <a:noFill/>
        <a:ln w="25400">
          <a:solidFill>
            <a:srgbClr val="000000"/>
          </a:solidFill>
          <a:prstDash val="solid"/>
        </a:ln>
      </c:spPr>
    </c:title>
    <c:autoTitleDeleted val="0"/>
    <c:plotArea>
      <c:layout>
        <c:manualLayout>
          <c:layoutTarget val="inner"/>
          <c:xMode val="edge"/>
          <c:yMode val="edge"/>
          <c:x val="7.1428709830554452E-2"/>
          <c:y val="5.8333491573056569E-2"/>
          <c:w val="0.92063670448270185"/>
          <c:h val="0.80555774077078113"/>
        </c:manualLayout>
      </c:layout>
      <c:lineChart>
        <c:grouping val="standard"/>
        <c:varyColors val="0"/>
        <c:ser>
          <c:idx val="0"/>
          <c:order val="0"/>
          <c:spPr>
            <a:ln w="25400">
              <a:solidFill>
                <a:srgbClr val="000080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4.8859076358581513E-2"/>
                  <c:y val="-4.87086482343380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247-47AC-A7FD-8929D0DA61C8}"/>
                </c:ext>
              </c:extLst>
            </c:dLbl>
            <c:dLbl>
              <c:idx val="1"/>
              <c:layout>
                <c:manualLayout>
                  <c:x val="-4.9652830181003485E-2"/>
                  <c:y val="5.57361683246337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247-47AC-A7FD-8929D0DA61C8}"/>
                </c:ext>
              </c:extLst>
            </c:dLbl>
            <c:dLbl>
              <c:idx val="2"/>
              <c:layout>
                <c:manualLayout>
                  <c:x val="-4.8462242263648016E-2"/>
                  <c:y val="5.29583830116310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247-47AC-A7FD-8929D0DA61C8}"/>
                </c:ext>
              </c:extLst>
            </c:dLbl>
            <c:dLbl>
              <c:idx val="3"/>
              <c:layout>
                <c:manualLayout>
                  <c:x val="-5.1240126914696545E-2"/>
                  <c:y val="-5.7041856189895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247-47AC-A7FD-8929D0DA61C8}"/>
                </c:ext>
              </c:extLst>
            </c:dLbl>
            <c:dLbl>
              <c:idx val="4"/>
              <c:layout>
                <c:manualLayout>
                  <c:x val="-5.2033669825967549E-2"/>
                  <c:y val="-6.11159119493599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247-47AC-A7FD-8929D0DA61C8}"/>
                </c:ext>
              </c:extLst>
            </c:dLbl>
            <c:dLbl>
              <c:idx val="5"/>
              <c:layout>
                <c:manualLayout>
                  <c:x val="-4.8859161991136539E-2"/>
                  <c:y val="-6.19954922285408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247-47AC-A7FD-8929D0DA61C8}"/>
                </c:ext>
              </c:extLst>
            </c:dLbl>
            <c:dLbl>
              <c:idx val="6"/>
              <c:layout>
                <c:manualLayout>
                  <c:x val="-5.1636835731034079E-2"/>
                  <c:y val="5.51342337372740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247-47AC-A7FD-8929D0DA61C8}"/>
                </c:ext>
              </c:extLst>
            </c:dLbl>
            <c:dLbl>
              <c:idx val="7"/>
              <c:layout>
                <c:manualLayout>
                  <c:x val="-5.0446458724829599E-2"/>
                  <c:y val="-4.63475523973635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247-47AC-A7FD-8929D0DA61C8}"/>
                </c:ext>
              </c:extLst>
            </c:dLbl>
            <c:dLbl>
              <c:idx val="8"/>
              <c:layout>
                <c:manualLayout>
                  <c:x val="-5.3224132464727132E-2"/>
                  <c:y val="5.29583830116310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247-47AC-A7FD-8929D0DA61C8}"/>
                </c:ext>
              </c:extLst>
            </c:dLbl>
            <c:dLbl>
              <c:idx val="9"/>
              <c:layout>
                <c:manualLayout>
                  <c:x val="-2.5618277991338648E-2"/>
                  <c:y val="5.68473416432151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247-47AC-A7FD-8929D0DA61C8}"/>
                </c:ext>
              </c:extLst>
            </c:dLbl>
            <c:dLbl>
              <c:idx val="10"/>
              <c:layout>
                <c:manualLayout>
                  <c:xMode val="edge"/>
                  <c:yMode val="edge"/>
                  <c:x val="0.72023949079142402"/>
                  <c:y val="0.63333505136461421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ctr" rtl="1">
                    <a:defRPr sz="1600" b="0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247-47AC-A7FD-8929D0DA61C8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 algn="ctr" rtl="1">
                  <a:defRPr sz="16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北湖東部流入9河川!$L$42:$L$51</c:f>
              <c:strCache>
                <c:ptCount val="10"/>
                <c:pt idx="0">
                  <c:v>H27</c:v>
                </c:pt>
                <c:pt idx="1">
                  <c:v>H28</c:v>
                </c:pt>
                <c:pt idx="2">
                  <c:v>H29</c:v>
                </c:pt>
                <c:pt idx="3">
                  <c:v>H30</c:v>
                </c:pt>
                <c:pt idx="4">
                  <c:v>R元</c:v>
                </c:pt>
                <c:pt idx="5">
                  <c:v>R2</c:v>
                </c:pt>
                <c:pt idx="6">
                  <c:v>R3</c:v>
                </c:pt>
                <c:pt idx="7">
                  <c:v>R4</c:v>
                </c:pt>
                <c:pt idx="8">
                  <c:v>R5</c:v>
                </c:pt>
                <c:pt idx="9">
                  <c:v>R6</c:v>
                </c:pt>
              </c:strCache>
            </c:strRef>
          </c:cat>
          <c:val>
            <c:numRef>
              <c:f>北湖東部流入9河川!$N$42:$N$51</c:f>
              <c:numCache>
                <c:formatCode>0.0</c:formatCode>
                <c:ptCount val="10"/>
                <c:pt idx="0" formatCode="0.0_);[Red]\(0.0\)">
                  <c:v>0.99999999999999989</c:v>
                </c:pt>
                <c:pt idx="1">
                  <c:v>0.8</c:v>
                </c:pt>
                <c:pt idx="2">
                  <c:v>1</c:v>
                </c:pt>
                <c:pt idx="3">
                  <c:v>0.68333333333333324</c:v>
                </c:pt>
                <c:pt idx="4">
                  <c:v>0.84166666666666667</c:v>
                </c:pt>
                <c:pt idx="5">
                  <c:v>0.90833333333333355</c:v>
                </c:pt>
                <c:pt idx="6" formatCode="0.0_);[Red]\(0.0\)">
                  <c:v>0.85000000000000009</c:v>
                </c:pt>
                <c:pt idx="7" formatCode="0.0_);[Red]\(0.0\)">
                  <c:v>0.85</c:v>
                </c:pt>
                <c:pt idx="8" formatCode="0.0_);[Red]\(0.0\)">
                  <c:v>0.83333333333333315</c:v>
                </c:pt>
                <c:pt idx="9" formatCode="0.0_);[Red]\(0.0\)">
                  <c:v>0.84166666666666667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B247-47AC-A7FD-8929D0DA61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970877744"/>
        <c:axId val="-970876112"/>
      </c:lineChart>
      <c:catAx>
        <c:axId val="-970877744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254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6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-970876112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-970876112"/>
        <c:scaling>
          <c:orientation val="minMax"/>
          <c:max val="5"/>
          <c:min val="0"/>
        </c:scaling>
        <c:delete val="0"/>
        <c:axPos val="l"/>
        <c:numFmt formatCode="General" sourceLinked="0"/>
        <c:majorTickMark val="in"/>
        <c:minorTickMark val="in"/>
        <c:tickLblPos val="nextTo"/>
        <c:spPr>
          <a:ln w="254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6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-970877744"/>
        <c:crosses val="autoZero"/>
        <c:crossBetween val="between"/>
        <c:majorUnit val="1"/>
        <c:minorUnit val="0.5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6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  <c:userShapes r:id="rId1"/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0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/>
              <a:t>余呉川</a:t>
            </a:r>
          </a:p>
        </c:rich>
      </c:tx>
      <c:layout>
        <c:manualLayout>
          <c:xMode val="edge"/>
          <c:yMode val="edge"/>
          <c:x val="0.13492084322792983"/>
          <c:y val="8.3333624963546224E-2"/>
        </c:manualLayout>
      </c:layout>
      <c:overlay val="0"/>
      <c:spPr>
        <a:noFill/>
        <a:ln w="25400">
          <a:solidFill>
            <a:srgbClr val="000000"/>
          </a:solidFill>
          <a:prstDash val="solid"/>
        </a:ln>
      </c:spPr>
    </c:title>
    <c:autoTitleDeleted val="0"/>
    <c:plotArea>
      <c:layout>
        <c:manualLayout>
          <c:layoutTarget val="inner"/>
          <c:xMode val="edge"/>
          <c:yMode val="edge"/>
          <c:x val="9.3254148945446091E-2"/>
          <c:y val="7.5000203451072736E-2"/>
          <c:w val="0.8988112653678102"/>
          <c:h val="0.78889102889276497"/>
        </c:manualLayout>
      </c:layout>
      <c:lineChart>
        <c:grouping val="standard"/>
        <c:varyColors val="0"/>
        <c:ser>
          <c:idx val="0"/>
          <c:order val="0"/>
          <c:spPr>
            <a:ln w="25400">
              <a:solidFill>
                <a:srgbClr val="000080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3.369722381488436E-2"/>
                  <c:y val="-6.39263020527097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D63-463A-8DF3-BD726678CB93}"/>
                </c:ext>
              </c:extLst>
            </c:dLbl>
            <c:dLbl>
              <c:idx val="1"/>
              <c:layout>
                <c:manualLayout>
                  <c:x val="-3.8260654718544139E-2"/>
                  <c:y val="-6.52597032030673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D63-463A-8DF3-BD726678CB93}"/>
                </c:ext>
              </c:extLst>
            </c:dLbl>
            <c:dLbl>
              <c:idx val="2"/>
              <c:layout>
                <c:manualLayout>
                  <c:x val="-3.885582396495095E-2"/>
                  <c:y val="6.16297787250311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D63-463A-8DF3-BD726678CB93}"/>
                </c:ext>
              </c:extLst>
            </c:dLbl>
            <c:dLbl>
              <c:idx val="3"/>
              <c:layout>
                <c:manualLayout>
                  <c:x val="-3.7467070690026152E-2"/>
                  <c:y val="-6.33705603600900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D63-463A-8DF3-BD726678CB93}"/>
                </c:ext>
              </c:extLst>
            </c:dLbl>
            <c:dLbl>
              <c:idx val="4"/>
              <c:layout>
                <c:manualLayout>
                  <c:x val="-2.814158579330037E-2"/>
                  <c:y val="5.92314570655727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D63-463A-8DF3-BD726678CB93}"/>
                </c:ext>
              </c:extLst>
            </c:dLbl>
            <c:dLbl>
              <c:idx val="5"/>
              <c:layout>
                <c:manualLayout>
                  <c:x val="-3.8657409182839601E-2"/>
                  <c:y val="-6.35649872893887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D63-463A-8DF3-BD726678CB93}"/>
                </c:ext>
              </c:extLst>
            </c:dLbl>
            <c:dLbl>
              <c:idx val="6"/>
              <c:layout>
                <c:manualLayout>
                  <c:x val="-4.5204970915126E-2"/>
                  <c:y val="5.138883942260943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D63-463A-8DF3-BD726678CB93}"/>
                </c:ext>
              </c:extLst>
            </c:dLbl>
            <c:dLbl>
              <c:idx val="7"/>
              <c:layout>
                <c:manualLayout>
                  <c:x val="-4.1832086811574611E-2"/>
                  <c:y val="-5.71576552342305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D63-463A-8DF3-BD726678CB93}"/>
                </c:ext>
              </c:extLst>
            </c:dLbl>
            <c:dLbl>
              <c:idx val="8"/>
              <c:layout>
                <c:manualLayout>
                  <c:x val="-4.8379648543860898E-2"/>
                  <c:y val="6.02501063287478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D63-463A-8DF3-BD726678CB93}"/>
                </c:ext>
              </c:extLst>
            </c:dLbl>
            <c:dLbl>
              <c:idx val="9"/>
              <c:layout>
                <c:manualLayout>
                  <c:x val="-1.0580222889729847E-2"/>
                  <c:y val="5.1407279943045753E-2"/>
                </c:manualLayout>
              </c:layout>
              <c:numFmt formatCode="0.0_ 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ctr" rtl="1">
                    <a:defRPr sz="1600" b="0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D63-463A-8DF3-BD726678CB93}"/>
                </c:ext>
              </c:extLst>
            </c:dLbl>
            <c:dLbl>
              <c:idx val="10"/>
              <c:layout>
                <c:manualLayout>
                  <c:xMode val="edge"/>
                  <c:yMode val="edge"/>
                  <c:x val="0.45039769809821834"/>
                  <c:y val="0.2805563166132720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D63-463A-8DF3-BD726678CB93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 algn="ctr" rtl="1">
                  <a:defRPr sz="16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その他河川!#REF!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その他河川!#REF!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B-8D63-463A-8DF3-BD726678CB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921013040"/>
        <c:axId val="-921012496"/>
      </c:lineChart>
      <c:catAx>
        <c:axId val="-921013040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254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6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-921012496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-921012496"/>
        <c:scaling>
          <c:orientation val="minMax"/>
          <c:max val="10"/>
        </c:scaling>
        <c:delete val="0"/>
        <c:axPos val="l"/>
        <c:numFmt formatCode="General" sourceLinked="0"/>
        <c:majorTickMark val="in"/>
        <c:minorTickMark val="in"/>
        <c:tickLblPos val="nextTo"/>
        <c:spPr>
          <a:ln w="254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6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-921013040"/>
        <c:crosses val="autoZero"/>
        <c:crossBetween val="between"/>
        <c:majorUnit val="2"/>
        <c:minorUnit val="1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6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 horizontalDpi="-4"/>
  </c:printSettings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0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/>
              <a:t>米川</a:t>
            </a:r>
          </a:p>
        </c:rich>
      </c:tx>
      <c:layout>
        <c:manualLayout>
          <c:xMode val="edge"/>
          <c:yMode val="edge"/>
          <c:x val="0.13293671624380285"/>
          <c:y val="8.3333624963546224E-2"/>
        </c:manualLayout>
      </c:layout>
      <c:overlay val="0"/>
      <c:spPr>
        <a:noFill/>
        <a:ln w="25400">
          <a:solidFill>
            <a:srgbClr val="000000"/>
          </a:solidFill>
          <a:prstDash val="solid"/>
        </a:ln>
      </c:spPr>
    </c:title>
    <c:autoTitleDeleted val="0"/>
    <c:plotArea>
      <c:layout>
        <c:manualLayout>
          <c:layoutTarget val="inner"/>
          <c:xMode val="edge"/>
          <c:yMode val="edge"/>
          <c:x val="9.3254148945446091E-2"/>
          <c:y val="7.777798876407542E-2"/>
          <c:w val="0.8988112653678102"/>
          <c:h val="0.78611324357976231"/>
        </c:manualLayout>
      </c:layout>
      <c:lineChart>
        <c:grouping val="standard"/>
        <c:varyColors val="0"/>
        <c:ser>
          <c:idx val="0"/>
          <c:order val="0"/>
          <c:spPr>
            <a:ln w="25400">
              <a:solidFill>
                <a:srgbClr val="000080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3.369722381488436E-2"/>
                  <c:y val="-6.5426329547776441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ctr" rtl="1">
                    <a:defRPr sz="1600" b="0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A72-445B-B52F-296B17A7C98D}"/>
                </c:ext>
              </c:extLst>
            </c:dLbl>
            <c:dLbl>
              <c:idx val="1"/>
              <c:layout>
                <c:manualLayout>
                  <c:x val="-3.4292393061291136E-2"/>
                  <c:y val="-5.56761662175241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A72-445B-B52F-296B17A7C98D}"/>
                </c:ext>
              </c:extLst>
            </c:dLbl>
            <c:dLbl>
              <c:idx val="2"/>
              <c:layout>
                <c:manualLayout>
                  <c:x val="-4.4808216450830482E-2"/>
                  <c:y val="5.0351847596921899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ctr" rtl="1">
                    <a:defRPr sz="1600" b="0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A72-445B-B52F-296B17A7C98D}"/>
                </c:ext>
              </c:extLst>
            </c:dLbl>
            <c:dLbl>
              <c:idx val="3"/>
              <c:layout>
                <c:manualLayout>
                  <c:x val="-3.3498809032773094E-2"/>
                  <c:y val="-6.5370791708503725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ctr" rtl="1">
                    <a:defRPr sz="1600" b="0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A72-445B-B52F-296B17A7C98D}"/>
                </c:ext>
              </c:extLst>
            </c:dLbl>
            <c:dLbl>
              <c:idx val="4"/>
              <c:layout>
                <c:manualLayout>
                  <c:x val="-4.4014632422312377E-2"/>
                  <c:y val="-5.62502881487807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A72-445B-B52F-296B17A7C98D}"/>
                </c:ext>
              </c:extLst>
            </c:dLbl>
            <c:dLbl>
              <c:idx val="5"/>
              <c:layout>
                <c:manualLayout>
                  <c:x val="-4.4609801668719133E-2"/>
                  <c:y val="-5.7768753920724926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ctr" rtl="1">
                    <a:defRPr sz="1600" b="0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A72-445B-B52F-296B17A7C98D}"/>
                </c:ext>
              </c:extLst>
            </c:dLbl>
            <c:dLbl>
              <c:idx val="6"/>
              <c:layout>
                <c:manualLayout>
                  <c:x val="-4.5204970915126E-2"/>
                  <c:y val="5.16874838310587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A72-445B-B52F-296B17A7C98D}"/>
                </c:ext>
              </c:extLst>
            </c:dLbl>
            <c:dLbl>
              <c:idx val="7"/>
              <c:layout>
                <c:manualLayout>
                  <c:x val="-4.7784479297454142E-2"/>
                  <c:y val="5.074770282418743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A72-445B-B52F-296B17A7C98D}"/>
                </c:ext>
              </c:extLst>
            </c:dLbl>
            <c:dLbl>
              <c:idx val="8"/>
              <c:layout>
                <c:manualLayout>
                  <c:x val="-4.4411386886607951E-2"/>
                  <c:y val="5.68517620636148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A72-445B-B52F-296B17A7C98D}"/>
                </c:ext>
              </c:extLst>
            </c:dLbl>
            <c:dLbl>
              <c:idx val="9"/>
              <c:layout>
                <c:manualLayout>
                  <c:x val="-2.6453269518741968E-2"/>
                  <c:y val="4.9935213515850868E-2"/>
                </c:manualLayout>
              </c:layout>
              <c:numFmt formatCode="0.0_ 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ctr" rtl="1">
                    <a:defRPr sz="1600" b="0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A72-445B-B52F-296B17A7C98D}"/>
                </c:ext>
              </c:extLst>
            </c:dLbl>
            <c:dLbl>
              <c:idx val="10"/>
              <c:layout>
                <c:manualLayout>
                  <c:xMode val="edge"/>
                  <c:yMode val="edge"/>
                  <c:x val="0.45436595975547139"/>
                  <c:y val="0.311111955056301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A72-445B-B52F-296B17A7C98D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 algn="ctr" rtl="1">
                  <a:defRPr sz="16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その他河川!#REF!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その他河川!#REF!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B-BA72-445B-B52F-296B17A7C9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921008688"/>
        <c:axId val="-921007600"/>
      </c:lineChart>
      <c:catAx>
        <c:axId val="-921008688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254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6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-921007600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-921007600"/>
        <c:scaling>
          <c:orientation val="minMax"/>
          <c:max val="10"/>
        </c:scaling>
        <c:delete val="0"/>
        <c:axPos val="l"/>
        <c:numFmt formatCode="General" sourceLinked="0"/>
        <c:majorTickMark val="in"/>
        <c:minorTickMark val="in"/>
        <c:tickLblPos val="nextTo"/>
        <c:spPr>
          <a:ln w="254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6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-921008688"/>
        <c:crosses val="autoZero"/>
        <c:crossBetween val="between"/>
        <c:majorUnit val="2"/>
        <c:minorUnit val="1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6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 horizontalDpi="-4"/>
  </c:printSettings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0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/>
              <a:t>芹川</a:t>
            </a:r>
          </a:p>
        </c:rich>
      </c:tx>
      <c:layout>
        <c:manualLayout>
          <c:xMode val="edge"/>
          <c:yMode val="edge"/>
          <c:x val="0.13293671624380285"/>
          <c:y val="7.7778069407990674E-2"/>
        </c:manualLayout>
      </c:layout>
      <c:overlay val="0"/>
      <c:spPr>
        <a:noFill/>
        <a:ln w="25400">
          <a:solidFill>
            <a:srgbClr val="000000"/>
          </a:solidFill>
          <a:prstDash val="solid"/>
        </a:ln>
      </c:spPr>
    </c:title>
    <c:autoTitleDeleted val="0"/>
    <c:plotArea>
      <c:layout>
        <c:manualLayout>
          <c:layoutTarget val="inner"/>
          <c:xMode val="edge"/>
          <c:yMode val="edge"/>
          <c:x val="9.3254148945446091E-2"/>
          <c:y val="7.5000203451072736E-2"/>
          <c:w val="0.8988112653678102"/>
          <c:h val="0.78889102889276497"/>
        </c:manualLayout>
      </c:layout>
      <c:lineChart>
        <c:grouping val="standard"/>
        <c:varyColors val="0"/>
        <c:ser>
          <c:idx val="0"/>
          <c:order val="0"/>
          <c:spPr>
            <a:ln w="25400">
              <a:solidFill>
                <a:srgbClr val="000080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4.1633747129390421E-2"/>
                  <c:y val="-5.93706485392302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16B-4ECE-8A1E-6B960645BE43}"/>
                </c:ext>
              </c:extLst>
            </c:dLbl>
            <c:dLbl>
              <c:idx val="1"/>
              <c:layout>
                <c:manualLayout>
                  <c:x val="-4.8181308861676701E-2"/>
                  <c:y val="5.72963346068828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16B-4ECE-8A1E-6B960645BE43}"/>
                </c:ext>
              </c:extLst>
            </c:dLbl>
            <c:dLbl>
              <c:idx val="2"/>
              <c:layout>
                <c:manualLayout>
                  <c:x val="-3.2903431479071418E-2"/>
                  <c:y val="5.17407639808774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16B-4ECE-8A1E-6B960645BE43}"/>
                </c:ext>
              </c:extLst>
            </c:dLbl>
            <c:dLbl>
              <c:idx val="3"/>
              <c:layout>
                <c:manualLayout>
                  <c:x val="-3.7467070690026152E-2"/>
                  <c:y val="-6.77040044782383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16B-4ECE-8A1E-6B960645BE43}"/>
                </c:ext>
              </c:extLst>
            </c:dLbl>
            <c:dLbl>
              <c:idx val="4"/>
              <c:layout>
                <c:manualLayout>
                  <c:x val="-3.8062239936432846E-2"/>
                  <c:y val="5.77223611365657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16B-4ECE-8A1E-6B960645BE43}"/>
                </c:ext>
              </c:extLst>
            </c:dLbl>
            <c:dLbl>
              <c:idx val="5"/>
              <c:layout>
                <c:manualLayout>
                  <c:x val="-2.8736755039707122E-2"/>
                  <c:y val="-6.49909309315976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16B-4ECE-8A1E-6B960645BE43}"/>
                </c:ext>
              </c:extLst>
            </c:dLbl>
            <c:dLbl>
              <c:idx val="6"/>
              <c:layout>
                <c:manualLayout>
                  <c:x val="-4.3220840086499415E-2"/>
                  <c:y val="6.25555938661421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16B-4ECE-8A1E-6B960645BE43}"/>
                </c:ext>
              </c:extLst>
            </c:dLbl>
            <c:dLbl>
              <c:idx val="7"/>
              <c:layout>
                <c:manualLayout>
                  <c:x val="-3.7863825154321552E-2"/>
                  <c:y val="-6.55835536650898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16B-4ECE-8A1E-6B960645BE43}"/>
                </c:ext>
              </c:extLst>
            </c:dLbl>
            <c:dLbl>
              <c:idx val="8"/>
              <c:layout>
                <c:manualLayout>
                  <c:x val="-3.4490732743475361E-2"/>
                  <c:y val="-5.60836844097464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16B-4ECE-8A1E-6B960645BE43}"/>
                </c:ext>
              </c:extLst>
            </c:dLbl>
            <c:dLbl>
              <c:idx val="9"/>
              <c:layout>
                <c:manualLayout>
                  <c:x val="-1.4548484546982906E-2"/>
                  <c:y val="5.8185268707121242E-2"/>
                </c:manualLayout>
              </c:layout>
              <c:numFmt formatCode="0.0_ 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ctr" rtl="1">
                    <a:defRPr sz="1600" b="0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16B-4ECE-8A1E-6B960645BE43}"/>
                </c:ext>
              </c:extLst>
            </c:dLbl>
            <c:dLbl>
              <c:idx val="10"/>
              <c:layout>
                <c:manualLayout>
                  <c:xMode val="edge"/>
                  <c:yMode val="edge"/>
                  <c:x val="0.45436595975547139"/>
                  <c:y val="0.3305564522473205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16B-4ECE-8A1E-6B960645BE43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 algn="ctr" rtl="1">
                  <a:defRPr sz="16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その他河川!#REF!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その他河川!#REF!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B-916B-4ECE-8A1E-6B960645BE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921007056"/>
        <c:axId val="-921006512"/>
      </c:lineChart>
      <c:catAx>
        <c:axId val="-921007056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254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6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-921006512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-921006512"/>
        <c:scaling>
          <c:orientation val="minMax"/>
          <c:max val="10"/>
        </c:scaling>
        <c:delete val="0"/>
        <c:axPos val="l"/>
        <c:numFmt formatCode="General" sourceLinked="0"/>
        <c:majorTickMark val="in"/>
        <c:minorTickMark val="in"/>
        <c:tickLblPos val="nextTo"/>
        <c:spPr>
          <a:ln w="254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6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-921007056"/>
        <c:crosses val="autoZero"/>
        <c:crossBetween val="between"/>
        <c:majorUnit val="2"/>
        <c:minorUnit val="1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6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 horizontalDpi="-4"/>
  </c:printSettings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0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/>
              <a:t>大同川</a:t>
            </a:r>
          </a:p>
        </c:rich>
      </c:tx>
      <c:layout>
        <c:manualLayout>
          <c:xMode val="edge"/>
          <c:yMode val="edge"/>
          <c:x val="0.13095258925967587"/>
          <c:y val="7.7778069407990674E-2"/>
        </c:manualLayout>
      </c:layout>
      <c:overlay val="0"/>
      <c:spPr>
        <a:noFill/>
        <a:ln w="25400">
          <a:solidFill>
            <a:srgbClr val="000000"/>
          </a:solidFill>
          <a:prstDash val="solid"/>
        </a:ln>
      </c:spPr>
    </c:title>
    <c:autoTitleDeleted val="0"/>
    <c:plotArea>
      <c:layout>
        <c:manualLayout>
          <c:layoutTarget val="inner"/>
          <c:xMode val="edge"/>
          <c:yMode val="edge"/>
          <c:x val="9.3254148945446091E-2"/>
          <c:y val="7.5000203451072736E-2"/>
          <c:w val="0.8988112653678102"/>
          <c:h val="0.78889102889276497"/>
        </c:manualLayout>
      </c:layout>
      <c:lineChart>
        <c:grouping val="standard"/>
        <c:varyColors val="0"/>
        <c:ser>
          <c:idx val="0"/>
          <c:order val="0"/>
          <c:spPr>
            <a:ln w="25400">
              <a:solidFill>
                <a:srgbClr val="000080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3.766548547213739E-2"/>
                  <c:y val="5.67406411737200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1FD-47E4-A7CE-6200D0491136}"/>
                </c:ext>
              </c:extLst>
            </c:dLbl>
            <c:dLbl>
              <c:idx val="1"/>
              <c:layout>
                <c:manualLayout>
                  <c:x val="-3.4292393061291136E-2"/>
                  <c:y val="-5.581515550903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1FD-47E4-A7CE-6200D0491136}"/>
                </c:ext>
              </c:extLst>
            </c:dLbl>
            <c:dLbl>
              <c:idx val="2"/>
              <c:layout>
                <c:manualLayout>
                  <c:x val="-2.8935169821818416E-2"/>
                  <c:y val="-5.20374530835042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1FD-47E4-A7CE-6200D0491136}"/>
                </c:ext>
              </c:extLst>
            </c:dLbl>
            <c:dLbl>
              <c:idx val="3"/>
              <c:layout>
                <c:manualLayout>
                  <c:x val="-4.7387724833158687E-2"/>
                  <c:y val="5.89629764243159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1FD-47E4-A7CE-6200D0491136}"/>
                </c:ext>
              </c:extLst>
            </c:dLbl>
            <c:dLbl>
              <c:idx val="4"/>
              <c:layout>
                <c:manualLayout>
                  <c:x val="-3.8062239936432846E-2"/>
                  <c:y val="5.81390457206523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1FD-47E4-A7CE-6200D0491136}"/>
                </c:ext>
              </c:extLst>
            </c:dLbl>
            <c:dLbl>
              <c:idx val="5"/>
              <c:layout>
                <c:manualLayout>
                  <c:x val="-3.8657409182839601E-2"/>
                  <c:y val="-5.59076980008840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1FD-47E4-A7CE-6200D0491136}"/>
                </c:ext>
              </c:extLst>
            </c:dLbl>
            <c:dLbl>
              <c:idx val="6"/>
              <c:layout>
                <c:manualLayout>
                  <c:x val="-3.9252578429246468E-2"/>
                  <c:y val="5.240748868578464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1FD-47E4-A7CE-6200D0491136}"/>
                </c:ext>
              </c:extLst>
            </c:dLbl>
            <c:dLbl>
              <c:idx val="7"/>
              <c:layout>
                <c:manualLayout>
                  <c:x val="-3.7863825154321552E-2"/>
                  <c:y val="-5.95094140175503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1FD-47E4-A7CE-6200D0491136}"/>
                </c:ext>
              </c:extLst>
            </c:dLbl>
            <c:dLbl>
              <c:idx val="8"/>
              <c:layout>
                <c:manualLayout>
                  <c:x val="-3.4490732743475361E-2"/>
                  <c:y val="-6.7611461986387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1FD-47E4-A7CE-6200D0491136}"/>
                </c:ext>
              </c:extLst>
            </c:dLbl>
            <c:dLbl>
              <c:idx val="9"/>
              <c:layout>
                <c:manualLayout>
                  <c:x val="-1.0580222889729847E-2"/>
                  <c:y val="6.2074245775150305E-2"/>
                </c:manualLayout>
              </c:layout>
              <c:numFmt formatCode="0.0_ 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ctr" rtl="1">
                    <a:defRPr sz="1600" b="0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1FD-47E4-A7CE-6200D0491136}"/>
                </c:ext>
              </c:extLst>
            </c:dLbl>
            <c:dLbl>
              <c:idx val="10"/>
              <c:layout>
                <c:manualLayout>
                  <c:xMode val="edge"/>
                  <c:yMode val="edge"/>
                  <c:x val="0.45436595975547139"/>
                  <c:y val="0.3305564522473205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1FD-47E4-A7CE-6200D0491136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 algn="ctr" rtl="1">
                  <a:defRPr sz="16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その他河川!#REF!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その他河川!#REF!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B-71FD-47E4-A7CE-6200D04911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921004880"/>
        <c:axId val="-921003248"/>
      </c:lineChart>
      <c:catAx>
        <c:axId val="-921004880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254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6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-921003248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-921003248"/>
        <c:scaling>
          <c:orientation val="minMax"/>
          <c:max val="10"/>
        </c:scaling>
        <c:delete val="0"/>
        <c:axPos val="l"/>
        <c:numFmt formatCode="General" sourceLinked="0"/>
        <c:majorTickMark val="in"/>
        <c:minorTickMark val="in"/>
        <c:tickLblPos val="nextTo"/>
        <c:spPr>
          <a:ln w="254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6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-921004880"/>
        <c:crosses val="autoZero"/>
        <c:crossBetween val="between"/>
        <c:majorUnit val="2"/>
        <c:minorUnit val="1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6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 horizontalDpi="-4"/>
  </c:printSettings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0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/>
              <a:t>天野川</a:t>
            </a:r>
          </a:p>
        </c:rich>
      </c:tx>
      <c:layout>
        <c:manualLayout>
          <c:xMode val="edge"/>
          <c:yMode val="edge"/>
          <c:x val="0.13492084322792983"/>
          <c:y val="7.2222513852435111E-2"/>
        </c:manualLayout>
      </c:layout>
      <c:overlay val="0"/>
      <c:spPr>
        <a:noFill/>
        <a:ln w="25400">
          <a:solidFill>
            <a:srgbClr val="000000"/>
          </a:solidFill>
          <a:prstDash val="solid"/>
        </a:ln>
      </c:spPr>
    </c:title>
    <c:autoTitleDeleted val="0"/>
    <c:plotArea>
      <c:layout>
        <c:manualLayout>
          <c:layoutTarget val="inner"/>
          <c:xMode val="edge"/>
          <c:yMode val="edge"/>
          <c:x val="9.3254148945446091E-2"/>
          <c:y val="6.3889062199061958E-2"/>
          <c:w val="0.8988112653678102"/>
          <c:h val="0.80000217014477581"/>
        </c:manualLayout>
      </c:layout>
      <c:lineChart>
        <c:grouping val="standard"/>
        <c:varyColors val="0"/>
        <c:ser>
          <c:idx val="0"/>
          <c:order val="0"/>
          <c:spPr>
            <a:ln w="25400">
              <a:solidFill>
                <a:srgbClr val="000080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3.1713092986257858E-2"/>
                  <c:y val="6.240732515439524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147-4EF1-8EF0-FBF0F734B2CA}"/>
                </c:ext>
              </c:extLst>
            </c:dLbl>
            <c:dLbl>
              <c:idx val="1"/>
              <c:layout>
                <c:manualLayout>
                  <c:x val="-3.8260654718544139E-2"/>
                  <c:y val="-6.159294611370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147-4EF1-8EF0-FBF0F734B2CA}"/>
                </c:ext>
              </c:extLst>
            </c:dLbl>
            <c:dLbl>
              <c:idx val="2"/>
              <c:layout>
                <c:manualLayout>
                  <c:x val="-3.4887562307697947E-2"/>
                  <c:y val="5.68517545283899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147-4EF1-8EF0-FBF0F734B2CA}"/>
                </c:ext>
              </c:extLst>
            </c:dLbl>
            <c:dLbl>
              <c:idx val="3"/>
              <c:layout>
                <c:manualLayout>
                  <c:x val="-3.7467070690026152E-2"/>
                  <c:y val="-6.40373754876962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147-4EF1-8EF0-FBF0F734B2CA}"/>
                </c:ext>
              </c:extLst>
            </c:dLbl>
            <c:dLbl>
              <c:idx val="4"/>
              <c:layout>
                <c:manualLayout>
                  <c:x val="-3.8062239936432846E-2"/>
                  <c:y val="6.2851844951088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147-4EF1-8EF0-FBF0F734B2CA}"/>
                </c:ext>
              </c:extLst>
            </c:dLbl>
            <c:dLbl>
              <c:idx val="5"/>
              <c:layout>
                <c:manualLayout>
                  <c:x val="-3.8657409182839601E-2"/>
                  <c:y val="-5.94817822560161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147-4EF1-8EF0-FBF0F734B2CA}"/>
                </c:ext>
              </c:extLst>
            </c:dLbl>
            <c:dLbl>
              <c:idx val="6"/>
              <c:layout>
                <c:manualLayout>
                  <c:x val="-3.9252578429246468E-2"/>
                  <c:y val="6.41851330730727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147-4EF1-8EF0-FBF0F734B2CA}"/>
                </c:ext>
              </c:extLst>
            </c:dLbl>
            <c:dLbl>
              <c:idx val="7"/>
              <c:layout>
                <c:manualLayout>
                  <c:x val="-3.7863825154321552E-2"/>
                  <c:y val="-6.40374206990457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147-4EF1-8EF0-FBF0F734B2CA}"/>
                </c:ext>
              </c:extLst>
            </c:dLbl>
            <c:dLbl>
              <c:idx val="8"/>
              <c:layout>
                <c:manualLayout>
                  <c:x val="-2.6554209428969355E-2"/>
                  <c:y val="-7.07040421543629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147-4EF1-8EF0-FBF0F734B2CA}"/>
                </c:ext>
              </c:extLst>
            </c:dLbl>
            <c:dLbl>
              <c:idx val="9"/>
              <c:layout>
                <c:manualLayout>
                  <c:x val="-1.6532615375609377E-2"/>
                  <c:y val="5.88518901624384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147-4EF1-8EF0-FBF0F734B2CA}"/>
                </c:ext>
              </c:extLst>
            </c:dLbl>
            <c:dLbl>
              <c:idx val="10"/>
              <c:layout>
                <c:manualLayout>
                  <c:xMode val="edge"/>
                  <c:yMode val="edge"/>
                  <c:x val="0.45436595975547139"/>
                  <c:y val="0.2972230284912882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147-4EF1-8EF0-FBF0F734B2CA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 algn="ctr" rtl="1">
                  <a:defRPr sz="16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北湖東部流入9河川!$V$42:$V$51</c:f>
              <c:strCache>
                <c:ptCount val="10"/>
                <c:pt idx="0">
                  <c:v>H27</c:v>
                </c:pt>
                <c:pt idx="1">
                  <c:v>H28</c:v>
                </c:pt>
                <c:pt idx="2">
                  <c:v>H29</c:v>
                </c:pt>
                <c:pt idx="3">
                  <c:v>H30</c:v>
                </c:pt>
                <c:pt idx="4">
                  <c:v>R元</c:v>
                </c:pt>
                <c:pt idx="5">
                  <c:v>R2</c:v>
                </c:pt>
                <c:pt idx="6">
                  <c:v>R3</c:v>
                </c:pt>
                <c:pt idx="7">
                  <c:v>R4</c:v>
                </c:pt>
                <c:pt idx="8">
                  <c:v>R5</c:v>
                </c:pt>
                <c:pt idx="9">
                  <c:v>R6</c:v>
                </c:pt>
              </c:strCache>
            </c:strRef>
          </c:cat>
          <c:val>
            <c:numRef>
              <c:f>北湖東部流入9河川!$Y$42:$Y$51</c:f>
              <c:numCache>
                <c:formatCode>0.0</c:formatCode>
                <c:ptCount val="10"/>
                <c:pt idx="0" formatCode="0.0_);[Red]\(0.0\)">
                  <c:v>1.8583333333333334</c:v>
                </c:pt>
                <c:pt idx="1">
                  <c:v>1.6</c:v>
                </c:pt>
                <c:pt idx="2">
                  <c:v>1.5</c:v>
                </c:pt>
                <c:pt idx="3">
                  <c:v>1.3333333333333333</c:v>
                </c:pt>
                <c:pt idx="4">
                  <c:v>1.5416666666666663</c:v>
                </c:pt>
                <c:pt idx="5">
                  <c:v>1.4999999999999998</c:v>
                </c:pt>
                <c:pt idx="6" formatCode="0.0_);[Red]\(0.0\)">
                  <c:v>1.5416666666666667</c:v>
                </c:pt>
                <c:pt idx="7" formatCode="0.0_);[Red]\(0.0\)">
                  <c:v>1.5833333333333333</c:v>
                </c:pt>
                <c:pt idx="8" formatCode="0.0_);[Red]\(0.0\)">
                  <c:v>1.6333333333333335</c:v>
                </c:pt>
                <c:pt idx="9" formatCode="0.0_);[Red]\(0.0\)">
                  <c:v>1.7416666666666669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4147-4EF1-8EF0-FBF0F734B2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921011952"/>
        <c:axId val="-921004336"/>
      </c:lineChart>
      <c:catAx>
        <c:axId val="-921011952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254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6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-921004336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-921004336"/>
        <c:scaling>
          <c:orientation val="minMax"/>
          <c:max val="10"/>
        </c:scaling>
        <c:delete val="0"/>
        <c:axPos val="l"/>
        <c:numFmt formatCode="General" sourceLinked="0"/>
        <c:majorTickMark val="in"/>
        <c:minorTickMark val="in"/>
        <c:tickLblPos val="nextTo"/>
        <c:spPr>
          <a:ln w="254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6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-921011952"/>
        <c:crosses val="autoZero"/>
        <c:crossBetween val="between"/>
        <c:majorUnit val="2"/>
        <c:minorUnit val="1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6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 horizontalDpi="-4"/>
  </c:printSettings>
  <c:userShapes r:id="rId1"/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0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/>
              <a:t>家棟川</a:t>
            </a:r>
          </a:p>
        </c:rich>
      </c:tx>
      <c:layout>
        <c:manualLayout>
          <c:xMode val="edge"/>
          <c:yMode val="edge"/>
          <c:x val="0.11111131941840602"/>
          <c:y val="6.6666958296879561E-2"/>
        </c:manualLayout>
      </c:layout>
      <c:overlay val="0"/>
      <c:spPr>
        <a:noFill/>
        <a:ln w="25400">
          <a:solidFill>
            <a:srgbClr val="000000"/>
          </a:solidFill>
          <a:prstDash val="solid"/>
        </a:ln>
      </c:spPr>
    </c:title>
    <c:autoTitleDeleted val="0"/>
    <c:plotArea>
      <c:layout>
        <c:manualLayout>
          <c:layoutTarget val="inner"/>
          <c:xMode val="edge"/>
          <c:yMode val="edge"/>
          <c:x val="7.1428709830554452E-2"/>
          <c:y val="5.8333491573056569E-2"/>
          <c:w val="0.92063670448270185"/>
          <c:h val="0.80555774077078113"/>
        </c:manualLayout>
      </c:layout>
      <c:lineChart>
        <c:grouping val="standard"/>
        <c:varyColors val="0"/>
        <c:ser>
          <c:idx val="0"/>
          <c:order val="0"/>
          <c:spPr>
            <a:ln w="25400">
              <a:solidFill>
                <a:srgbClr val="000080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5.4629688001442946E-2"/>
                  <c:y val="-5.56485314078826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C66-4EF2-BEFA-90496430F117}"/>
                </c:ext>
              </c:extLst>
            </c:dLbl>
            <c:dLbl>
              <c:idx val="1"/>
              <c:layout>
                <c:manualLayout>
                  <c:x val="-5.343923942678383E-2"/>
                  <c:y val="-5.33336009188610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C66-4EF2-BEFA-90496430F117}"/>
                </c:ext>
              </c:extLst>
            </c:dLbl>
            <c:dLbl>
              <c:idx val="2"/>
              <c:layout>
                <c:manualLayout>
                  <c:x val="-4.2328136708992187E-2"/>
                  <c:y val="5.9999996147344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C66-4EF2-BEFA-90496430F117}"/>
                </c:ext>
              </c:extLst>
            </c:dLbl>
            <c:dLbl>
              <c:idx val="3"/>
              <c:layout>
                <c:manualLayout>
                  <c:x val="-5.3042473106092142E-2"/>
                  <c:y val="-5.68522603630941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C66-4EF2-BEFA-90496430F117}"/>
                </c:ext>
              </c:extLst>
            </c:dLbl>
            <c:dLbl>
              <c:idx val="4"/>
              <c:layout>
                <c:manualLayout>
                  <c:x val="-4.9867893702806559E-2"/>
                  <c:y val="6.22376747708497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C66-4EF2-BEFA-90496430F117}"/>
                </c:ext>
              </c:extLst>
            </c:dLbl>
            <c:dLbl>
              <c:idx val="5"/>
              <c:layout>
                <c:manualLayout>
                  <c:x val="-5.264570678540046E-2"/>
                  <c:y val="-5.64585821813673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C66-4EF2-BEFA-90496430F117}"/>
                </c:ext>
              </c:extLst>
            </c:dLbl>
            <c:dLbl>
              <c:idx val="6"/>
              <c:layout>
                <c:manualLayout>
                  <c:x val="-3.1613949924476227E-2"/>
                  <c:y val="-5.50079682911027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C66-4EF2-BEFA-90496430F117}"/>
                </c:ext>
              </c:extLst>
            </c:dLbl>
            <c:dLbl>
              <c:idx val="7"/>
              <c:layout>
                <c:manualLayout>
                  <c:x val="-8.3995033722732967E-2"/>
                  <c:y val="5.78472067650234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C66-4EF2-BEFA-90496430F117}"/>
                </c:ext>
              </c:extLst>
            </c:dLbl>
            <c:dLbl>
              <c:idx val="8"/>
              <c:layout>
                <c:manualLayout>
                  <c:x val="-4.7090230232796612E-2"/>
                  <c:y val="-5.78707890626706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C66-4EF2-BEFA-90496430F117}"/>
                </c:ext>
              </c:extLst>
            </c:dLbl>
            <c:dLbl>
              <c:idx val="9"/>
              <c:layout>
                <c:manualLayout>
                  <c:x val="-1.7194033326479868E-2"/>
                  <c:y val="9.9537264130520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C66-4EF2-BEFA-90496430F117}"/>
                </c:ext>
              </c:extLst>
            </c:dLbl>
            <c:dLbl>
              <c:idx val="10"/>
              <c:layout>
                <c:manualLayout>
                  <c:xMode val="edge"/>
                  <c:yMode val="edge"/>
                  <c:x val="0.52381053875739936"/>
                  <c:y val="0.3222230963083124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C66-4EF2-BEFA-90496430F117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6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北湖東部流入9河川!$BT$42:$BT$51</c:f>
              <c:strCache>
                <c:ptCount val="10"/>
                <c:pt idx="0">
                  <c:v>H27</c:v>
                </c:pt>
                <c:pt idx="1">
                  <c:v>H28</c:v>
                </c:pt>
                <c:pt idx="2">
                  <c:v>H29</c:v>
                </c:pt>
                <c:pt idx="3">
                  <c:v>H30</c:v>
                </c:pt>
                <c:pt idx="4">
                  <c:v>R元</c:v>
                </c:pt>
                <c:pt idx="5">
                  <c:v>R2</c:v>
                </c:pt>
                <c:pt idx="6">
                  <c:v>R3</c:v>
                </c:pt>
                <c:pt idx="7">
                  <c:v>R4</c:v>
                </c:pt>
                <c:pt idx="8">
                  <c:v>R5</c:v>
                </c:pt>
                <c:pt idx="9">
                  <c:v>R6</c:v>
                </c:pt>
              </c:strCache>
            </c:strRef>
          </c:cat>
          <c:val>
            <c:numRef>
              <c:f>北湖東部流入9河川!$BZ$42:$BZ$51</c:f>
              <c:numCache>
                <c:formatCode>0.00</c:formatCode>
                <c:ptCount val="10"/>
                <c:pt idx="0" formatCode="0.00_);[Red]\(0.00\)">
                  <c:v>0.73749999999999982</c:v>
                </c:pt>
                <c:pt idx="1">
                  <c:v>0.83</c:v>
                </c:pt>
                <c:pt idx="2">
                  <c:v>0.85</c:v>
                </c:pt>
                <c:pt idx="3">
                  <c:v>0.88750000000000007</c:v>
                </c:pt>
                <c:pt idx="4">
                  <c:v>0.75916666666666666</c:v>
                </c:pt>
                <c:pt idx="5">
                  <c:v>0.77583333333333337</c:v>
                </c:pt>
                <c:pt idx="6" formatCode="0.00_);[Red]\(0.00\)">
                  <c:v>0.65833333333333333</c:v>
                </c:pt>
                <c:pt idx="7" formatCode="0.00_);[Red]\(0.00\)">
                  <c:v>0.6333333333333333</c:v>
                </c:pt>
                <c:pt idx="8" formatCode="0.00_);[Red]\(0.00\)">
                  <c:v>0.67249999999999999</c:v>
                </c:pt>
                <c:pt idx="9" formatCode="0.00_);[Red]\(0.00\)">
                  <c:v>0.6183333333333334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0C66-4EF2-BEFA-90496430F1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921003792"/>
        <c:axId val="-973863856"/>
      </c:lineChart>
      <c:catAx>
        <c:axId val="-921003792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254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6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-973863856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-973863856"/>
        <c:scaling>
          <c:orientation val="minMax"/>
          <c:max val="3"/>
          <c:min val="0"/>
        </c:scaling>
        <c:delete val="0"/>
        <c:axPos val="l"/>
        <c:numFmt formatCode="General" sourceLinked="0"/>
        <c:majorTickMark val="in"/>
        <c:minorTickMark val="in"/>
        <c:tickLblPos val="nextTo"/>
        <c:spPr>
          <a:ln w="254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6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-921003792"/>
        <c:crosses val="autoZero"/>
        <c:crossBetween val="between"/>
        <c:majorUnit val="1"/>
        <c:minorUnit val="0.5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6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  <c:userShapes r:id="rId1"/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0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/>
              <a:t>大浦川</a:t>
            </a:r>
          </a:p>
        </c:rich>
      </c:tx>
      <c:layout>
        <c:manualLayout>
          <c:xMode val="edge"/>
          <c:yMode val="edge"/>
          <c:x val="0.11507957338665999"/>
          <c:y val="7.7778069407990674E-2"/>
        </c:manualLayout>
      </c:layout>
      <c:overlay val="0"/>
      <c:spPr>
        <a:noFill/>
        <a:ln w="25400">
          <a:solidFill>
            <a:srgbClr val="000000"/>
          </a:solidFill>
          <a:prstDash val="solid"/>
        </a:ln>
      </c:spPr>
    </c:title>
    <c:autoTitleDeleted val="0"/>
    <c:plotArea>
      <c:layout>
        <c:manualLayout>
          <c:layoutTarget val="inner"/>
          <c:xMode val="edge"/>
          <c:yMode val="edge"/>
          <c:x val="7.1428709830554452E-2"/>
          <c:y val="6.944463282506734E-2"/>
          <c:w val="0.92063670448270185"/>
          <c:h val="0.79444659951877039"/>
        </c:manualLayout>
      </c:layout>
      <c:lineChart>
        <c:grouping val="standard"/>
        <c:varyColors val="0"/>
        <c:ser>
          <c:idx val="0"/>
          <c:order val="0"/>
          <c:spPr>
            <a:ln w="25400">
              <a:solidFill>
                <a:srgbClr val="000080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5.8779702620832631E-2"/>
                  <c:y val="-6.0578861771416928E-2"/>
                </c:manualLayout>
              </c:layout>
              <c:numFmt formatCode="0.00_ 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600" b="0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E5F-49EA-AD5E-068FE34C9EFE}"/>
                </c:ext>
              </c:extLst>
            </c:dLbl>
            <c:dLbl>
              <c:idx val="1"/>
              <c:layout>
                <c:manualLayout>
                  <c:x val="-7.1478221997741689E-2"/>
                  <c:y val="6.05509278775630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E5F-49EA-AD5E-068FE34C9EFE}"/>
                </c:ext>
              </c:extLst>
            </c:dLbl>
            <c:dLbl>
              <c:idx val="2"/>
              <c:layout>
                <c:manualLayout>
                  <c:x val="-6.2351302259759087E-2"/>
                  <c:y val="-6.05788617714169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E5F-49EA-AD5E-068FE34C9EFE}"/>
                </c:ext>
              </c:extLst>
            </c:dLbl>
            <c:dLbl>
              <c:idx val="3"/>
              <c:layout>
                <c:manualLayout>
                  <c:x val="-7.9017872382814755E-2"/>
                  <c:y val="5.6032497790000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E5F-49EA-AD5E-068FE34C9EFE}"/>
                </c:ext>
              </c:extLst>
            </c:dLbl>
            <c:dLbl>
              <c:idx val="4"/>
              <c:layout>
                <c:manualLayout>
                  <c:x val="-5.401790601582003E-2"/>
                  <c:y val="-3.5137652135270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E5F-49EA-AD5E-068FE34C9EFE}"/>
                </c:ext>
              </c:extLst>
            </c:dLbl>
            <c:dLbl>
              <c:idx val="5"/>
              <c:layout>
                <c:manualLayout>
                  <c:x val="-5.2827298681237096E-2"/>
                  <c:y val="5.45539201567865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E5F-49EA-AD5E-068FE34C9EFE}"/>
                </c:ext>
              </c:extLst>
            </c:dLbl>
            <c:dLbl>
              <c:idx val="6"/>
              <c:layout>
                <c:manualLayout>
                  <c:x val="-5.3621033086386979E-2"/>
                  <c:y val="-4.4188639663306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E5F-49EA-AD5E-068FE34C9EFE}"/>
                </c:ext>
              </c:extLst>
            </c:dLbl>
            <c:dLbl>
              <c:idx val="7"/>
              <c:layout>
                <c:manualLayout>
                  <c:x val="-4.8462375005657442E-2"/>
                  <c:y val="5.66668416398086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E5F-49EA-AD5E-068FE34C9EFE}"/>
                </c:ext>
              </c:extLst>
            </c:dLbl>
            <c:dLbl>
              <c:idx val="8"/>
              <c:layout>
                <c:manualLayout>
                  <c:x val="-7.9017860929098641E-2"/>
                  <c:y val="-6.50234574236511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E5F-49EA-AD5E-068FE34C9EFE}"/>
                </c:ext>
              </c:extLst>
            </c:dLbl>
            <c:dLbl>
              <c:idx val="9"/>
              <c:layout>
                <c:manualLayout>
                  <c:x val="-4.189723840530739E-3"/>
                  <c:y val="5.1773279018135637E-2"/>
                </c:manualLayout>
              </c:layout>
              <c:numFmt formatCode="0.0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600" b="0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E5F-49EA-AD5E-068FE34C9EFE}"/>
                </c:ext>
              </c:extLst>
            </c:dLbl>
            <c:dLbl>
              <c:idx val="10"/>
              <c:layout>
                <c:manualLayout>
                  <c:xMode val="edge"/>
                  <c:yMode val="edge"/>
                  <c:x val="0.50396923047113418"/>
                  <c:y val="0.33333423756032327"/>
                </c:manualLayout>
              </c:layout>
              <c:numFmt formatCode="0.00_ 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600" b="0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E5F-49EA-AD5E-068FE34C9EFE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6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北湖西部流入5河川!$B$45:$B$54</c:f>
              <c:strCache>
                <c:ptCount val="10"/>
                <c:pt idx="0">
                  <c:v>H27</c:v>
                </c:pt>
                <c:pt idx="1">
                  <c:v>H28</c:v>
                </c:pt>
                <c:pt idx="2">
                  <c:v>H29</c:v>
                </c:pt>
                <c:pt idx="3">
                  <c:v>H30</c:v>
                </c:pt>
                <c:pt idx="4">
                  <c:v>R元</c:v>
                </c:pt>
                <c:pt idx="5">
                  <c:v>R2</c:v>
                </c:pt>
                <c:pt idx="6">
                  <c:v>R3</c:v>
                </c:pt>
                <c:pt idx="7">
                  <c:v>R4</c:v>
                </c:pt>
                <c:pt idx="8">
                  <c:v>R5</c:v>
                </c:pt>
                <c:pt idx="9">
                  <c:v>R6</c:v>
                </c:pt>
              </c:strCache>
            </c:strRef>
          </c:cat>
          <c:val>
            <c:numRef>
              <c:f>北湖西部流入5河川!$H$45:$H$54</c:f>
              <c:numCache>
                <c:formatCode>0.00</c:formatCode>
                <c:ptCount val="10"/>
                <c:pt idx="0" formatCode="0.00_ ">
                  <c:v>0.53500000000000003</c:v>
                </c:pt>
                <c:pt idx="1">
                  <c:v>0.56000000000000005</c:v>
                </c:pt>
                <c:pt idx="2">
                  <c:v>0.59</c:v>
                </c:pt>
                <c:pt idx="3">
                  <c:v>0.50166666666666659</c:v>
                </c:pt>
                <c:pt idx="4">
                  <c:v>0.53083333333333327</c:v>
                </c:pt>
                <c:pt idx="5">
                  <c:v>0.5083333333333333</c:v>
                </c:pt>
                <c:pt idx="6">
                  <c:v>0.46166666666666684</c:v>
                </c:pt>
                <c:pt idx="7">
                  <c:v>0.46500000000000008</c:v>
                </c:pt>
                <c:pt idx="8">
                  <c:v>0.45583333333333337</c:v>
                </c:pt>
                <c:pt idx="9">
                  <c:v>0.39916666666666673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AE5F-49EA-AD5E-068FE34C9E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973854608"/>
        <c:axId val="-973852432"/>
      </c:lineChart>
      <c:catAx>
        <c:axId val="-973854608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254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6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-973852432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-973852432"/>
        <c:scaling>
          <c:orientation val="minMax"/>
          <c:max val="3"/>
        </c:scaling>
        <c:delete val="0"/>
        <c:axPos val="l"/>
        <c:numFmt formatCode="General" sourceLinked="0"/>
        <c:majorTickMark val="in"/>
        <c:minorTickMark val="in"/>
        <c:tickLblPos val="nextTo"/>
        <c:spPr>
          <a:ln w="254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6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-973854608"/>
        <c:crosses val="autoZero"/>
        <c:crossBetween val="between"/>
        <c:majorUnit val="1"/>
        <c:minorUnit val="0.5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6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  <c:userShapes r:id="rId1"/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0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/>
              <a:t>知内川</a:t>
            </a:r>
          </a:p>
        </c:rich>
      </c:tx>
      <c:layout>
        <c:manualLayout>
          <c:xMode val="edge"/>
          <c:yMode val="edge"/>
          <c:x val="0.11507957338665999"/>
          <c:y val="7.2222513852435111E-2"/>
        </c:manualLayout>
      </c:layout>
      <c:overlay val="0"/>
      <c:spPr>
        <a:noFill/>
        <a:ln w="25400">
          <a:solidFill>
            <a:srgbClr val="000000"/>
          </a:solidFill>
          <a:prstDash val="solid"/>
        </a:ln>
      </c:spPr>
    </c:title>
    <c:autoTitleDeleted val="0"/>
    <c:plotArea>
      <c:layout>
        <c:manualLayout>
          <c:layoutTarget val="inner"/>
          <c:xMode val="edge"/>
          <c:yMode val="edge"/>
          <c:x val="7.1428709830554452E-2"/>
          <c:y val="6.6666847512064642E-2"/>
          <c:w val="0.92063670448270185"/>
          <c:h val="0.79722438483177305"/>
        </c:manualLayout>
      </c:layout>
      <c:lineChart>
        <c:grouping val="standard"/>
        <c:varyColors val="0"/>
        <c:ser>
          <c:idx val="0"/>
          <c:order val="0"/>
          <c:spPr>
            <a:ln w="25400">
              <a:solidFill>
                <a:srgbClr val="000080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5.0843179306326598E-2"/>
                  <c:y val="4.88841652341050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882-4B39-BCE5-8B8DA456727F}"/>
                </c:ext>
              </c:extLst>
            </c:dLbl>
            <c:dLbl>
              <c:idx val="1"/>
              <c:layout>
                <c:manualLayout>
                  <c:x val="-4.3700390396970497E-2"/>
                  <c:y val="-5.3412375033012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882-4B39-BCE5-8B8DA456727F}"/>
                </c:ext>
              </c:extLst>
            </c:dLbl>
            <c:dLbl>
              <c:idx val="2"/>
              <c:layout>
                <c:manualLayout>
                  <c:x val="-5.6398909773879555E-2"/>
                  <c:y val="4.756021682732643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882-4B39-BCE5-8B8DA456727F}"/>
                </c:ext>
              </c:extLst>
            </c:dLbl>
            <c:dLbl>
              <c:idx val="3"/>
              <c:layout>
                <c:manualLayout>
                  <c:x val="-7.3263769226129191E-2"/>
                  <c:y val="-6.11716475224756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882-4B39-BCE5-8B8DA456727F}"/>
                </c:ext>
              </c:extLst>
            </c:dLbl>
            <c:dLbl>
              <c:idx val="4"/>
              <c:layout>
                <c:manualLayout>
                  <c:x val="-5.9970298501699562E-2"/>
                  <c:y val="-5.159732707241215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882-4B39-BCE5-8B8DA456727F}"/>
                </c:ext>
              </c:extLst>
            </c:dLbl>
            <c:dLbl>
              <c:idx val="5"/>
              <c:layout>
                <c:manualLayout>
                  <c:x val="-6.8700345310249114E-2"/>
                  <c:y val="5.21820698328382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882-4B39-BCE5-8B8DA456727F}"/>
                </c:ext>
              </c:extLst>
            </c:dLbl>
            <c:dLbl>
              <c:idx val="6"/>
              <c:layout>
                <c:manualLayout>
                  <c:x val="-5.9573425572266511E-2"/>
                  <c:y val="-5.31328662664925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882-4B39-BCE5-8B8DA456727F}"/>
                </c:ext>
              </c:extLst>
            </c:dLbl>
            <c:dLbl>
              <c:idx val="7"/>
              <c:layout>
                <c:manualLayout>
                  <c:x val="-6.235129080604309E-2"/>
                  <c:y val="6.00099639898507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882-4B39-BCE5-8B8DA456727F}"/>
                </c:ext>
              </c:extLst>
            </c:dLbl>
            <c:dLbl>
              <c:idx val="8"/>
              <c:layout>
                <c:manualLayout>
                  <c:x val="-5.7192421814207098E-2"/>
                  <c:y val="-7.21344501152783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882-4B39-BCE5-8B8DA456727F}"/>
                </c:ext>
              </c:extLst>
            </c:dLbl>
            <c:dLbl>
              <c:idx val="9"/>
              <c:layout>
                <c:manualLayout>
                  <c:x val="-4.189723840530739E-3"/>
                  <c:y val="5.06899252304268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882-4B39-BCE5-8B8DA456727F}"/>
                </c:ext>
              </c:extLst>
            </c:dLbl>
            <c:dLbl>
              <c:idx val="10"/>
              <c:layout>
                <c:manualLayout>
                  <c:xMode val="edge"/>
                  <c:yMode val="edge"/>
                  <c:x val="0.50595336129976065"/>
                  <c:y val="0.3138897403693043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882-4B39-BCE5-8B8DA456727F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6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北湖西部流入5河川!$L$45:$L$54</c:f>
              <c:strCache>
                <c:ptCount val="10"/>
                <c:pt idx="0">
                  <c:v>H27</c:v>
                </c:pt>
                <c:pt idx="1">
                  <c:v>H28</c:v>
                </c:pt>
                <c:pt idx="2">
                  <c:v>H29</c:v>
                </c:pt>
                <c:pt idx="3">
                  <c:v>H30</c:v>
                </c:pt>
                <c:pt idx="4">
                  <c:v>R元</c:v>
                </c:pt>
                <c:pt idx="5">
                  <c:v>R2</c:v>
                </c:pt>
                <c:pt idx="6">
                  <c:v>R3</c:v>
                </c:pt>
                <c:pt idx="7">
                  <c:v>R4</c:v>
                </c:pt>
                <c:pt idx="8">
                  <c:v>R5</c:v>
                </c:pt>
                <c:pt idx="9">
                  <c:v>R6</c:v>
                </c:pt>
              </c:strCache>
            </c:strRef>
          </c:cat>
          <c:val>
            <c:numRef>
              <c:f>北湖西部流入5河川!$R$45:$R$54</c:f>
              <c:numCache>
                <c:formatCode>0.00</c:formatCode>
                <c:ptCount val="10"/>
                <c:pt idx="0" formatCode="0.00_ ">
                  <c:v>0.53666666666666663</c:v>
                </c:pt>
                <c:pt idx="1">
                  <c:v>0.59</c:v>
                </c:pt>
                <c:pt idx="2">
                  <c:v>0.55000000000000004</c:v>
                </c:pt>
                <c:pt idx="3">
                  <c:v>0.57999999999999996</c:v>
                </c:pt>
                <c:pt idx="4">
                  <c:v>0.59500000000000008</c:v>
                </c:pt>
                <c:pt idx="5">
                  <c:v>0.60916666666666675</c:v>
                </c:pt>
                <c:pt idx="6">
                  <c:v>0.59500000000000008</c:v>
                </c:pt>
                <c:pt idx="7">
                  <c:v>0.56666666666666654</c:v>
                </c:pt>
                <c:pt idx="8">
                  <c:v>0.51500000000000001</c:v>
                </c:pt>
                <c:pt idx="9">
                  <c:v>0.51333333333333331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1882-4B39-BCE5-8B8DA45672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973852976"/>
        <c:axId val="-973863312"/>
      </c:lineChart>
      <c:catAx>
        <c:axId val="-973852976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254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6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-973863312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-973863312"/>
        <c:scaling>
          <c:orientation val="minMax"/>
          <c:max val="3"/>
        </c:scaling>
        <c:delete val="0"/>
        <c:axPos val="l"/>
        <c:numFmt formatCode="General" sourceLinked="0"/>
        <c:majorTickMark val="in"/>
        <c:minorTickMark val="in"/>
        <c:tickLblPos val="nextTo"/>
        <c:spPr>
          <a:ln w="254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6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-973852976"/>
        <c:crosses val="autoZero"/>
        <c:crossBetween val="between"/>
        <c:majorUnit val="1"/>
        <c:minorUnit val="0.5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6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  <c:userShapes r:id="rId1"/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0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/>
              <a:t>石田川</a:t>
            </a:r>
          </a:p>
        </c:rich>
      </c:tx>
      <c:layout>
        <c:manualLayout>
          <c:xMode val="edge"/>
          <c:yMode val="edge"/>
          <c:x val="0.11507957338665999"/>
          <c:y val="7.7778069407990674E-2"/>
        </c:manualLayout>
      </c:layout>
      <c:overlay val="0"/>
      <c:spPr>
        <a:noFill/>
        <a:ln w="25400">
          <a:solidFill>
            <a:srgbClr val="000000"/>
          </a:solidFill>
          <a:prstDash val="solid"/>
        </a:ln>
      </c:spPr>
    </c:title>
    <c:autoTitleDeleted val="0"/>
    <c:plotArea>
      <c:layout>
        <c:manualLayout>
          <c:layoutTarget val="inner"/>
          <c:xMode val="edge"/>
          <c:yMode val="edge"/>
          <c:x val="7.1428709830554452E-2"/>
          <c:y val="6.944463282506734E-2"/>
          <c:w val="0.92063670448270185"/>
          <c:h val="0.79444659951877039"/>
        </c:manualLayout>
      </c:layout>
      <c:lineChart>
        <c:grouping val="standard"/>
        <c:varyColors val="0"/>
        <c:ser>
          <c:idx val="0"/>
          <c:order val="0"/>
          <c:spPr>
            <a:ln w="25400">
              <a:solidFill>
                <a:srgbClr val="000080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5.282733801583455E-2"/>
                  <c:y val="5.686575532179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35A-4379-9BBA-4BBAD20BA83E}"/>
                </c:ext>
              </c:extLst>
            </c:dLbl>
            <c:dLbl>
              <c:idx val="1"/>
              <c:layout>
                <c:manualLayout>
                  <c:x val="-2.187499858023232E-2"/>
                  <c:y val="4.45880155113134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35A-4379-9BBA-4BBAD20BA83E}"/>
                </c:ext>
              </c:extLst>
            </c:dLbl>
            <c:dLbl>
              <c:idx val="2"/>
              <c:layout>
                <c:manualLayout>
                  <c:x val="-5.4414634749527568E-2"/>
                  <c:y val="-5.54122557567834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35A-4379-9BBA-4BBAD20BA83E}"/>
                </c:ext>
              </c:extLst>
            </c:dLbl>
            <c:dLbl>
              <c:idx val="3"/>
              <c:layout>
                <c:manualLayout>
                  <c:x val="-3.1398818628431441E-2"/>
                  <c:y val="-4.99864384264517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35A-4379-9BBA-4BBAD20BA83E}"/>
                </c:ext>
              </c:extLst>
            </c:dLbl>
            <c:dLbl>
              <c:idx val="4"/>
              <c:layout>
                <c:manualLayout>
                  <c:x val="-6.9890847283606228E-2"/>
                  <c:y val="5.46620162248818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35A-4379-9BBA-4BBAD20BA83E}"/>
                </c:ext>
              </c:extLst>
            </c:dLbl>
            <c:dLbl>
              <c:idx val="5"/>
              <c:layout>
                <c:manualLayout>
                  <c:x val="-5.4811554477016099E-2"/>
                  <c:y val="-4.90649238307722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35A-4379-9BBA-4BBAD20BA83E}"/>
                </c:ext>
              </c:extLst>
            </c:dLbl>
            <c:dLbl>
              <c:idx val="6"/>
              <c:layout>
                <c:manualLayout>
                  <c:x val="-3.9732050759275037E-2"/>
                  <c:y val="-4.93907349827803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35A-4379-9BBA-4BBAD20BA83E}"/>
                </c:ext>
              </c:extLst>
            </c:dLbl>
            <c:dLbl>
              <c:idx val="7"/>
              <c:layout>
                <c:manualLayout>
                  <c:x val="-5.044645872482962E-2"/>
                  <c:y val="4.98564153914479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35A-4379-9BBA-4BBAD20BA83E}"/>
                </c:ext>
              </c:extLst>
            </c:dLbl>
            <c:dLbl>
              <c:idx val="8"/>
              <c:layout>
                <c:manualLayout>
                  <c:x val="-5.5208263293353634E-2"/>
                  <c:y val="-6.73566545405857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35A-4379-9BBA-4BBAD20BA83E}"/>
                </c:ext>
              </c:extLst>
            </c:dLbl>
            <c:dLbl>
              <c:idx val="9"/>
              <c:layout>
                <c:manualLayout>
                  <c:x val="-8.1579667135119691E-3"/>
                  <c:y val="6.38474310976113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35A-4379-9BBA-4BBAD20BA83E}"/>
                </c:ext>
              </c:extLst>
            </c:dLbl>
            <c:dLbl>
              <c:idx val="10"/>
              <c:layout>
                <c:manualLayout>
                  <c:xMode val="edge"/>
                  <c:yMode val="edge"/>
                  <c:x val="0.49404857632800164"/>
                  <c:y val="0.37777880256836632"/>
                </c:manualLayout>
              </c:layout>
              <c:numFmt formatCode="0.00_ 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600" b="0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35A-4379-9BBA-4BBAD20BA83E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6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北湖西部流入5河川!$V$45:$V$54</c:f>
              <c:strCache>
                <c:ptCount val="10"/>
                <c:pt idx="0">
                  <c:v>H27</c:v>
                </c:pt>
                <c:pt idx="1">
                  <c:v>H28</c:v>
                </c:pt>
                <c:pt idx="2">
                  <c:v>H29</c:v>
                </c:pt>
                <c:pt idx="3">
                  <c:v>H30</c:v>
                </c:pt>
                <c:pt idx="4">
                  <c:v>R元</c:v>
                </c:pt>
                <c:pt idx="5">
                  <c:v>R2</c:v>
                </c:pt>
                <c:pt idx="6">
                  <c:v>R3</c:v>
                </c:pt>
                <c:pt idx="7">
                  <c:v>R4</c:v>
                </c:pt>
                <c:pt idx="8">
                  <c:v>R5</c:v>
                </c:pt>
                <c:pt idx="9">
                  <c:v>R6</c:v>
                </c:pt>
              </c:strCache>
            </c:strRef>
          </c:cat>
          <c:val>
            <c:numRef>
              <c:f>北湖西部流入5河川!$AB$45:$AB$54</c:f>
              <c:numCache>
                <c:formatCode>0.00</c:formatCode>
                <c:ptCount val="10"/>
                <c:pt idx="0" formatCode="0.00_ ">
                  <c:v>0.53083333333333327</c:v>
                </c:pt>
                <c:pt idx="1">
                  <c:v>0.56000000000000005</c:v>
                </c:pt>
                <c:pt idx="2">
                  <c:v>0.53</c:v>
                </c:pt>
                <c:pt idx="3">
                  <c:v>0.58666666666666656</c:v>
                </c:pt>
                <c:pt idx="4">
                  <c:v>0.53500000000000003</c:v>
                </c:pt>
                <c:pt idx="5">
                  <c:v>0.53583333333333327</c:v>
                </c:pt>
                <c:pt idx="6">
                  <c:v>0.51166666666666671</c:v>
                </c:pt>
                <c:pt idx="7">
                  <c:v>0.49499999999999994</c:v>
                </c:pt>
                <c:pt idx="8">
                  <c:v>0.45250000000000007</c:v>
                </c:pt>
                <c:pt idx="9">
                  <c:v>0.48583333333333334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435A-4379-9BBA-4BBAD20BA8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973857872"/>
        <c:axId val="-973861136"/>
      </c:lineChart>
      <c:catAx>
        <c:axId val="-973857872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254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6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-973861136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-973861136"/>
        <c:scaling>
          <c:orientation val="minMax"/>
          <c:max val="3"/>
        </c:scaling>
        <c:delete val="0"/>
        <c:axPos val="l"/>
        <c:numFmt formatCode="General" sourceLinked="0"/>
        <c:majorTickMark val="in"/>
        <c:minorTickMark val="in"/>
        <c:tickLblPos val="nextTo"/>
        <c:spPr>
          <a:ln w="254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6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-973857872"/>
        <c:crosses val="autoZero"/>
        <c:crossBetween val="between"/>
        <c:majorUnit val="1"/>
        <c:minorUnit val="0.5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6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 horizontalDpi="-4"/>
  </c:printSettings>
</c:chartSpace>
</file>

<file path=xl/charts/chart6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0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/>
              <a:t>安曇川</a:t>
            </a:r>
          </a:p>
        </c:rich>
      </c:tx>
      <c:layout>
        <c:manualLayout>
          <c:xMode val="edge"/>
          <c:yMode val="edge"/>
          <c:x val="0.11111131941840602"/>
          <c:y val="7.2222513852435111E-2"/>
        </c:manualLayout>
      </c:layout>
      <c:overlay val="0"/>
      <c:spPr>
        <a:noFill/>
        <a:ln w="25400">
          <a:solidFill>
            <a:srgbClr val="000000"/>
          </a:solidFill>
          <a:prstDash val="solid"/>
        </a:ln>
      </c:spPr>
    </c:title>
    <c:autoTitleDeleted val="0"/>
    <c:plotArea>
      <c:layout>
        <c:manualLayout>
          <c:layoutTarget val="inner"/>
          <c:xMode val="edge"/>
          <c:yMode val="edge"/>
          <c:x val="7.1428709830554452E-2"/>
          <c:y val="6.6666847512064642E-2"/>
          <c:w val="0.92063670448270185"/>
          <c:h val="0.79722438483177305"/>
        </c:manualLayout>
      </c:layout>
      <c:lineChart>
        <c:grouping val="standard"/>
        <c:varyColors val="0"/>
        <c:ser>
          <c:idx val="0"/>
          <c:order val="0"/>
          <c:spPr>
            <a:ln w="25400">
              <a:solidFill>
                <a:srgbClr val="000080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5.8779730501714082E-2"/>
                  <c:y val="-5.92178441425072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68B-4699-AAD2-6DA6BEC3ADE0}"/>
                </c:ext>
              </c:extLst>
            </c:dLbl>
            <c:dLbl>
              <c:idx val="1"/>
              <c:layout>
                <c:manualLayout>
                  <c:x val="-4.3700437695123946E-2"/>
                  <c:y val="5.394922685741133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68B-4699-AAD2-6DA6BEC3ADE0}"/>
                </c:ext>
              </c:extLst>
            </c:dLbl>
            <c:dLbl>
              <c:idx val="2"/>
              <c:layout>
                <c:manualLayout>
                  <c:x val="-5.2430503920901095E-2"/>
                  <c:y val="-5.45050008848602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68B-4699-AAD2-6DA6BEC3ADE0}"/>
                </c:ext>
              </c:extLst>
            </c:dLbl>
            <c:dLbl>
              <c:idx val="3"/>
              <c:layout>
                <c:manualLayout>
                  <c:x val="-7.3065566029588164E-2"/>
                  <c:y val="5.17732631179954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68B-4699-AAD2-6DA6BEC3ADE0}"/>
                </c:ext>
              </c:extLst>
            </c:dLbl>
            <c:dLbl>
              <c:idx val="4"/>
              <c:layout>
                <c:manualLayout>
                  <c:x val="-5.203366982596757E-2"/>
                  <c:y val="5.42715396644777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68B-4699-AAD2-6DA6BEC3ADE0}"/>
                </c:ext>
              </c:extLst>
            </c:dLbl>
            <c:dLbl>
              <c:idx val="5"/>
              <c:layout>
                <c:manualLayout>
                  <c:x val="-6.4732208620148682E-2"/>
                  <c:y val="-5.85343202810641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68B-4699-AAD2-6DA6BEC3ADE0}"/>
                </c:ext>
              </c:extLst>
            </c:dLbl>
            <c:dLbl>
              <c:idx val="6"/>
              <c:layout>
                <c:manualLayout>
                  <c:x val="-4.171618158790151E-2"/>
                  <c:y val="-5.658430955712345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68B-4699-AAD2-6DA6BEC3ADE0}"/>
                </c:ext>
              </c:extLst>
            </c:dLbl>
            <c:dLbl>
              <c:idx val="7"/>
              <c:layout>
                <c:manualLayout>
                  <c:x val="-4.2509935410323503E-2"/>
                  <c:y val="5.83110202200579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68B-4699-AAD2-6DA6BEC3ADE0}"/>
                </c:ext>
              </c:extLst>
            </c:dLbl>
            <c:dLbl>
              <c:idx val="8"/>
              <c:layout>
                <c:manualLayout>
                  <c:x val="-4.9255870807474102E-2"/>
                  <c:y val="-5.7248679570472867E-2"/>
                </c:manualLayout>
              </c:layout>
              <c:numFmt formatCode="0.0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600" b="0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68B-4699-AAD2-6DA6BEC3ADE0}"/>
                </c:ext>
              </c:extLst>
            </c:dLbl>
            <c:dLbl>
              <c:idx val="9"/>
              <c:layout>
                <c:manualLayout>
                  <c:x val="-4.1897050562590228E-3"/>
                  <c:y val="5.2856601005563927E-2"/>
                </c:manualLayout>
              </c:layout>
              <c:numFmt formatCode="0.00_ 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600" b="0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68B-4699-AAD2-6DA6BEC3ADE0}"/>
                </c:ext>
              </c:extLst>
            </c:dLbl>
            <c:dLbl>
              <c:idx val="10"/>
              <c:layout>
                <c:manualLayout>
                  <c:xMode val="edge"/>
                  <c:yMode val="edge"/>
                  <c:x val="0.4444453056123388"/>
                  <c:y val="0.3527787347513420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68B-4699-AAD2-6DA6BEC3ADE0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6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北湖西部流入5河川!$AF$45:$AF$54</c:f>
              <c:strCache>
                <c:ptCount val="10"/>
                <c:pt idx="0">
                  <c:v>H27</c:v>
                </c:pt>
                <c:pt idx="1">
                  <c:v>H28</c:v>
                </c:pt>
                <c:pt idx="2">
                  <c:v>H29</c:v>
                </c:pt>
                <c:pt idx="3">
                  <c:v>H30</c:v>
                </c:pt>
                <c:pt idx="4">
                  <c:v>R元</c:v>
                </c:pt>
                <c:pt idx="5">
                  <c:v>R2</c:v>
                </c:pt>
                <c:pt idx="6">
                  <c:v>R3</c:v>
                </c:pt>
                <c:pt idx="7">
                  <c:v>R4</c:v>
                </c:pt>
                <c:pt idx="8">
                  <c:v>R5</c:v>
                </c:pt>
                <c:pt idx="9">
                  <c:v>R6</c:v>
                </c:pt>
              </c:strCache>
            </c:strRef>
          </c:cat>
          <c:val>
            <c:numRef>
              <c:f>北湖西部流入5河川!$AL$45:$AL$54</c:f>
              <c:numCache>
                <c:formatCode>0.00</c:formatCode>
                <c:ptCount val="10"/>
                <c:pt idx="0" formatCode="0.00_ ">
                  <c:v>0.30333333333333329</c:v>
                </c:pt>
                <c:pt idx="1">
                  <c:v>0.37</c:v>
                </c:pt>
                <c:pt idx="2">
                  <c:v>0.39</c:v>
                </c:pt>
                <c:pt idx="3">
                  <c:v>0.34166666666666662</c:v>
                </c:pt>
                <c:pt idx="4">
                  <c:v>0.35499999999999998</c:v>
                </c:pt>
                <c:pt idx="5">
                  <c:v>0.3758333333333333</c:v>
                </c:pt>
                <c:pt idx="6">
                  <c:v>0.36166666666666664</c:v>
                </c:pt>
                <c:pt idx="7">
                  <c:v>0.35583333333333328</c:v>
                </c:pt>
                <c:pt idx="8">
                  <c:v>0.33249999999999996</c:v>
                </c:pt>
                <c:pt idx="9">
                  <c:v>0.32916666666666666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B68B-4699-AAD2-6DA6BEC3AD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973851888"/>
        <c:axId val="-973857328"/>
      </c:lineChart>
      <c:catAx>
        <c:axId val="-973851888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254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6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-973857328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-973857328"/>
        <c:scaling>
          <c:orientation val="minMax"/>
          <c:max val="3"/>
          <c:min val="0"/>
        </c:scaling>
        <c:delete val="0"/>
        <c:axPos val="l"/>
        <c:numFmt formatCode="General" sourceLinked="0"/>
        <c:majorTickMark val="in"/>
        <c:minorTickMark val="in"/>
        <c:tickLblPos val="nextTo"/>
        <c:spPr>
          <a:ln w="254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6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-973851888"/>
        <c:crosses val="autoZero"/>
        <c:crossBetween val="between"/>
        <c:majorUnit val="1"/>
        <c:minorUnit val="0.5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6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 sz="160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姉川(AA)</a:t>
            </a:r>
          </a:p>
        </c:rich>
      </c:tx>
      <c:layout>
        <c:manualLayout>
          <c:xMode val="edge"/>
          <c:yMode val="edge"/>
          <c:x val="0.11507957338665999"/>
          <c:y val="7.7778069407990674E-2"/>
        </c:manualLayout>
      </c:layout>
      <c:overlay val="0"/>
      <c:spPr>
        <a:noFill/>
        <a:ln w="25400">
          <a:solidFill>
            <a:srgbClr val="000000"/>
          </a:solidFill>
          <a:prstDash val="solid"/>
        </a:ln>
      </c:spPr>
    </c:title>
    <c:autoTitleDeleted val="0"/>
    <c:plotArea>
      <c:layout>
        <c:manualLayout>
          <c:layoutTarget val="inner"/>
          <c:xMode val="edge"/>
          <c:yMode val="edge"/>
          <c:x val="7.1428709830554452E-2"/>
          <c:y val="5.5555706260053871E-2"/>
          <c:w val="0.92063670448270185"/>
          <c:h val="0.8083355260837839"/>
        </c:manualLayout>
      </c:layout>
      <c:lineChart>
        <c:grouping val="standard"/>
        <c:varyColors val="0"/>
        <c:ser>
          <c:idx val="0"/>
          <c:order val="0"/>
          <c:spPr>
            <a:ln w="25400">
              <a:solidFill>
                <a:srgbClr val="000080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5.2827338015834543E-2"/>
                  <c:y val="5.62915818197938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571-4C93-84C8-D92F24961788}"/>
                </c:ext>
              </c:extLst>
            </c:dLbl>
            <c:dLbl>
              <c:idx val="1"/>
              <c:layout>
                <c:manualLayout>
                  <c:x val="-4.7668699352376984E-2"/>
                  <c:y val="5.12360860311281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571-4C93-84C8-D92F24961788}"/>
                </c:ext>
              </c:extLst>
            </c:dLbl>
            <c:dLbl>
              <c:idx val="2"/>
              <c:layout>
                <c:manualLayout>
                  <c:x val="-5.2430503920901074E-2"/>
                  <c:y val="5.40138713441307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571-4C93-84C8-D92F24961788}"/>
                </c:ext>
              </c:extLst>
            </c:dLbl>
            <c:dLbl>
              <c:idx val="3"/>
              <c:layout>
                <c:manualLayout>
                  <c:x val="-4.856165976952051E-2"/>
                  <c:y val="7.39579869996037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571-4C93-84C8-D92F24961788}"/>
                </c:ext>
              </c:extLst>
            </c:dLbl>
            <c:dLbl>
              <c:idx val="4"/>
              <c:layout>
                <c:manualLayout>
                  <c:x val="-5.2033669825967549E-2"/>
                  <c:y val="5.14028760687908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571-4C93-84C8-D92F24961788}"/>
                </c:ext>
              </c:extLst>
            </c:dLbl>
            <c:dLbl>
              <c:idx val="5"/>
              <c:layout>
                <c:manualLayout>
                  <c:x val="-4.8859161991136539E-2"/>
                  <c:y val="5.59443887095630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571-4C93-84C8-D92F24961788}"/>
                </c:ext>
              </c:extLst>
            </c:dLbl>
            <c:dLbl>
              <c:idx val="6"/>
              <c:layout>
                <c:manualLayout>
                  <c:x val="-5.1636835731034079E-2"/>
                  <c:y val="4.63473802801250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571-4C93-84C8-D92F24961788}"/>
                </c:ext>
              </c:extLst>
            </c:dLbl>
            <c:dLbl>
              <c:idx val="7"/>
              <c:layout>
                <c:manualLayout>
                  <c:x val="-5.2430589553456072E-2"/>
                  <c:y val="5.69445383842421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571-4C93-84C8-D92F24961788}"/>
                </c:ext>
              </c:extLst>
            </c:dLbl>
            <c:dLbl>
              <c:idx val="8"/>
              <c:layout>
                <c:manualLayout>
                  <c:x val="-5.3224132464727132E-2"/>
                  <c:y val="4.93750553739731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571-4C93-84C8-D92F24961788}"/>
                </c:ext>
              </c:extLst>
            </c:dLbl>
            <c:dLbl>
              <c:idx val="9"/>
              <c:layout>
                <c:manualLayout>
                  <c:x val="-2.5618277991338648E-2"/>
                  <c:y val="4.99582299544954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571-4C93-84C8-D92F24961788}"/>
                </c:ext>
              </c:extLst>
            </c:dLbl>
            <c:dLbl>
              <c:idx val="10"/>
              <c:layout>
                <c:manualLayout>
                  <c:xMode val="edge"/>
                  <c:yMode val="edge"/>
                  <c:x val="0.71428709830554449"/>
                  <c:y val="0.6361128366776168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571-4C93-84C8-D92F24961788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 algn="ctr" rtl="1">
                  <a:defRPr sz="16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北湖東部流入9河川!$B$42:$B$51</c:f>
              <c:strCache>
                <c:ptCount val="10"/>
                <c:pt idx="0">
                  <c:v>H27</c:v>
                </c:pt>
                <c:pt idx="1">
                  <c:v>H28</c:v>
                </c:pt>
                <c:pt idx="2">
                  <c:v>H29</c:v>
                </c:pt>
                <c:pt idx="3">
                  <c:v>H30</c:v>
                </c:pt>
                <c:pt idx="4">
                  <c:v>R元</c:v>
                </c:pt>
                <c:pt idx="5">
                  <c:v>R2</c:v>
                </c:pt>
                <c:pt idx="6">
                  <c:v>R3</c:v>
                </c:pt>
                <c:pt idx="7">
                  <c:v>R4</c:v>
                </c:pt>
                <c:pt idx="8">
                  <c:v>R5</c:v>
                </c:pt>
                <c:pt idx="9">
                  <c:v>R6</c:v>
                </c:pt>
              </c:strCache>
            </c:strRef>
          </c:cat>
          <c:val>
            <c:numRef>
              <c:f>北湖東部流入9河川!$D$42:$D$51</c:f>
              <c:numCache>
                <c:formatCode>0.0</c:formatCode>
                <c:ptCount val="10"/>
                <c:pt idx="0" formatCode="0.0_);[Red]\(0.0\)">
                  <c:v>0.80833333333333357</c:v>
                </c:pt>
                <c:pt idx="1">
                  <c:v>0.7</c:v>
                </c:pt>
                <c:pt idx="2">
                  <c:v>0.7</c:v>
                </c:pt>
                <c:pt idx="3">
                  <c:v>0.6333333333333333</c:v>
                </c:pt>
                <c:pt idx="4">
                  <c:v>0.68333333333333324</c:v>
                </c:pt>
                <c:pt idx="5">
                  <c:v>0.69166666666666654</c:v>
                </c:pt>
                <c:pt idx="6" formatCode="0.0_);[Red]\(0.0\)">
                  <c:v>0.68333333333333346</c:v>
                </c:pt>
                <c:pt idx="7" formatCode="0.0_);[Red]\(0.0\)">
                  <c:v>0.81666666666666676</c:v>
                </c:pt>
                <c:pt idx="8" formatCode="0.0_);[Red]\(0.0\)">
                  <c:v>0.73333333333333328</c:v>
                </c:pt>
                <c:pt idx="9" formatCode="0.0_);[Red]\(0.0\)">
                  <c:v>0.7416666666666667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D571-4C93-84C8-D92F249617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970873936"/>
        <c:axId val="-974120048"/>
      </c:lineChart>
      <c:catAx>
        <c:axId val="-970873936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254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6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-974120048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-974120048"/>
        <c:scaling>
          <c:orientation val="minMax"/>
          <c:max val="5"/>
          <c:min val="0"/>
        </c:scaling>
        <c:delete val="0"/>
        <c:axPos val="l"/>
        <c:numFmt formatCode="General" sourceLinked="0"/>
        <c:majorTickMark val="in"/>
        <c:minorTickMark val="in"/>
        <c:tickLblPos val="nextTo"/>
        <c:spPr>
          <a:ln w="254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6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-970873936"/>
        <c:crosses val="autoZero"/>
        <c:crossBetween val="between"/>
        <c:majorUnit val="1"/>
        <c:minorUnit val="0.5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6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  <c:userShapes r:id="rId1"/>
</c:chartSpace>
</file>

<file path=xl/charts/chart7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0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/>
              <a:t>和迩川</a:t>
            </a:r>
          </a:p>
        </c:rich>
      </c:tx>
      <c:layout>
        <c:manualLayout>
          <c:xMode val="edge"/>
          <c:yMode val="edge"/>
          <c:x val="0.11507957338665999"/>
          <c:y val="7.7778069407990674E-2"/>
        </c:manualLayout>
      </c:layout>
      <c:overlay val="0"/>
      <c:spPr>
        <a:noFill/>
        <a:ln w="25400">
          <a:solidFill>
            <a:srgbClr val="000000"/>
          </a:solidFill>
          <a:prstDash val="solid"/>
        </a:ln>
      </c:spPr>
    </c:title>
    <c:autoTitleDeleted val="0"/>
    <c:plotArea>
      <c:layout>
        <c:manualLayout>
          <c:layoutTarget val="inner"/>
          <c:xMode val="edge"/>
          <c:yMode val="edge"/>
          <c:x val="7.1428709830554452E-2"/>
          <c:y val="6.6666847512064642E-2"/>
          <c:w val="0.92063670448270185"/>
          <c:h val="0.79722438483177305"/>
        </c:manualLayout>
      </c:layout>
      <c:lineChart>
        <c:grouping val="standard"/>
        <c:varyColors val="0"/>
        <c:ser>
          <c:idx val="0"/>
          <c:order val="0"/>
          <c:spPr>
            <a:ln w="25400">
              <a:solidFill>
                <a:srgbClr val="000080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4.2906709990629219E-2"/>
                  <c:y val="4.8078538574946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F38-4D1B-BB6B-07E87460C263}"/>
                </c:ext>
              </c:extLst>
            </c:dLbl>
            <c:dLbl>
              <c:idx val="1"/>
              <c:layout>
                <c:manualLayout>
                  <c:x val="-4.6180683786605982E-2"/>
                  <c:y val="-3.96897598730551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F38-4D1B-BB6B-07E87460C263}"/>
                </c:ext>
              </c:extLst>
            </c:dLbl>
            <c:dLbl>
              <c:idx val="2"/>
              <c:layout>
                <c:manualLayout>
                  <c:x val="-4.6478111435021563E-2"/>
                  <c:y val="5.50418527092587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F38-4D1B-BB6B-07E87460C263}"/>
                </c:ext>
              </c:extLst>
            </c:dLbl>
            <c:dLbl>
              <c:idx val="3"/>
              <c:layout>
                <c:manualLayout>
                  <c:x val="-5.1240126914696565E-2"/>
                  <c:y val="-5.41437898304835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F38-4D1B-BB6B-07E87460C263}"/>
                </c:ext>
              </c:extLst>
            </c:dLbl>
            <c:dLbl>
              <c:idx val="4"/>
              <c:layout>
                <c:manualLayout>
                  <c:x val="-4.8065408168714567E-2"/>
                  <c:y val="5.36843755946258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F38-4D1B-BB6B-07E87460C263}"/>
                </c:ext>
              </c:extLst>
            </c:dLbl>
            <c:dLbl>
              <c:idx val="5"/>
              <c:layout>
                <c:manualLayout>
                  <c:x val="-6.2748077791522097E-2"/>
                  <c:y val="-6.05851871409548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F38-4D1B-BB6B-07E87460C263}"/>
                </c:ext>
              </c:extLst>
            </c:dLbl>
            <c:dLbl>
              <c:idx val="6"/>
              <c:layout>
                <c:manualLayout>
                  <c:x val="-3.5763789102021978E-2"/>
                  <c:y val="-5.26366924487757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F38-4D1B-BB6B-07E87460C263}"/>
                </c:ext>
              </c:extLst>
            </c:dLbl>
            <c:dLbl>
              <c:idx val="7"/>
              <c:layout>
                <c:manualLayout>
                  <c:x val="-5.044645872482962E-2"/>
                  <c:y val="4.97801530779471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F38-4D1B-BB6B-07E87460C263}"/>
                </c:ext>
              </c:extLst>
            </c:dLbl>
            <c:dLbl>
              <c:idx val="8"/>
              <c:layout>
                <c:manualLayout>
                  <c:x val="-6.5128917436486217E-2"/>
                  <c:y val="-6.2236535250281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F38-4D1B-BB6B-07E87460C263}"/>
                </c:ext>
              </c:extLst>
            </c:dLbl>
            <c:dLbl>
              <c:idx val="9"/>
              <c:layout>
                <c:manualLayout>
                  <c:x val="-4.1897050562590228E-3"/>
                  <c:y val="5.8291571096402837E-2"/>
                </c:manualLayout>
              </c:layout>
              <c:numFmt formatCode="0.0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600" b="0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F38-4D1B-BB6B-07E87460C263}"/>
                </c:ext>
              </c:extLst>
            </c:dLbl>
            <c:dLbl>
              <c:idx val="10"/>
              <c:layout>
                <c:manualLayout>
                  <c:xMode val="edge"/>
                  <c:yMode val="edge"/>
                  <c:x val="0.50396923047113418"/>
                  <c:y val="0.3277786669343178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F38-4D1B-BB6B-07E87460C263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6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北湖西部流入5河川!$AP$45:$AP$54</c:f>
              <c:strCache>
                <c:ptCount val="10"/>
                <c:pt idx="0">
                  <c:v>H27</c:v>
                </c:pt>
                <c:pt idx="1">
                  <c:v>H28</c:v>
                </c:pt>
                <c:pt idx="2">
                  <c:v>H29</c:v>
                </c:pt>
                <c:pt idx="3">
                  <c:v>H30</c:v>
                </c:pt>
                <c:pt idx="4">
                  <c:v>R元</c:v>
                </c:pt>
                <c:pt idx="5">
                  <c:v>R2</c:v>
                </c:pt>
                <c:pt idx="6">
                  <c:v>R3</c:v>
                </c:pt>
                <c:pt idx="7">
                  <c:v>R4</c:v>
                </c:pt>
                <c:pt idx="8">
                  <c:v>R5</c:v>
                </c:pt>
                <c:pt idx="9">
                  <c:v>R6</c:v>
                </c:pt>
              </c:strCache>
            </c:strRef>
          </c:cat>
          <c:val>
            <c:numRef>
              <c:f>北湖西部流入5河川!$AV$45:$AV$54</c:f>
              <c:numCache>
                <c:formatCode>0.00_);[Red]\(0.00\)</c:formatCode>
                <c:ptCount val="10"/>
                <c:pt idx="0" formatCode="0.00_ ">
                  <c:v>0.48</c:v>
                </c:pt>
                <c:pt idx="1">
                  <c:v>0.46</c:v>
                </c:pt>
                <c:pt idx="2">
                  <c:v>0.44</c:v>
                </c:pt>
                <c:pt idx="3">
                  <c:v>0.56666666666666665</c:v>
                </c:pt>
                <c:pt idx="4">
                  <c:v>0.47583333333333333</c:v>
                </c:pt>
                <c:pt idx="5">
                  <c:v>0.56666666666666676</c:v>
                </c:pt>
                <c:pt idx="6">
                  <c:v>0.61666666666666659</c:v>
                </c:pt>
                <c:pt idx="7">
                  <c:v>0.52500000000000002</c:v>
                </c:pt>
                <c:pt idx="8">
                  <c:v>0.59666666666666657</c:v>
                </c:pt>
                <c:pt idx="9">
                  <c:v>0.53583333333333338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CF38-4D1B-BB6B-07E87460C2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973850800"/>
        <c:axId val="-973862768"/>
      </c:lineChart>
      <c:catAx>
        <c:axId val="-973850800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254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6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-973862768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-973862768"/>
        <c:scaling>
          <c:orientation val="minMax"/>
          <c:max val="3"/>
        </c:scaling>
        <c:delete val="0"/>
        <c:axPos val="l"/>
        <c:numFmt formatCode="General" sourceLinked="0"/>
        <c:majorTickMark val="in"/>
        <c:minorTickMark val="in"/>
        <c:tickLblPos val="nextTo"/>
        <c:spPr>
          <a:ln w="254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6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-973850800"/>
        <c:crosses val="autoZero"/>
        <c:crossBetween val="between"/>
        <c:majorUnit val="1"/>
        <c:minorUnit val="0.5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6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  <c:userShapes r:id="rId1"/>
</c:chartSpace>
</file>

<file path=xl/charts/chart7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0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/>
              <a:t>田川</a:t>
            </a:r>
          </a:p>
        </c:rich>
      </c:tx>
      <c:layout>
        <c:manualLayout>
          <c:xMode val="edge"/>
          <c:yMode val="edge"/>
          <c:x val="0.11706370037078698"/>
          <c:y val="7.7778069407990674E-2"/>
        </c:manualLayout>
      </c:layout>
      <c:overlay val="0"/>
      <c:spPr>
        <a:noFill/>
        <a:ln w="25400">
          <a:solidFill>
            <a:srgbClr val="000000"/>
          </a:solidFill>
          <a:prstDash val="solid"/>
        </a:ln>
      </c:spPr>
    </c:title>
    <c:autoTitleDeleted val="0"/>
    <c:plotArea>
      <c:layout>
        <c:manualLayout>
          <c:layoutTarget val="inner"/>
          <c:xMode val="edge"/>
          <c:yMode val="edge"/>
          <c:x val="7.1428709830554452E-2"/>
          <c:y val="6.944463282506734E-2"/>
          <c:w val="0.92063670448270185"/>
          <c:h val="0.79444659951877039"/>
        </c:manualLayout>
      </c:layout>
      <c:lineChart>
        <c:grouping val="standard"/>
        <c:varyColors val="0"/>
        <c:ser>
          <c:idx val="0"/>
          <c:order val="0"/>
          <c:spPr>
            <a:ln w="25400">
              <a:solidFill>
                <a:srgbClr val="000080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3.2986029729569412E-2"/>
                  <c:y val="-6.74307842515631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B9C-4961-8BBC-35F92E2FC60B}"/>
                </c:ext>
              </c:extLst>
            </c:dLbl>
            <c:dLbl>
              <c:idx val="1"/>
              <c:layout>
                <c:manualLayout>
                  <c:x val="-4.9652914064462463E-2"/>
                  <c:y val="7.2254541782390116E-2"/>
                </c:manualLayout>
              </c:layout>
              <c:tx>
                <c:rich>
                  <a:bodyPr/>
                  <a:lstStyle/>
                  <a:p>
                    <a:r>
                      <a:rPr lang="en-US" altLang="ja-JP"/>
                      <a:t>1.1 </a:t>
                    </a:r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1-AB9C-4961-8BBC-35F92E2FC60B}"/>
                </c:ext>
              </c:extLst>
            </c:dLbl>
            <c:dLbl>
              <c:idx val="2"/>
              <c:layout>
                <c:manualLayout>
                  <c:x val="-6.0367027235407079E-2"/>
                  <c:y val="-5.8004959465065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B9C-4961-8BBC-35F92E2FC60B}"/>
                </c:ext>
              </c:extLst>
            </c:dLbl>
            <c:dLbl>
              <c:idx val="3"/>
              <c:layout>
                <c:manualLayout>
                  <c:x val="-7.108143520096169E-2"/>
                  <c:y val="4.98843748216204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B9C-4961-8BBC-35F92E2FC60B}"/>
                </c:ext>
              </c:extLst>
            </c:dLbl>
            <c:dLbl>
              <c:idx val="4"/>
              <c:layout>
                <c:manualLayout>
                  <c:x val="-5.7986062311847157E-2"/>
                  <c:y val="-3.7666907108539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B9C-4961-8BBC-35F92E2FC60B}"/>
                </c:ext>
              </c:extLst>
            </c:dLbl>
            <c:dLbl>
              <c:idx val="5"/>
              <c:layout>
                <c:manualLayout>
                  <c:x val="-5.8779816134269157E-2"/>
                  <c:y val="4.72360475286426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B9C-4961-8BBC-35F92E2FC60B}"/>
                </c:ext>
              </c:extLst>
            </c:dLbl>
            <c:dLbl>
              <c:idx val="6"/>
              <c:layout>
                <c:manualLayout>
                  <c:x val="-3.1795527444769031E-2"/>
                  <c:y val="-6.33321340311929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B9C-4961-8BBC-35F92E2FC60B}"/>
                </c:ext>
              </c:extLst>
            </c:dLbl>
            <c:dLbl>
              <c:idx val="7"/>
              <c:layout>
                <c:manualLayout>
                  <c:x val="-6.2351243696588683E-2"/>
                  <c:y val="5.21126269717568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B9C-4961-8BBC-35F92E2FC60B}"/>
                </c:ext>
              </c:extLst>
            </c:dLbl>
            <c:dLbl>
              <c:idx val="8"/>
              <c:layout>
                <c:manualLayout>
                  <c:x val="-6.1160655779233165E-2"/>
                  <c:y val="-5.8270472983357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B9C-4961-8BBC-35F92E2FC60B}"/>
                </c:ext>
              </c:extLst>
            </c:dLbl>
            <c:dLbl>
              <c:idx val="9"/>
              <c:layout>
                <c:manualLayout>
                  <c:x val="-1.6094490028018087E-2"/>
                  <c:y val="5.55140751586032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B9C-4961-8BBC-35F92E2FC60B}"/>
                </c:ext>
              </c:extLst>
            </c:dLbl>
            <c:dLbl>
              <c:idx val="10"/>
              <c:layout>
                <c:manualLayout>
                  <c:xMode val="edge"/>
                  <c:yMode val="edge"/>
                  <c:x val="0.52976293124327889"/>
                  <c:y val="0.361112090690350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B9C-4961-8BBC-35F92E2FC60B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6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北湖東部流入9河川!$L$42:$L$51</c:f>
              <c:strCache>
                <c:ptCount val="10"/>
                <c:pt idx="0">
                  <c:v>H27</c:v>
                </c:pt>
                <c:pt idx="1">
                  <c:v>H28</c:v>
                </c:pt>
                <c:pt idx="2">
                  <c:v>H29</c:v>
                </c:pt>
                <c:pt idx="3">
                  <c:v>H30</c:v>
                </c:pt>
                <c:pt idx="4">
                  <c:v>R元</c:v>
                </c:pt>
                <c:pt idx="5">
                  <c:v>R2</c:v>
                </c:pt>
                <c:pt idx="6">
                  <c:v>R3</c:v>
                </c:pt>
                <c:pt idx="7">
                  <c:v>R4</c:v>
                </c:pt>
                <c:pt idx="8">
                  <c:v>R5</c:v>
                </c:pt>
                <c:pt idx="9">
                  <c:v>R6</c:v>
                </c:pt>
              </c:strCache>
            </c:strRef>
          </c:cat>
          <c:val>
            <c:numRef>
              <c:f>北湖東部流入9河川!$R$42:$R$51</c:f>
              <c:numCache>
                <c:formatCode>#,##0.00_);[Red]\(#,##0.00\)</c:formatCode>
                <c:ptCount val="10"/>
                <c:pt idx="0" formatCode="0.00_);[Red]\(0.00\)">
                  <c:v>0.57666666666666677</c:v>
                </c:pt>
                <c:pt idx="1">
                  <c:v>0.7</c:v>
                </c:pt>
                <c:pt idx="2">
                  <c:v>0.57999999999999996</c:v>
                </c:pt>
                <c:pt idx="3">
                  <c:v>0.61916666666666675</c:v>
                </c:pt>
                <c:pt idx="4" formatCode="0.00">
                  <c:v>0.67749999999999988</c:v>
                </c:pt>
                <c:pt idx="5" formatCode="0.00">
                  <c:v>0.66583333333333339</c:v>
                </c:pt>
                <c:pt idx="6" formatCode="0.00_);[Red]\(0.00\)">
                  <c:v>0.60416666666666663</c:v>
                </c:pt>
                <c:pt idx="7" formatCode="0.00_);[Red]\(0.00\)">
                  <c:v>0.53999999999999992</c:v>
                </c:pt>
                <c:pt idx="8" formatCode="0.00_);[Red]\(0.00\)">
                  <c:v>0.49333333333333335</c:v>
                </c:pt>
                <c:pt idx="9" formatCode="0.00_);[Red]\(0.00\)">
                  <c:v>0.53250000000000008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AB9C-4961-8BBC-35F92E2FC6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973851344"/>
        <c:axId val="-973856240"/>
      </c:lineChart>
      <c:catAx>
        <c:axId val="-973851344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254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6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-973856240"/>
        <c:crossesAt val="0"/>
        <c:auto val="0"/>
        <c:lblAlgn val="ctr"/>
        <c:lblOffset val="100"/>
        <c:tickLblSkip val="1"/>
        <c:tickMarkSkip val="1"/>
        <c:noMultiLvlLbl val="0"/>
      </c:catAx>
      <c:valAx>
        <c:axId val="-973856240"/>
        <c:scaling>
          <c:orientation val="minMax"/>
          <c:max val="3"/>
          <c:min val="0"/>
        </c:scaling>
        <c:delete val="0"/>
        <c:axPos val="l"/>
        <c:numFmt formatCode="General" sourceLinked="0"/>
        <c:majorTickMark val="in"/>
        <c:minorTickMark val="in"/>
        <c:tickLblPos val="nextTo"/>
        <c:spPr>
          <a:ln w="254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6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-973851344"/>
        <c:crosses val="autoZero"/>
        <c:crossBetween val="between"/>
        <c:majorUnit val="1"/>
        <c:minorUnit val="0.5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6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  <c:userShapes r:id="rId1"/>
</c:chartSpace>
</file>

<file path=xl/charts/chart7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0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/>
              <a:t>姉川</a:t>
            </a:r>
          </a:p>
        </c:rich>
      </c:tx>
      <c:layout>
        <c:manualLayout>
          <c:xMode val="edge"/>
          <c:yMode val="edge"/>
          <c:x val="0.11309544640253301"/>
          <c:y val="7.7778069407990674E-2"/>
        </c:manualLayout>
      </c:layout>
      <c:overlay val="0"/>
      <c:spPr>
        <a:noFill/>
        <a:ln w="25400">
          <a:solidFill>
            <a:srgbClr val="000000"/>
          </a:solidFill>
          <a:prstDash val="solid"/>
        </a:ln>
      </c:spPr>
    </c:title>
    <c:autoTitleDeleted val="0"/>
    <c:plotArea>
      <c:layout>
        <c:manualLayout>
          <c:layoutTarget val="inner"/>
          <c:xMode val="edge"/>
          <c:yMode val="edge"/>
          <c:x val="7.1428709830554452E-2"/>
          <c:y val="6.944463282506734E-2"/>
          <c:w val="0.92063670448270185"/>
          <c:h val="0.79444659951877039"/>
        </c:manualLayout>
      </c:layout>
      <c:lineChart>
        <c:grouping val="standard"/>
        <c:varyColors val="0"/>
        <c:ser>
          <c:idx val="0"/>
          <c:order val="0"/>
          <c:spPr>
            <a:ln w="25400">
              <a:solidFill>
                <a:srgbClr val="000080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4.8859076358581506E-2"/>
                  <c:y val="-6.23198018216259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882-4AD7-A5B0-280CE83727F1}"/>
                </c:ext>
              </c:extLst>
            </c:dLbl>
            <c:dLbl>
              <c:idx val="1"/>
              <c:layout>
                <c:manualLayout>
                  <c:x val="-6.9494138467268637E-2"/>
                  <c:y val="5.486589923153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882-4AD7-A5B0-280CE83727F1}"/>
                </c:ext>
              </c:extLst>
            </c:dLbl>
            <c:dLbl>
              <c:idx val="2"/>
              <c:layout>
                <c:manualLayout>
                  <c:x val="-6.4335288892660158E-2"/>
                  <c:y val="-5.515304444108513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882-4AD7-A5B0-280CE83727F1}"/>
                </c:ext>
              </c:extLst>
            </c:dLbl>
            <c:dLbl>
              <c:idx val="3"/>
              <c:layout>
                <c:manualLayout>
                  <c:x val="-6.5129042715082158E-2"/>
                  <c:y val="5.57732864743016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882-4AD7-A5B0-280CE83727F1}"/>
                </c:ext>
              </c:extLst>
            </c:dLbl>
            <c:dLbl>
              <c:idx val="4"/>
              <c:layout>
                <c:manualLayout>
                  <c:x val="-5.9970193140473631E-2"/>
                  <c:y val="-4.90156024486701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882-4AD7-A5B0-280CE83727F1}"/>
                </c:ext>
              </c:extLst>
            </c:dLbl>
            <c:dLbl>
              <c:idx val="5"/>
              <c:layout>
                <c:manualLayout>
                  <c:x val="-6.0763946962895631E-2"/>
                  <c:y val="5.6266900776823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882-4AD7-A5B0-280CE83727F1}"/>
                </c:ext>
              </c:extLst>
            </c:dLbl>
            <c:dLbl>
              <c:idx val="6"/>
              <c:layout>
                <c:manualLayout>
                  <c:x val="-6.155748987416669E-2"/>
                  <c:y val="-5.05495083909310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882-4AD7-A5B0-280CE83727F1}"/>
                </c:ext>
              </c:extLst>
            </c:dLbl>
            <c:dLbl>
              <c:idx val="7"/>
              <c:layout>
                <c:manualLayout>
                  <c:x val="-5.2430589553456093E-2"/>
                  <c:y val="4.8995493705132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882-4AD7-A5B0-280CE83727F1}"/>
                </c:ext>
              </c:extLst>
            </c:dLbl>
            <c:dLbl>
              <c:idx val="8"/>
              <c:layout>
                <c:manualLayout>
                  <c:x val="-5.322413246472716E-2"/>
                  <c:y val="-5.70790660960150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882-4AD7-A5B0-280CE83727F1}"/>
                </c:ext>
              </c:extLst>
            </c:dLbl>
            <c:dLbl>
              <c:idx val="9"/>
              <c:layout>
                <c:manualLayout>
                  <c:x val="-1.6094490028018087E-2"/>
                  <c:y val="5.19027370381604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882-4AD7-A5B0-280CE83727F1}"/>
                </c:ext>
              </c:extLst>
            </c:dLbl>
            <c:dLbl>
              <c:idx val="10"/>
              <c:layout>
                <c:manualLayout>
                  <c:xMode val="edge"/>
                  <c:yMode val="edge"/>
                  <c:x val="0.53769945455778489"/>
                  <c:y val="0.38055658788136904"/>
                </c:manualLayout>
              </c:layout>
              <c:numFmt formatCode="0.0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600" b="0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882-4AD7-A5B0-280CE83727F1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6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北湖東部流入9河川!$B$42:$B$51</c:f>
              <c:strCache>
                <c:ptCount val="10"/>
                <c:pt idx="0">
                  <c:v>H27</c:v>
                </c:pt>
                <c:pt idx="1">
                  <c:v>H28</c:v>
                </c:pt>
                <c:pt idx="2">
                  <c:v>H29</c:v>
                </c:pt>
                <c:pt idx="3">
                  <c:v>H30</c:v>
                </c:pt>
                <c:pt idx="4">
                  <c:v>R元</c:v>
                </c:pt>
                <c:pt idx="5">
                  <c:v>R2</c:v>
                </c:pt>
                <c:pt idx="6">
                  <c:v>R3</c:v>
                </c:pt>
                <c:pt idx="7">
                  <c:v>R4</c:v>
                </c:pt>
                <c:pt idx="8">
                  <c:v>R5</c:v>
                </c:pt>
                <c:pt idx="9">
                  <c:v>R6</c:v>
                </c:pt>
              </c:strCache>
            </c:strRef>
          </c:cat>
          <c:val>
            <c:numRef>
              <c:f>北湖東部流入9河川!$H$42:$H$51</c:f>
              <c:numCache>
                <c:formatCode>0.00</c:formatCode>
                <c:ptCount val="10"/>
                <c:pt idx="0" formatCode="0.00_);[Red]\(0.00\)">
                  <c:v>0.44750000000000006</c:v>
                </c:pt>
                <c:pt idx="1">
                  <c:v>0.56999999999999995</c:v>
                </c:pt>
                <c:pt idx="2">
                  <c:v>0.46</c:v>
                </c:pt>
                <c:pt idx="3">
                  <c:v>0.48083333333333328</c:v>
                </c:pt>
                <c:pt idx="4">
                  <c:v>0.53916666666666668</c:v>
                </c:pt>
                <c:pt idx="5">
                  <c:v>0.5441666666666668</c:v>
                </c:pt>
                <c:pt idx="6" formatCode="0.00_);[Red]\(0.00\)">
                  <c:v>0.54749999999999999</c:v>
                </c:pt>
                <c:pt idx="7" formatCode="0.00_);[Red]\(0.00\)">
                  <c:v>0.65</c:v>
                </c:pt>
                <c:pt idx="8" formatCode="0.00_);[Red]\(0.00\)">
                  <c:v>0.52666666666666662</c:v>
                </c:pt>
                <c:pt idx="9" formatCode="0.00_);[Red]\(0.00\)">
                  <c:v>0.54083333333333328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8882-4AD7-A5B0-280CE83727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973858416"/>
        <c:axId val="-973866032"/>
      </c:lineChart>
      <c:catAx>
        <c:axId val="-973858416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254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6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-973866032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-973866032"/>
        <c:scaling>
          <c:orientation val="minMax"/>
          <c:max val="3"/>
        </c:scaling>
        <c:delete val="0"/>
        <c:axPos val="l"/>
        <c:numFmt formatCode="General" sourceLinked="0"/>
        <c:majorTickMark val="in"/>
        <c:minorTickMark val="in"/>
        <c:tickLblPos val="nextTo"/>
        <c:spPr>
          <a:ln w="254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6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-973858416"/>
        <c:crosses val="autoZero"/>
        <c:crossBetween val="between"/>
        <c:majorUnit val="1"/>
        <c:minorUnit val="0.5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6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  <c:userShapes r:id="rId1"/>
</c:chartSpace>
</file>

<file path=xl/charts/chart7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0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/>
              <a:t>犬上川</a:t>
            </a:r>
          </a:p>
        </c:rich>
      </c:tx>
      <c:layout>
        <c:manualLayout>
          <c:xMode val="edge"/>
          <c:yMode val="edge"/>
          <c:x val="0.11904782735491395"/>
          <c:y val="7.2222513852435111E-2"/>
        </c:manualLayout>
      </c:layout>
      <c:overlay val="0"/>
      <c:spPr>
        <a:noFill/>
        <a:ln w="25400">
          <a:solidFill>
            <a:srgbClr val="000000"/>
          </a:solidFill>
          <a:prstDash val="solid"/>
        </a:ln>
      </c:spPr>
    </c:title>
    <c:autoTitleDeleted val="0"/>
    <c:plotArea>
      <c:layout>
        <c:manualLayout>
          <c:layoutTarget val="inner"/>
          <c:xMode val="edge"/>
          <c:yMode val="edge"/>
          <c:x val="7.1428709830554452E-2"/>
          <c:y val="6.6666847512064642E-2"/>
          <c:w val="0.92063670448270185"/>
          <c:h val="0.79722438483177305"/>
        </c:manualLayout>
      </c:layout>
      <c:lineChart>
        <c:grouping val="standard"/>
        <c:varyColors val="0"/>
        <c:ser>
          <c:idx val="0"/>
          <c:order val="0"/>
          <c:spPr>
            <a:ln w="25400">
              <a:solidFill>
                <a:srgbClr val="000080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5.282733801583455E-2"/>
                  <c:y val="-5.8236235585986104E-2"/>
                </c:manualLayout>
              </c:layout>
              <c:tx>
                <c:rich>
                  <a:bodyPr/>
                  <a:lstStyle/>
                  <a:p>
                    <a:r>
                      <a:rPr lang="en-US" altLang="ja-JP"/>
                      <a:t>1.0 </a:t>
                    </a:r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0-EB35-4527-B038-B03CCC59E460}"/>
                </c:ext>
              </c:extLst>
            </c:dLbl>
            <c:dLbl>
              <c:idx val="1"/>
              <c:layout>
                <c:manualLayout>
                  <c:x val="-5.3621091838256515E-2"/>
                  <c:y val="4.9014053733550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B35-4527-B038-B03CCC59E460}"/>
                </c:ext>
              </c:extLst>
            </c:dLbl>
            <c:dLbl>
              <c:idx val="2"/>
              <c:layout>
                <c:manualLayout>
                  <c:x val="-6.8303550549913161E-2"/>
                  <c:y val="-5.6060567122131658E-2"/>
                </c:manualLayout>
              </c:layout>
              <c:tx>
                <c:rich>
                  <a:bodyPr/>
                  <a:lstStyle/>
                  <a:p>
                    <a:r>
                      <a:rPr lang="en-US" altLang="ja-JP"/>
                      <a:t>1.0 </a:t>
                    </a:r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2-EB35-4527-B038-B03CCC59E460}"/>
                </c:ext>
              </c:extLst>
            </c:dLbl>
            <c:dLbl>
              <c:idx val="3"/>
              <c:layout>
                <c:manualLayout>
                  <c:x val="-7.1081435200961662E-2"/>
                  <c:y val="5.2032449565763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B35-4527-B038-B03CCC59E460}"/>
                </c:ext>
              </c:extLst>
            </c:dLbl>
            <c:dLbl>
              <c:idx val="4"/>
              <c:layout>
                <c:manualLayout>
                  <c:x val="-7.1874978112232701E-2"/>
                  <c:y val="-5.81545332981298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B35-4527-B038-B03CCC59E460}"/>
                </c:ext>
              </c:extLst>
            </c:dLbl>
            <c:dLbl>
              <c:idx val="5"/>
              <c:layout>
                <c:manualLayout>
                  <c:x val="-5.084329281976304E-2"/>
                  <c:y val="5.8387352968458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B35-4527-B038-B03CCC59E460}"/>
                </c:ext>
              </c:extLst>
            </c:dLbl>
            <c:dLbl>
              <c:idx val="6"/>
              <c:layout>
                <c:manualLayout>
                  <c:x val="-6.7509882360046222E-2"/>
                  <c:y val="-5.40958988944560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B35-4527-B038-B03CCC59E460}"/>
                </c:ext>
              </c:extLst>
            </c:dLbl>
            <c:dLbl>
              <c:idx val="7"/>
              <c:layout>
                <c:manualLayout>
                  <c:x val="-3.2589281267190913E-2"/>
                  <c:y val="-5.66522275363421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B35-4527-B038-B03CCC59E460}"/>
                </c:ext>
              </c:extLst>
            </c:dLbl>
            <c:dLbl>
              <c:idx val="8"/>
              <c:layout>
                <c:manualLayout>
                  <c:x val="-6.3144786607859743E-2"/>
                  <c:y val="5.67793994508003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B35-4527-B038-B03CCC59E460}"/>
                </c:ext>
              </c:extLst>
            </c:dLbl>
            <c:dLbl>
              <c:idx val="9"/>
              <c:layout>
                <c:manualLayout>
                  <c:x val="-1.6094490028018087E-2"/>
                  <c:y val="-7.33383885380135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B35-4527-B038-B03CCC59E460}"/>
                </c:ext>
              </c:extLst>
            </c:dLbl>
            <c:dLbl>
              <c:idx val="10"/>
              <c:layout>
                <c:manualLayout>
                  <c:xMode val="edge"/>
                  <c:yMode val="edge"/>
                  <c:x val="0.52976293124327889"/>
                  <c:y val="0.4194455822634067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B35-4527-B038-B03CCC59E460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6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北湖東部流入9河川!$AF$42:$AF$51</c:f>
              <c:strCache>
                <c:ptCount val="10"/>
                <c:pt idx="0">
                  <c:v>H27</c:v>
                </c:pt>
                <c:pt idx="1">
                  <c:v>H28</c:v>
                </c:pt>
                <c:pt idx="2">
                  <c:v>H29</c:v>
                </c:pt>
                <c:pt idx="3">
                  <c:v>H30</c:v>
                </c:pt>
                <c:pt idx="4">
                  <c:v>R元</c:v>
                </c:pt>
                <c:pt idx="5">
                  <c:v>R2</c:v>
                </c:pt>
                <c:pt idx="6">
                  <c:v>R3</c:v>
                </c:pt>
                <c:pt idx="7">
                  <c:v>R4</c:v>
                </c:pt>
                <c:pt idx="8">
                  <c:v>R5</c:v>
                </c:pt>
                <c:pt idx="9">
                  <c:v>R6</c:v>
                </c:pt>
              </c:strCache>
            </c:strRef>
          </c:cat>
          <c:val>
            <c:numRef>
              <c:f>北湖東部流入9河川!$AL$42:$AL$51</c:f>
              <c:numCache>
                <c:formatCode>0.00</c:formatCode>
                <c:ptCount val="10"/>
                <c:pt idx="0" formatCode="0.00_);[Red]\(0.00\)">
                  <c:v>0.6283333333333333</c:v>
                </c:pt>
                <c:pt idx="1">
                  <c:v>0.64</c:v>
                </c:pt>
                <c:pt idx="2">
                  <c:v>0.56000000000000005</c:v>
                </c:pt>
                <c:pt idx="3">
                  <c:v>0.65666666666666673</c:v>
                </c:pt>
                <c:pt idx="4">
                  <c:v>0.63</c:v>
                </c:pt>
                <c:pt idx="5">
                  <c:v>0.62666666666666671</c:v>
                </c:pt>
                <c:pt idx="6" formatCode="0.00_);[Red]\(0.00\)">
                  <c:v>0.62333333333333341</c:v>
                </c:pt>
                <c:pt idx="7" formatCode="0.00_);[Red]\(0.00\)">
                  <c:v>0.53499999999999992</c:v>
                </c:pt>
                <c:pt idx="8" formatCode="0.00_);[Red]\(0.00\)">
                  <c:v>0.52250000000000008</c:v>
                </c:pt>
                <c:pt idx="9" formatCode="0.00_);[Red]\(0.00\)">
                  <c:v>0.52583333333333337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EB35-4527-B038-B03CCC59E4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973865488"/>
        <c:axId val="-973862224"/>
      </c:lineChart>
      <c:catAx>
        <c:axId val="-973865488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254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6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-973862224"/>
        <c:crossesAt val="0"/>
        <c:auto val="0"/>
        <c:lblAlgn val="ctr"/>
        <c:lblOffset val="100"/>
        <c:tickLblSkip val="1"/>
        <c:tickMarkSkip val="1"/>
        <c:noMultiLvlLbl val="0"/>
      </c:catAx>
      <c:valAx>
        <c:axId val="-973862224"/>
        <c:scaling>
          <c:orientation val="minMax"/>
          <c:max val="3"/>
          <c:min val="0"/>
        </c:scaling>
        <c:delete val="0"/>
        <c:axPos val="l"/>
        <c:numFmt formatCode="General" sourceLinked="0"/>
        <c:majorTickMark val="in"/>
        <c:minorTickMark val="in"/>
        <c:tickLblPos val="nextTo"/>
        <c:spPr>
          <a:ln w="254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6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-973865488"/>
        <c:crosses val="autoZero"/>
        <c:crossBetween val="between"/>
        <c:majorUnit val="1"/>
        <c:minorUnit val="0.5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6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  <c:userShapes r:id="rId1"/>
</c:chartSpace>
</file>

<file path=xl/charts/chart7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0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/>
              <a:t>宇曽川</a:t>
            </a:r>
          </a:p>
        </c:rich>
      </c:tx>
      <c:layout>
        <c:manualLayout>
          <c:xMode val="edge"/>
          <c:yMode val="edge"/>
          <c:x val="0.11111131941840602"/>
          <c:y val="7.7778069407990674E-2"/>
        </c:manualLayout>
      </c:layout>
      <c:overlay val="0"/>
      <c:spPr>
        <a:noFill/>
        <a:ln w="25400">
          <a:solidFill>
            <a:srgbClr val="000000"/>
          </a:solidFill>
          <a:prstDash val="solid"/>
        </a:ln>
      </c:spPr>
    </c:title>
    <c:autoTitleDeleted val="0"/>
    <c:plotArea>
      <c:layout>
        <c:manualLayout>
          <c:layoutTarget val="inner"/>
          <c:xMode val="edge"/>
          <c:yMode val="edge"/>
          <c:x val="7.1428709830554452E-2"/>
          <c:y val="6.944463282506734E-2"/>
          <c:w val="0.92063670448270185"/>
          <c:h val="0.79444659951877039"/>
        </c:manualLayout>
      </c:layout>
      <c:lineChart>
        <c:grouping val="standard"/>
        <c:varyColors val="0"/>
        <c:ser>
          <c:idx val="0"/>
          <c:order val="0"/>
          <c:spPr>
            <a:ln w="25400">
              <a:solidFill>
                <a:srgbClr val="000080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4.4890814701328483E-2"/>
                  <c:y val="-8.58753402340058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B2E-421A-9FD0-71787AEB087A}"/>
                </c:ext>
              </c:extLst>
            </c:dLbl>
            <c:dLbl>
              <c:idx val="1"/>
              <c:layout>
                <c:manualLayout>
                  <c:x val="-5.7589353495509546E-2"/>
                  <c:y val="6.18657071143047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B2E-421A-9FD0-71787AEB087A}"/>
                </c:ext>
              </c:extLst>
            </c:dLbl>
            <c:dLbl>
              <c:idx val="2"/>
              <c:layout>
                <c:manualLayout>
                  <c:x val="-6.8303550549913189E-2"/>
                  <c:y val="-7.91531640120921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B2E-421A-9FD0-71787AEB087A}"/>
                </c:ext>
              </c:extLst>
            </c:dLbl>
            <c:dLbl>
              <c:idx val="3"/>
              <c:layout>
                <c:manualLayout>
                  <c:x val="-7.1081435200961662E-2"/>
                  <c:y val="5.85138888781047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B2E-421A-9FD0-71787AEB087A}"/>
                </c:ext>
              </c:extLst>
            </c:dLbl>
            <c:dLbl>
              <c:idx val="4"/>
              <c:layout>
                <c:manualLayout>
                  <c:x val="-5.2033669825967549E-2"/>
                  <c:y val="6.11374013260613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B2E-421A-9FD0-71787AEB087A}"/>
                </c:ext>
              </c:extLst>
            </c:dLbl>
            <c:dLbl>
              <c:idx val="5"/>
              <c:layout>
                <c:manualLayout>
                  <c:x val="-5.8779816134269129E-2"/>
                  <c:y val="-5.45590282811020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B2E-421A-9FD0-71787AEB087A}"/>
                </c:ext>
              </c:extLst>
            </c:dLbl>
            <c:dLbl>
              <c:idx val="6"/>
              <c:layout>
                <c:manualLayout>
                  <c:x val="-6.3541620702793136E-2"/>
                  <c:y val="6.16388619563515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B2E-421A-9FD0-71787AEB087A}"/>
                </c:ext>
              </c:extLst>
            </c:dLbl>
            <c:dLbl>
              <c:idx val="7"/>
              <c:layout>
                <c:manualLayout>
                  <c:x val="-6.0367112867962078E-2"/>
                  <c:y val="-6.19215354055988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B2E-421A-9FD0-71787AEB087A}"/>
                </c:ext>
              </c:extLst>
            </c:dLbl>
            <c:dLbl>
              <c:idx val="8"/>
              <c:layout>
                <c:manualLayout>
                  <c:x val="-3.735108583571501E-2"/>
                  <c:y val="-5.72733574959179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B2E-421A-9FD0-71787AEB087A}"/>
                </c:ext>
              </c:extLst>
            </c:dLbl>
            <c:dLbl>
              <c:idx val="9"/>
              <c:layout>
                <c:manualLayout>
                  <c:x val="-4.3475455448977247E-2"/>
                  <c:y val="5.25878910444565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B2E-421A-9FD0-71787AEB087A}"/>
                </c:ext>
              </c:extLst>
            </c:dLbl>
            <c:dLbl>
              <c:idx val="10"/>
              <c:layout>
                <c:manualLayout>
                  <c:xMode val="edge"/>
                  <c:yMode val="edge"/>
                  <c:x val="0.52976293124327889"/>
                  <c:y val="0.261111819422253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B2E-421A-9FD0-71787AEB087A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6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北湖東部流入9河川!$AP$42:$AP$51</c:f>
              <c:strCache>
                <c:ptCount val="10"/>
                <c:pt idx="0">
                  <c:v>H27</c:v>
                </c:pt>
                <c:pt idx="1">
                  <c:v>H28</c:v>
                </c:pt>
                <c:pt idx="2">
                  <c:v>H29</c:v>
                </c:pt>
                <c:pt idx="3">
                  <c:v>H30</c:v>
                </c:pt>
                <c:pt idx="4">
                  <c:v>R元</c:v>
                </c:pt>
                <c:pt idx="5">
                  <c:v>R2</c:v>
                </c:pt>
                <c:pt idx="6">
                  <c:v>R3</c:v>
                </c:pt>
                <c:pt idx="7">
                  <c:v>R4</c:v>
                </c:pt>
                <c:pt idx="8">
                  <c:v>R5</c:v>
                </c:pt>
                <c:pt idx="9">
                  <c:v>R6</c:v>
                </c:pt>
              </c:strCache>
            </c:strRef>
          </c:cat>
          <c:val>
            <c:numRef>
              <c:f>北湖東部流入9河川!$AV$42:$AV$51</c:f>
              <c:numCache>
                <c:formatCode>0.0</c:formatCode>
                <c:ptCount val="10"/>
                <c:pt idx="0" formatCode="0.0_);[Red]\(0.0\)">
                  <c:v>1.0708333333333331</c:v>
                </c:pt>
                <c:pt idx="1">
                  <c:v>1.2</c:v>
                </c:pt>
                <c:pt idx="2">
                  <c:v>1.3</c:v>
                </c:pt>
                <c:pt idx="3">
                  <c:v>1.1866666666666665</c:v>
                </c:pt>
                <c:pt idx="4" formatCode="0.00">
                  <c:v>1.0791666666666666</c:v>
                </c:pt>
                <c:pt idx="5" formatCode="0.00">
                  <c:v>1.0858333333333334</c:v>
                </c:pt>
                <c:pt idx="6" formatCode="0.00_);[Red]\(0.00\)">
                  <c:v>1.0633333333333332</c:v>
                </c:pt>
                <c:pt idx="7" formatCode="0.00_);[Red]\(0.00\)">
                  <c:v>1.0991666666666666</c:v>
                </c:pt>
                <c:pt idx="8" formatCode="0.00_);[Red]\(0.00\)">
                  <c:v>0.89666666666666661</c:v>
                </c:pt>
                <c:pt idx="9" formatCode="0.00_);[Red]\(0.00\)">
                  <c:v>0.99750000000000005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CB2E-421A-9FD0-71787AEB08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973860048"/>
        <c:axId val="-973854064"/>
      </c:lineChart>
      <c:catAx>
        <c:axId val="-973860048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254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6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-973854064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-973854064"/>
        <c:scaling>
          <c:orientation val="minMax"/>
          <c:max val="3"/>
          <c:min val="0"/>
        </c:scaling>
        <c:delete val="0"/>
        <c:axPos val="l"/>
        <c:numFmt formatCode="General" sourceLinked="0"/>
        <c:majorTickMark val="in"/>
        <c:minorTickMark val="in"/>
        <c:tickLblPos val="nextTo"/>
        <c:spPr>
          <a:ln w="254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6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-973860048"/>
        <c:crosses val="autoZero"/>
        <c:crossBetween val="between"/>
        <c:majorUnit val="1"/>
        <c:minorUnit val="0.5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6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  <c:userShapes r:id="rId1"/>
</c:chartSpace>
</file>

<file path=xl/charts/chart7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0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/>
              <a:t>愛知川</a:t>
            </a:r>
          </a:p>
        </c:rich>
      </c:tx>
      <c:layout>
        <c:manualLayout>
          <c:xMode val="edge"/>
          <c:yMode val="edge"/>
          <c:x val="0.11507957338665999"/>
          <c:y val="6.6666958296879561E-2"/>
        </c:manualLayout>
      </c:layout>
      <c:overlay val="0"/>
      <c:spPr>
        <a:noFill/>
        <a:ln w="25400">
          <a:solidFill>
            <a:srgbClr val="000000"/>
          </a:solidFill>
          <a:prstDash val="solid"/>
        </a:ln>
      </c:spPr>
    </c:title>
    <c:autoTitleDeleted val="0"/>
    <c:plotArea>
      <c:layout>
        <c:manualLayout>
          <c:layoutTarget val="inner"/>
          <c:xMode val="edge"/>
          <c:yMode val="edge"/>
          <c:x val="7.1428709830554452E-2"/>
          <c:y val="6.111127688605926E-2"/>
          <c:w val="0.92063670448270185"/>
          <c:h val="0.80277995545777847"/>
        </c:manualLayout>
      </c:layout>
      <c:lineChart>
        <c:grouping val="standard"/>
        <c:varyColors val="0"/>
        <c:ser>
          <c:idx val="0"/>
          <c:order val="0"/>
          <c:spPr>
            <a:ln w="25400">
              <a:solidFill>
                <a:srgbClr val="000080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4.4890814701328476E-2"/>
                  <c:y val="-5.93195414848786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4A4-4FA6-A09C-73CA64CBBA05}"/>
                </c:ext>
              </c:extLst>
            </c:dLbl>
            <c:dLbl>
              <c:idx val="1"/>
              <c:layout>
                <c:manualLayout>
                  <c:x val="-6.7510007638642108E-2"/>
                  <c:y val="5.9514128492995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4A4-4FA6-A09C-73CA64CBBA05}"/>
                </c:ext>
              </c:extLst>
            </c:dLbl>
            <c:dLbl>
              <c:idx val="2"/>
              <c:layout>
                <c:manualLayout>
                  <c:x val="-5.2430503920901095E-2"/>
                  <c:y val="-5.60326550753320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4A4-4FA6-A09C-73CA64CBBA05}"/>
                </c:ext>
              </c:extLst>
            </c:dLbl>
            <c:dLbl>
              <c:idx val="3"/>
              <c:layout>
                <c:manualLayout>
                  <c:x val="-6.9097304372335161E-2"/>
                  <c:y val="6.23936159150473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4A4-4FA6-A09C-73CA64CBBA05}"/>
                </c:ext>
              </c:extLst>
            </c:dLbl>
            <c:dLbl>
              <c:idx val="4"/>
              <c:layout>
                <c:manualLayout>
                  <c:x val="-5.4017800654594099E-2"/>
                  <c:y val="-5.79184126536836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4A4-4FA6-A09C-73CA64CBBA05}"/>
                </c:ext>
              </c:extLst>
            </c:dLbl>
            <c:dLbl>
              <c:idx val="5"/>
              <c:layout>
                <c:manualLayout>
                  <c:x val="-6.8700470277401629E-2"/>
                  <c:y val="5.73719140106218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4A4-4FA6-A09C-73CA64CBBA05}"/>
                </c:ext>
              </c:extLst>
            </c:dLbl>
            <c:dLbl>
              <c:idx val="6"/>
              <c:layout>
                <c:manualLayout>
                  <c:x val="-5.7589228216913632E-2"/>
                  <c:y val="-6.07294264803089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4A4-4FA6-A09C-73CA64CBBA05}"/>
                </c:ext>
              </c:extLst>
            </c:dLbl>
            <c:dLbl>
              <c:idx val="7"/>
              <c:layout>
                <c:manualLayout>
                  <c:x val="-3.2589281267190913E-2"/>
                  <c:y val="-5.60026487219120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4A4-4FA6-A09C-73CA64CBBA05}"/>
                </c:ext>
              </c:extLst>
            </c:dLbl>
            <c:dLbl>
              <c:idx val="8"/>
              <c:layout>
                <c:manualLayout>
                  <c:x val="-6.1160655779233165E-2"/>
                  <c:y val="6.09400249492263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4A4-4FA6-A09C-73CA64CBBA05}"/>
                </c:ext>
              </c:extLst>
            </c:dLbl>
            <c:dLbl>
              <c:idx val="9"/>
              <c:layout>
                <c:manualLayout>
                  <c:x val="-2.2046882513897619E-2"/>
                  <c:y val="-6.3652915148400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4A4-4FA6-A09C-73CA64CBBA05}"/>
                </c:ext>
              </c:extLst>
            </c:dLbl>
            <c:dLbl>
              <c:idx val="10"/>
              <c:layout>
                <c:manualLayout>
                  <c:xMode val="edge"/>
                  <c:yMode val="edge"/>
                  <c:x val="0.52976293124327889"/>
                  <c:y val="0.397223299759385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4A4-4FA6-A09C-73CA64CBBA05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6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北湖東部流入9河川!$AZ$42:$AZ$51</c:f>
              <c:strCache>
                <c:ptCount val="10"/>
                <c:pt idx="0">
                  <c:v>H27</c:v>
                </c:pt>
                <c:pt idx="1">
                  <c:v>H28</c:v>
                </c:pt>
                <c:pt idx="2">
                  <c:v>H29</c:v>
                </c:pt>
                <c:pt idx="3">
                  <c:v>H30</c:v>
                </c:pt>
                <c:pt idx="4">
                  <c:v>R元</c:v>
                </c:pt>
                <c:pt idx="5">
                  <c:v>R2</c:v>
                </c:pt>
                <c:pt idx="6">
                  <c:v>R3</c:v>
                </c:pt>
                <c:pt idx="7">
                  <c:v>R4</c:v>
                </c:pt>
                <c:pt idx="8">
                  <c:v>R5</c:v>
                </c:pt>
                <c:pt idx="9">
                  <c:v>R6</c:v>
                </c:pt>
              </c:strCache>
            </c:strRef>
          </c:cat>
          <c:val>
            <c:numRef>
              <c:f>北湖東部流入9河川!$BF$42:$BF$51</c:f>
              <c:numCache>
                <c:formatCode>0.00</c:formatCode>
                <c:ptCount val="10"/>
                <c:pt idx="0" formatCode="0.00_);[Red]\(0.00\)">
                  <c:v>0.47</c:v>
                </c:pt>
                <c:pt idx="1">
                  <c:v>0.42</c:v>
                </c:pt>
                <c:pt idx="2">
                  <c:v>0.44</c:v>
                </c:pt>
                <c:pt idx="3">
                  <c:v>0.59666666666666657</c:v>
                </c:pt>
                <c:pt idx="4">
                  <c:v>0.48666666666666664</c:v>
                </c:pt>
                <c:pt idx="5">
                  <c:v>0.5116666666666666</c:v>
                </c:pt>
                <c:pt idx="6" formatCode="0.00_);[Red]\(0.00\)">
                  <c:v>0.52749999999999997</c:v>
                </c:pt>
                <c:pt idx="7" formatCode="0.00_);[Red]\(0.00\)">
                  <c:v>0.52166666666666672</c:v>
                </c:pt>
                <c:pt idx="8" formatCode="0.00_);[Red]\(0.00\)">
                  <c:v>0.43500000000000005</c:v>
                </c:pt>
                <c:pt idx="9" formatCode="0.00_);[Red]\(0.00\)">
                  <c:v>0.51500000000000001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B4A4-4FA6-A09C-73CA64CBBA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973861680"/>
        <c:axId val="-973864944"/>
      </c:lineChart>
      <c:catAx>
        <c:axId val="-973861680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254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6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-973864944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-973864944"/>
        <c:scaling>
          <c:orientation val="minMax"/>
          <c:max val="3"/>
        </c:scaling>
        <c:delete val="0"/>
        <c:axPos val="l"/>
        <c:numFmt formatCode="General" sourceLinked="0"/>
        <c:majorTickMark val="in"/>
        <c:minorTickMark val="in"/>
        <c:tickLblPos val="nextTo"/>
        <c:spPr>
          <a:ln w="254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6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-973861680"/>
        <c:crosses val="autoZero"/>
        <c:crossBetween val="between"/>
        <c:majorUnit val="1"/>
        <c:minorUnit val="0.5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6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  <c:userShapes r:id="rId1"/>
</c:chartSpace>
</file>

<file path=xl/charts/chart7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0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/>
              <a:t>日野川</a:t>
            </a:r>
          </a:p>
        </c:rich>
      </c:tx>
      <c:layout>
        <c:manualLayout>
          <c:xMode val="edge"/>
          <c:yMode val="edge"/>
          <c:x val="0.11507957338665999"/>
          <c:y val="6.6666958296879561E-2"/>
        </c:manualLayout>
      </c:layout>
      <c:overlay val="0"/>
      <c:spPr>
        <a:noFill/>
        <a:ln w="25400">
          <a:solidFill>
            <a:srgbClr val="000000"/>
          </a:solidFill>
          <a:prstDash val="solid"/>
        </a:ln>
      </c:spPr>
    </c:title>
    <c:autoTitleDeleted val="0"/>
    <c:plotArea>
      <c:layout>
        <c:manualLayout>
          <c:layoutTarget val="inner"/>
          <c:xMode val="edge"/>
          <c:yMode val="edge"/>
          <c:x val="7.1428709830554452E-2"/>
          <c:y val="5.8333491573056569E-2"/>
          <c:w val="0.92063670448270185"/>
          <c:h val="0.80555774077078113"/>
        </c:manualLayout>
      </c:layout>
      <c:lineChart>
        <c:grouping val="standard"/>
        <c:varyColors val="0"/>
        <c:ser>
          <c:idx val="0"/>
          <c:order val="0"/>
          <c:spPr>
            <a:ln w="25400">
              <a:solidFill>
                <a:srgbClr val="000080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5.0661426344189915E-2"/>
                  <c:y val="-5.6944714675805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E57-4857-81E6-71E89C34B94E}"/>
                </c:ext>
              </c:extLst>
            </c:dLbl>
            <c:dLbl>
              <c:idx val="1"/>
              <c:layout>
                <c:manualLayout>
                  <c:x val="-5.343923942678383E-2"/>
                  <c:y val="6.17592527607704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E57-4857-81E6-71E89C34B94E}"/>
                </c:ext>
              </c:extLst>
            </c:dLbl>
            <c:dLbl>
              <c:idx val="2"/>
              <c:layout>
                <c:manualLayout>
                  <c:x val="-4.0344005880365658E-2"/>
                  <c:y val="6.25000537833105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E57-4857-81E6-71E89C34B94E}"/>
                </c:ext>
              </c:extLst>
            </c:dLbl>
            <c:dLbl>
              <c:idx val="3"/>
              <c:layout>
                <c:manualLayout>
                  <c:x val="-4.9074211448839139E-2"/>
                  <c:y val="-5.8241189573940755E-2"/>
                </c:manualLayout>
              </c:layout>
              <c:tx>
                <c:rich>
                  <a:bodyPr/>
                  <a:lstStyle/>
                  <a:p>
                    <a:r>
                      <a:rPr lang="en-US" altLang="ja-JP"/>
                      <a:t>1.1 </a:t>
                    </a:r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3-AE57-4857-81E6-71E89C34B94E}"/>
                </c:ext>
              </c:extLst>
            </c:dLbl>
            <c:dLbl>
              <c:idx val="4"/>
              <c:layout>
                <c:manualLayout>
                  <c:x val="-3.9947239559673969E-2"/>
                  <c:y val="-5.19987190117643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E57-4857-81E6-71E89C34B94E}"/>
                </c:ext>
              </c:extLst>
            </c:dLbl>
            <c:dLbl>
              <c:idx val="5"/>
              <c:layout>
                <c:manualLayout>
                  <c:x val="-4.8677445128147402E-2"/>
                  <c:y val="5.96682942752485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E57-4857-81E6-71E89C34B94E}"/>
                </c:ext>
              </c:extLst>
            </c:dLbl>
            <c:dLbl>
              <c:idx val="6"/>
              <c:layout>
                <c:manualLayout>
                  <c:x val="-5.343938903936777E-2"/>
                  <c:y val="-5.10420212089866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E57-4857-81E6-71E89C34B94E}"/>
                </c:ext>
              </c:extLst>
            </c:dLbl>
            <c:dLbl>
              <c:idx val="7"/>
              <c:layout>
                <c:manualLayout>
                  <c:x val="-5.4233071293335197E-2"/>
                  <c:y val="5.95215010285747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E57-4857-81E6-71E89C34B94E}"/>
                </c:ext>
              </c:extLst>
            </c:dLbl>
            <c:dLbl>
              <c:idx val="8"/>
              <c:layout>
                <c:manualLayout>
                  <c:x val="-6.4947407690435208E-2"/>
                  <c:y val="-5.75928428641116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E57-4857-81E6-71E89C34B94E}"/>
                </c:ext>
              </c:extLst>
            </c:dLbl>
            <c:dLbl>
              <c:idx val="9"/>
              <c:layout>
                <c:manualLayout>
                  <c:x val="-1.7194033326479868E-2"/>
                  <c:y val="5.01851835760883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E57-4857-81E6-71E89C34B94E}"/>
                </c:ext>
              </c:extLst>
            </c:dLbl>
            <c:dLbl>
              <c:idx val="10"/>
              <c:layout>
                <c:manualLayout>
                  <c:xMode val="edge"/>
                  <c:yMode val="edge"/>
                  <c:x val="0.53769945455778489"/>
                  <c:y val="0.33888980818632863"/>
                </c:manualLayout>
              </c:layout>
              <c:numFmt formatCode="0.0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600" b="0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E57-4857-81E6-71E89C34B94E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6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北湖東部流入9河川!$BJ$42:$BJ$51</c:f>
              <c:strCache>
                <c:ptCount val="10"/>
                <c:pt idx="0">
                  <c:v>H27</c:v>
                </c:pt>
                <c:pt idx="1">
                  <c:v>H28</c:v>
                </c:pt>
                <c:pt idx="2">
                  <c:v>H29</c:v>
                </c:pt>
                <c:pt idx="3">
                  <c:v>H30</c:v>
                </c:pt>
                <c:pt idx="4">
                  <c:v>R元</c:v>
                </c:pt>
                <c:pt idx="5">
                  <c:v>R2</c:v>
                </c:pt>
                <c:pt idx="6">
                  <c:v>R3</c:v>
                </c:pt>
                <c:pt idx="7">
                  <c:v>R4</c:v>
                </c:pt>
                <c:pt idx="8">
                  <c:v>R5</c:v>
                </c:pt>
                <c:pt idx="9">
                  <c:v>R6</c:v>
                </c:pt>
              </c:strCache>
            </c:strRef>
          </c:cat>
          <c:val>
            <c:numRef>
              <c:f>北湖東部流入9河川!$BP$42:$BP$51</c:f>
              <c:numCache>
                <c:formatCode>0.00</c:formatCode>
                <c:ptCount val="10"/>
                <c:pt idx="0" formatCode="0.00_);[Red]\(0.00\)">
                  <c:v>0.6775000000000001</c:v>
                </c:pt>
                <c:pt idx="1">
                  <c:v>0.79</c:v>
                </c:pt>
                <c:pt idx="2">
                  <c:v>0.78</c:v>
                </c:pt>
                <c:pt idx="3">
                  <c:v>0.71083333333333343</c:v>
                </c:pt>
                <c:pt idx="4">
                  <c:v>0.72750000000000004</c:v>
                </c:pt>
                <c:pt idx="5">
                  <c:v>0.64916666666666667</c:v>
                </c:pt>
                <c:pt idx="6" formatCode="0.00_);[Red]\(0.00\)">
                  <c:v>0.63</c:v>
                </c:pt>
                <c:pt idx="7" formatCode="0.00_);[Red]\(0.00\)">
                  <c:v>0.56666666666666665</c:v>
                </c:pt>
                <c:pt idx="8" formatCode="0.00_);[Red]\(0.00\)">
                  <c:v>0.53166666666666673</c:v>
                </c:pt>
                <c:pt idx="9" formatCode="0.00_);[Red]\(0.00\)">
                  <c:v>0.51583333333333325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AE57-4857-81E6-71E89C34B9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973864400"/>
        <c:axId val="-973860592"/>
      </c:lineChart>
      <c:catAx>
        <c:axId val="-973864400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254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6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-973860592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-973860592"/>
        <c:scaling>
          <c:orientation val="minMax"/>
          <c:max val="3"/>
          <c:min val="0"/>
        </c:scaling>
        <c:delete val="0"/>
        <c:axPos val="l"/>
        <c:numFmt formatCode="General" sourceLinked="0"/>
        <c:majorTickMark val="in"/>
        <c:minorTickMark val="in"/>
        <c:tickLblPos val="nextTo"/>
        <c:spPr>
          <a:ln w="254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6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-973864400"/>
        <c:crosses val="autoZero"/>
        <c:crossBetween val="between"/>
        <c:majorUnit val="1"/>
        <c:minorUnit val="0.5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6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  <c:userShapes r:id="rId1"/>
</c:chartSpace>
</file>

<file path=xl/charts/chart7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0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/>
              <a:t>野洲川</a:t>
            </a:r>
          </a:p>
        </c:rich>
      </c:tx>
      <c:layout>
        <c:manualLayout>
          <c:xMode val="edge"/>
          <c:yMode val="edge"/>
          <c:x val="0.11507957338665999"/>
          <c:y val="6.6666958296879561E-2"/>
        </c:manualLayout>
      </c:layout>
      <c:overlay val="0"/>
      <c:spPr>
        <a:noFill/>
        <a:ln w="25400">
          <a:solidFill>
            <a:srgbClr val="000000"/>
          </a:solidFill>
          <a:prstDash val="solid"/>
        </a:ln>
      </c:spPr>
    </c:title>
    <c:autoTitleDeleted val="0"/>
    <c:plotArea>
      <c:layout>
        <c:manualLayout>
          <c:layoutTarget val="inner"/>
          <c:xMode val="edge"/>
          <c:yMode val="edge"/>
          <c:x val="7.1428709830554452E-2"/>
          <c:y val="5.8333491573056569E-2"/>
          <c:w val="0.92063670448270185"/>
          <c:h val="0.80555774077078113"/>
        </c:manualLayout>
      </c:layout>
      <c:lineChart>
        <c:grouping val="standard"/>
        <c:varyColors val="0"/>
        <c:ser>
          <c:idx val="0"/>
          <c:order val="0"/>
          <c:spPr>
            <a:ln w="25400">
              <a:solidFill>
                <a:srgbClr val="000080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3.2804248886551306E-2"/>
                  <c:y val="-6.06485012669830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9F7-4DA1-A490-93C3D75463C9}"/>
                </c:ext>
              </c:extLst>
            </c:dLbl>
            <c:dLbl>
              <c:idx val="1"/>
              <c:layout>
                <c:manualLayout>
                  <c:x val="-5.740750108403686E-2"/>
                  <c:y val="6.120365199386543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9F7-4DA1-A490-93C3D75463C9}"/>
                </c:ext>
              </c:extLst>
            </c:dLbl>
            <c:dLbl>
              <c:idx val="2"/>
              <c:layout>
                <c:manualLayout>
                  <c:x val="-5.2248790852124777E-2"/>
                  <c:y val="-6.37039411483317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9F7-4DA1-A490-93C3D75463C9}"/>
                </c:ext>
              </c:extLst>
            </c:dLbl>
            <c:dLbl>
              <c:idx val="3"/>
              <c:layout>
                <c:manualLayout>
                  <c:x val="-5.8994865591971674E-2"/>
                  <c:y val="5.44831241605130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9F7-4DA1-A490-93C3D75463C9}"/>
                </c:ext>
              </c:extLst>
            </c:dLbl>
            <c:dLbl>
              <c:idx val="4"/>
              <c:layout>
                <c:manualLayout>
                  <c:x val="-3.9947239559673969E-2"/>
                  <c:y val="-5.98576905523241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9F7-4DA1-A490-93C3D75463C9}"/>
                </c:ext>
              </c:extLst>
            </c:dLbl>
            <c:dLbl>
              <c:idx val="5"/>
              <c:layout>
                <c:manualLayout>
                  <c:x val="-4.272505264226787E-2"/>
                  <c:y val="5.9830216860426749E-2"/>
                </c:manualLayout>
              </c:layout>
              <c:numFmt formatCode="0.0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600" b="0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9F7-4DA1-A490-93C3D75463C9}"/>
                </c:ext>
              </c:extLst>
            </c:dLbl>
            <c:dLbl>
              <c:idx val="6"/>
              <c:layout>
                <c:manualLayout>
                  <c:x val="-5.1455258210741296E-2"/>
                  <c:y val="-5.8241189573940755E-2"/>
                </c:manualLayout>
              </c:layout>
              <c:numFmt formatCode="0.0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600" b="0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9F7-4DA1-A490-93C3D75463C9}"/>
                </c:ext>
              </c:extLst>
            </c:dLbl>
            <c:dLbl>
              <c:idx val="7"/>
              <c:layout>
                <c:manualLayout>
                  <c:x val="-5.4233071293335197E-2"/>
                  <c:y val="6.31018451522259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9F7-4DA1-A490-93C3D75463C9}"/>
                </c:ext>
              </c:extLst>
            </c:dLbl>
            <c:dLbl>
              <c:idx val="8"/>
              <c:layout>
                <c:manualLayout>
                  <c:x val="-5.8995015204555676E-2"/>
                  <c:y val="-6.40744147682921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9F7-4DA1-A490-93C3D75463C9}"/>
                </c:ext>
              </c:extLst>
            </c:dLbl>
            <c:dLbl>
              <c:idx val="9"/>
              <c:layout>
                <c:manualLayout>
                  <c:x val="-1.7194033326479868E-2"/>
                  <c:y val="6.01388595835882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9F7-4DA1-A490-93C3D75463C9}"/>
                </c:ext>
              </c:extLst>
            </c:dLbl>
            <c:dLbl>
              <c:idx val="10"/>
              <c:layout>
                <c:manualLayout>
                  <c:xMode val="edge"/>
                  <c:yMode val="edge"/>
                  <c:x val="0.52976293124327889"/>
                  <c:y val="0.3333342375603232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9F7-4DA1-A490-93C3D75463C9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6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北湖東部流入9河川!$CX$42:$CX$51</c:f>
              <c:strCache>
                <c:ptCount val="10"/>
                <c:pt idx="0">
                  <c:v>H27</c:v>
                </c:pt>
                <c:pt idx="1">
                  <c:v>H27</c:v>
                </c:pt>
                <c:pt idx="2">
                  <c:v>H29</c:v>
                </c:pt>
                <c:pt idx="3">
                  <c:v>H30</c:v>
                </c:pt>
                <c:pt idx="4">
                  <c:v>R元</c:v>
                </c:pt>
                <c:pt idx="5">
                  <c:v>R2</c:v>
                </c:pt>
                <c:pt idx="6">
                  <c:v>R3</c:v>
                </c:pt>
                <c:pt idx="7">
                  <c:v>R4</c:v>
                </c:pt>
                <c:pt idx="8">
                  <c:v>R5</c:v>
                </c:pt>
                <c:pt idx="9">
                  <c:v>R6</c:v>
                </c:pt>
              </c:strCache>
            </c:strRef>
          </c:cat>
          <c:val>
            <c:numRef>
              <c:f>北湖東部流入9河川!$DD$42:$DD$51</c:f>
              <c:numCache>
                <c:formatCode>0.00_);[Red]\(0.00\)</c:formatCode>
                <c:ptCount val="10"/>
                <c:pt idx="0">
                  <c:v>0.71</c:v>
                </c:pt>
                <c:pt idx="1">
                  <c:v>0.69</c:v>
                </c:pt>
                <c:pt idx="2">
                  <c:v>0.70500000000000007</c:v>
                </c:pt>
                <c:pt idx="3">
                  <c:v>0.66999999999999993</c:v>
                </c:pt>
                <c:pt idx="4">
                  <c:v>0.63500000000000001</c:v>
                </c:pt>
                <c:pt idx="5">
                  <c:v>0.66999999999999993</c:v>
                </c:pt>
                <c:pt idx="6">
                  <c:v>0.57000000000000006</c:v>
                </c:pt>
                <c:pt idx="7">
                  <c:v>0.625</c:v>
                </c:pt>
                <c:pt idx="8">
                  <c:v>0.57000000000000006</c:v>
                </c:pt>
                <c:pt idx="9">
                  <c:v>0.6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39F7-4DA1-A490-93C3D75463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973856784"/>
        <c:axId val="-973859504"/>
      </c:lineChart>
      <c:catAx>
        <c:axId val="-973856784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254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6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-973859504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-973859504"/>
        <c:scaling>
          <c:orientation val="minMax"/>
          <c:max val="3"/>
          <c:min val="0"/>
        </c:scaling>
        <c:delete val="0"/>
        <c:axPos val="l"/>
        <c:numFmt formatCode="General" sourceLinked="0"/>
        <c:majorTickMark val="in"/>
        <c:minorTickMark val="in"/>
        <c:tickLblPos val="nextTo"/>
        <c:spPr>
          <a:ln w="254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6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-973856784"/>
        <c:crosses val="autoZero"/>
        <c:crossBetween val="between"/>
        <c:majorUnit val="1"/>
        <c:minorUnit val="0.5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6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  <c:userShapes r:id="rId1"/>
</c:chartSpace>
</file>

<file path=xl/charts/chart7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0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/>
              <a:t>守山川</a:t>
            </a:r>
          </a:p>
        </c:rich>
      </c:tx>
      <c:layout>
        <c:manualLayout>
          <c:xMode val="edge"/>
          <c:yMode val="edge"/>
          <c:x val="0.11507957338665999"/>
          <c:y val="6.6666958296879561E-2"/>
        </c:manualLayout>
      </c:layout>
      <c:overlay val="0"/>
      <c:spPr>
        <a:noFill/>
        <a:ln w="25400">
          <a:solidFill>
            <a:srgbClr val="000000"/>
          </a:solidFill>
          <a:prstDash val="solid"/>
        </a:ln>
      </c:spPr>
    </c:title>
    <c:autoTitleDeleted val="0"/>
    <c:plotArea>
      <c:layout>
        <c:manualLayout>
          <c:layoutTarget val="inner"/>
          <c:xMode val="edge"/>
          <c:yMode val="edge"/>
          <c:x val="7.1428709830554452E-2"/>
          <c:y val="5.8333491573056569E-2"/>
          <c:w val="0.92063670448270185"/>
          <c:h val="0.80555774077078113"/>
        </c:manualLayout>
      </c:layout>
      <c:lineChart>
        <c:grouping val="standard"/>
        <c:varyColors val="0"/>
        <c:ser>
          <c:idx val="0"/>
          <c:order val="0"/>
          <c:spPr>
            <a:ln w="25400">
              <a:solidFill>
                <a:srgbClr val="000080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4.2724903029683868E-2"/>
                  <c:y val="-4.64817739162427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F8F-495D-B1CF-375A04305985}"/>
                </c:ext>
              </c:extLst>
            </c:dLbl>
            <c:dLbl>
              <c:idx val="1"/>
              <c:layout>
                <c:manualLayout>
                  <c:x val="-6.9312286055795952E-2"/>
                  <c:y val="6.17593258694607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F8F-495D-B1CF-375A04305985}"/>
                </c:ext>
              </c:extLst>
            </c:dLbl>
            <c:dLbl>
              <c:idx val="2"/>
              <c:layout>
                <c:manualLayout>
                  <c:x val="-6.0185314166630782E-2"/>
                  <c:y val="-6.33337591585842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F8F-495D-B1CF-375A04305985}"/>
                </c:ext>
              </c:extLst>
            </c:dLbl>
            <c:dLbl>
              <c:idx val="3"/>
              <c:layout>
                <c:manualLayout>
                  <c:x val="-5.3042473106092142E-2"/>
                  <c:y val="5.14814399527011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F8F-495D-B1CF-375A04305985}"/>
                </c:ext>
              </c:extLst>
            </c:dLbl>
            <c:dLbl>
              <c:idx val="4"/>
              <c:layout>
                <c:manualLayout>
                  <c:x val="-3.7963108731047496E-2"/>
                  <c:y val="-5.79708807510500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F8F-495D-B1CF-375A04305985}"/>
                </c:ext>
              </c:extLst>
            </c:dLbl>
            <c:dLbl>
              <c:idx val="5"/>
              <c:layout>
                <c:manualLayout>
                  <c:x val="-6.2566360928532933E-2"/>
                  <c:y val="5.2561653331695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F8F-495D-B1CF-375A04305985}"/>
                </c:ext>
              </c:extLst>
            </c:dLbl>
            <c:dLbl>
              <c:idx val="6"/>
              <c:layout>
                <c:manualLayout>
                  <c:x val="-6.9312435668379899E-2"/>
                  <c:y val="-6.43597798209969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F8F-495D-B1CF-375A04305985}"/>
                </c:ext>
              </c:extLst>
            </c:dLbl>
            <c:dLbl>
              <c:idx val="7"/>
              <c:layout>
                <c:manualLayout>
                  <c:x val="-6.0185463779214729E-2"/>
                  <c:y val="6.33178150411539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F8F-495D-B1CF-375A04305985}"/>
                </c:ext>
              </c:extLst>
            </c:dLbl>
            <c:dLbl>
              <c:idx val="8"/>
              <c:layout>
                <c:manualLayout>
                  <c:x val="-4.9074361061423086E-2"/>
                  <c:y val="-5.97764741838673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F8F-495D-B1CF-375A04305985}"/>
                </c:ext>
              </c:extLst>
            </c:dLbl>
            <c:dLbl>
              <c:idx val="9"/>
              <c:layout>
                <c:manualLayout>
                  <c:x val="-2.31464258123594E-2"/>
                  <c:y val="6.3333309118561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F8F-495D-B1CF-375A04305985}"/>
                </c:ext>
              </c:extLst>
            </c:dLbl>
            <c:dLbl>
              <c:idx val="10"/>
              <c:layout>
                <c:manualLayout>
                  <c:xMode val="edge"/>
                  <c:yMode val="edge"/>
                  <c:x val="0.54166771621503795"/>
                  <c:y val="0.3055563844302963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F8F-495D-B1CF-375A04305985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6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南湖流入10河川!$BT$45:$BT$54</c:f>
              <c:strCache>
                <c:ptCount val="10"/>
                <c:pt idx="0">
                  <c:v>H27</c:v>
                </c:pt>
                <c:pt idx="1">
                  <c:v>H28</c:v>
                </c:pt>
                <c:pt idx="2">
                  <c:v>H29</c:v>
                </c:pt>
                <c:pt idx="3">
                  <c:v>H30</c:v>
                </c:pt>
                <c:pt idx="4">
                  <c:v>R元</c:v>
                </c:pt>
                <c:pt idx="5">
                  <c:v>R2</c:v>
                </c:pt>
                <c:pt idx="6">
                  <c:v>R3</c:v>
                </c:pt>
                <c:pt idx="7">
                  <c:v>R4</c:v>
                </c:pt>
                <c:pt idx="8">
                  <c:v>R5</c:v>
                </c:pt>
                <c:pt idx="9">
                  <c:v>R6</c:v>
                </c:pt>
              </c:strCache>
            </c:strRef>
          </c:cat>
          <c:val>
            <c:numRef>
              <c:f>南湖流入10河川!$BZ$45:$BZ$54</c:f>
              <c:numCache>
                <c:formatCode>0.00_);[Red]\(0.00\)</c:formatCode>
                <c:ptCount val="10"/>
                <c:pt idx="0" formatCode="0.0_);[Red]\(0.0\)">
                  <c:v>1</c:v>
                </c:pt>
                <c:pt idx="1">
                  <c:v>0.87</c:v>
                </c:pt>
                <c:pt idx="2">
                  <c:v>0.88</c:v>
                </c:pt>
                <c:pt idx="3">
                  <c:v>0.86750000000000005</c:v>
                </c:pt>
                <c:pt idx="4">
                  <c:v>0.8866666666666666</c:v>
                </c:pt>
                <c:pt idx="5">
                  <c:v>0.82</c:v>
                </c:pt>
                <c:pt idx="6">
                  <c:v>0.80583333333333329</c:v>
                </c:pt>
                <c:pt idx="7">
                  <c:v>0.74416666666666664</c:v>
                </c:pt>
                <c:pt idx="8">
                  <c:v>0.68583333333333341</c:v>
                </c:pt>
                <c:pt idx="9">
                  <c:v>0.72499999999999998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EF8F-495D-B1CF-375A043059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973858960"/>
        <c:axId val="-973855696"/>
      </c:lineChart>
      <c:catAx>
        <c:axId val="-973858960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254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6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-973855696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-973855696"/>
        <c:scaling>
          <c:orientation val="minMax"/>
          <c:max val="3"/>
          <c:min val="0"/>
        </c:scaling>
        <c:delete val="0"/>
        <c:axPos val="l"/>
        <c:numFmt formatCode="General" sourceLinked="0"/>
        <c:majorTickMark val="in"/>
        <c:minorTickMark val="in"/>
        <c:tickLblPos val="nextTo"/>
        <c:spPr>
          <a:ln w="254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6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-973858960"/>
        <c:crosses val="autoZero"/>
        <c:crossBetween val="between"/>
        <c:majorUnit val="1"/>
        <c:minorUnit val="0.5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6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  <c:userShapes r:id="rId1"/>
</c:chartSpace>
</file>

<file path=xl/charts/chart7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0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/>
              <a:t>葉山川</a:t>
            </a:r>
          </a:p>
        </c:rich>
      </c:tx>
      <c:layout>
        <c:manualLayout>
          <c:xMode val="edge"/>
          <c:yMode val="edge"/>
          <c:x val="0.11904782735491395"/>
          <c:y val="6.6666958296879561E-2"/>
        </c:manualLayout>
      </c:layout>
      <c:overlay val="0"/>
      <c:spPr>
        <a:noFill/>
        <a:ln w="25400">
          <a:solidFill>
            <a:srgbClr val="000000"/>
          </a:solidFill>
          <a:prstDash val="solid"/>
        </a:ln>
      </c:spPr>
    </c:title>
    <c:autoTitleDeleted val="0"/>
    <c:plotArea>
      <c:layout>
        <c:manualLayout>
          <c:layoutTarget val="inner"/>
          <c:xMode val="edge"/>
          <c:yMode val="edge"/>
          <c:x val="7.1428709830554452E-2"/>
          <c:y val="5.8333491573056569E-2"/>
          <c:w val="0.92063670448270185"/>
          <c:h val="0.80555774077078113"/>
        </c:manualLayout>
      </c:layout>
      <c:lineChart>
        <c:grouping val="standard"/>
        <c:varyColors val="0"/>
        <c:ser>
          <c:idx val="0"/>
          <c:order val="0"/>
          <c:spPr>
            <a:ln w="25400">
              <a:solidFill>
                <a:srgbClr val="000080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4.4708945775375826E-2"/>
                  <c:y val="5.28236324455970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0FB-4CDC-B793-817B71252B44}"/>
                </c:ext>
              </c:extLst>
            </c:dLbl>
            <c:dLbl>
              <c:idx val="1"/>
              <c:layout>
                <c:manualLayout>
                  <c:x val="-6.0681458146896662E-2"/>
                  <c:y val="-5.25000103346477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0FB-4CDC-B793-817B71252B44}"/>
                </c:ext>
              </c:extLst>
            </c:dLbl>
            <c:dLbl>
              <c:idx val="2"/>
              <c:layout>
                <c:manualLayout>
                  <c:x val="-5.2248790852124777E-2"/>
                  <c:y val="-7.12967145863223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0FB-4CDC-B793-817B71252B44}"/>
                </c:ext>
              </c:extLst>
            </c:dLbl>
            <c:dLbl>
              <c:idx val="3"/>
              <c:layout>
                <c:manualLayout>
                  <c:x val="-5.5026603934718671E-2"/>
                  <c:y val="8.2037005287040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0FB-4CDC-B793-817B71252B44}"/>
                </c:ext>
              </c:extLst>
            </c:dLbl>
            <c:dLbl>
              <c:idx val="4"/>
              <c:layout>
                <c:manualLayout>
                  <c:x val="-6.7725071160445155E-2"/>
                  <c:y val="-6.5494259025263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0FB-4CDC-B793-817B71252B44}"/>
                </c:ext>
              </c:extLst>
            </c:dLbl>
            <c:dLbl>
              <c:idx val="5"/>
              <c:layout>
                <c:manualLayout>
                  <c:x val="-6.2566360928532933E-2"/>
                  <c:y val="5.47222986112075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0FB-4CDC-B793-817B71252B44}"/>
                </c:ext>
              </c:extLst>
            </c:dLbl>
            <c:dLbl>
              <c:idx val="6"/>
              <c:layout>
                <c:manualLayout>
                  <c:x val="-6.9312435668379899E-2"/>
                  <c:y val="-5.74541248406999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0FB-4CDC-B793-817B71252B44}"/>
                </c:ext>
              </c:extLst>
            </c:dLbl>
            <c:dLbl>
              <c:idx val="7"/>
              <c:layout>
                <c:manualLayout>
                  <c:x val="-4.8280678807455665E-2"/>
                  <c:y val="-4.8788848508073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0FB-4CDC-B793-817B71252B44}"/>
                </c:ext>
              </c:extLst>
            </c:dLbl>
            <c:dLbl>
              <c:idx val="8"/>
              <c:layout>
                <c:manualLayout>
                  <c:x val="-6.2963276861808734E-2"/>
                  <c:y val="5.60184087704398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0FB-4CDC-B793-817B71252B44}"/>
                </c:ext>
              </c:extLst>
            </c:dLbl>
            <c:dLbl>
              <c:idx val="9"/>
              <c:layout>
                <c:manualLayout>
                  <c:x val="-1.7194033326479868E-2"/>
                  <c:y val="-5.47226032383979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0FB-4CDC-B793-817B71252B44}"/>
                </c:ext>
              </c:extLst>
            </c:dLbl>
            <c:dLbl>
              <c:idx val="10"/>
              <c:layout>
                <c:manualLayout>
                  <c:xMode val="edge"/>
                  <c:yMode val="edge"/>
                  <c:x val="0.53769945455778489"/>
                  <c:y val="0.3944455144463824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0FB-4CDC-B793-817B71252B44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6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南湖流入10河川!$BJ$45:$BJ$54</c:f>
              <c:strCache>
                <c:ptCount val="10"/>
                <c:pt idx="0">
                  <c:v>H27</c:v>
                </c:pt>
                <c:pt idx="1">
                  <c:v>H28</c:v>
                </c:pt>
                <c:pt idx="2">
                  <c:v>H29</c:v>
                </c:pt>
                <c:pt idx="3">
                  <c:v>H30</c:v>
                </c:pt>
                <c:pt idx="4">
                  <c:v>R元</c:v>
                </c:pt>
                <c:pt idx="5">
                  <c:v>R2</c:v>
                </c:pt>
                <c:pt idx="6">
                  <c:v>R3</c:v>
                </c:pt>
                <c:pt idx="7">
                  <c:v>R4</c:v>
                </c:pt>
                <c:pt idx="8">
                  <c:v>R5</c:v>
                </c:pt>
                <c:pt idx="9">
                  <c:v>R6</c:v>
                </c:pt>
              </c:strCache>
            </c:strRef>
          </c:cat>
          <c:val>
            <c:numRef>
              <c:f>南湖流入10河川!$BP$45:$BP$54</c:f>
              <c:numCache>
                <c:formatCode>0.00</c:formatCode>
                <c:ptCount val="10"/>
                <c:pt idx="0">
                  <c:v>0.73333333333333339</c:v>
                </c:pt>
                <c:pt idx="1">
                  <c:v>0.64</c:v>
                </c:pt>
                <c:pt idx="2">
                  <c:v>0.65</c:v>
                </c:pt>
                <c:pt idx="3" formatCode="0.00_);[Red]\(0.00\)">
                  <c:v>0.64250000000000007</c:v>
                </c:pt>
                <c:pt idx="4" formatCode="0.00_);[Red]\(0.00\)">
                  <c:v>0.61083333333333323</c:v>
                </c:pt>
                <c:pt idx="5" formatCode="0.00_);[Red]\(0.00\)">
                  <c:v>0.55166666666666664</c:v>
                </c:pt>
                <c:pt idx="6" formatCode="0.00_);[Red]\(0.00\)">
                  <c:v>0.435</c:v>
                </c:pt>
                <c:pt idx="7" formatCode="0.00_);[Red]\(0.00\)">
                  <c:v>0.52583333333333326</c:v>
                </c:pt>
                <c:pt idx="8" formatCode="0.00_);[Red]\(0.00\)">
                  <c:v>0.44750000000000001</c:v>
                </c:pt>
                <c:pt idx="9" formatCode="0.00_);[Red]\(0.00\)">
                  <c:v>0.48583333333333334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10FB-4CDC-B793-817B71252B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973855152"/>
        <c:axId val="-973853520"/>
      </c:lineChart>
      <c:catAx>
        <c:axId val="-973855152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254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6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-973853520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-973853520"/>
        <c:scaling>
          <c:orientation val="minMax"/>
          <c:max val="3"/>
          <c:min val="0"/>
        </c:scaling>
        <c:delete val="0"/>
        <c:axPos val="l"/>
        <c:numFmt formatCode="General" sourceLinked="0"/>
        <c:majorTickMark val="in"/>
        <c:minorTickMark val="in"/>
        <c:tickLblPos val="nextTo"/>
        <c:spPr>
          <a:ln w="254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6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-973855152"/>
        <c:crosses val="autoZero"/>
        <c:crossBetween val="between"/>
        <c:majorUnit val="1"/>
        <c:minorUnit val="0.5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6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 sz="160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天野川(AA)</a:t>
            </a:r>
          </a:p>
        </c:rich>
      </c:tx>
      <c:layout>
        <c:manualLayout>
          <c:xMode val="edge"/>
          <c:yMode val="edge"/>
          <c:x val="0.10912719243427904"/>
          <c:y val="7.2222513852435111E-2"/>
        </c:manualLayout>
      </c:layout>
      <c:overlay val="0"/>
      <c:spPr>
        <a:noFill/>
        <a:ln w="25400">
          <a:solidFill>
            <a:srgbClr val="000000"/>
          </a:solidFill>
          <a:prstDash val="solid"/>
        </a:ln>
      </c:spPr>
    </c:title>
    <c:autoTitleDeleted val="0"/>
    <c:plotArea>
      <c:layout>
        <c:manualLayout>
          <c:layoutTarget val="inner"/>
          <c:xMode val="edge"/>
          <c:yMode val="edge"/>
          <c:x val="7.1428709830554452E-2"/>
          <c:y val="5.8333491573056569E-2"/>
          <c:w val="0.92063670448270185"/>
          <c:h val="0.80555774077078113"/>
        </c:manualLayout>
      </c:layout>
      <c:lineChart>
        <c:grouping val="standard"/>
        <c:varyColors val="0"/>
        <c:ser>
          <c:idx val="0"/>
          <c:order val="0"/>
          <c:spPr>
            <a:ln w="25400">
              <a:solidFill>
                <a:srgbClr val="000080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4.2906683872701981E-2"/>
                  <c:y val="7.46249731605648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A43-4CA6-9A54-3B3E4D00F525}"/>
                </c:ext>
              </c:extLst>
            </c:dLbl>
            <c:dLbl>
              <c:idx val="1"/>
              <c:layout>
                <c:manualLayout>
                  <c:x val="-4.5684568523750482E-2"/>
                  <c:y val="5.01804967600528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A43-4CA6-9A54-3B3E4D00F525}"/>
                </c:ext>
              </c:extLst>
            </c:dLbl>
            <c:dLbl>
              <c:idx val="2"/>
              <c:layout>
                <c:manualLayout>
                  <c:x val="-5.1140892234314693E-2"/>
                  <c:y val="8.55968419688147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A43-4CA6-9A54-3B3E4D00F525}"/>
                </c:ext>
              </c:extLst>
            </c:dLbl>
            <c:dLbl>
              <c:idx val="3"/>
              <c:layout>
                <c:manualLayout>
                  <c:x val="-5.5307652932202772E-2"/>
                  <c:y val="7.25412330175951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A43-4CA6-9A54-3B3E4D00F525}"/>
                </c:ext>
              </c:extLst>
            </c:dLbl>
            <c:dLbl>
              <c:idx val="4"/>
              <c:layout>
                <c:manualLayout>
                  <c:x val="-5.4017800654594078E-2"/>
                  <c:y val="5.05509894629148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A43-4CA6-9A54-3B3E4D00F525}"/>
                </c:ext>
              </c:extLst>
            </c:dLbl>
            <c:dLbl>
              <c:idx val="5"/>
              <c:layout>
                <c:manualLayout>
                  <c:x val="-5.0843292819763013E-2"/>
                  <c:y val="5.11065808794270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A43-4CA6-9A54-3B3E4D00F525}"/>
                </c:ext>
              </c:extLst>
            </c:dLbl>
            <c:dLbl>
              <c:idx val="6"/>
              <c:layout>
                <c:manualLayout>
                  <c:x val="-4.7668574073781021E-2"/>
                  <c:y val="5.14767783067275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A43-4CA6-9A54-3B3E4D00F525}"/>
                </c:ext>
              </c:extLst>
            </c:dLbl>
            <c:dLbl>
              <c:idx val="7"/>
              <c:layout>
                <c:manualLayout>
                  <c:x val="-5.0446458724829599E-2"/>
                  <c:y val="5.24954117829270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A43-4CA6-9A54-3B3E4D00F525}"/>
                </c:ext>
              </c:extLst>
            </c:dLbl>
            <c:dLbl>
              <c:idx val="8"/>
              <c:layout>
                <c:manualLayout>
                  <c:x val="-5.1240001636100548E-2"/>
                  <c:y val="5.12916795930773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A43-4CA6-9A54-3B3E4D00F525}"/>
                </c:ext>
              </c:extLst>
            </c:dLbl>
            <c:dLbl>
              <c:idx val="9"/>
              <c:layout>
                <c:manualLayout>
                  <c:x val="-1.5697623848206058E-2"/>
                  <c:y val="4.629170038358423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A43-4CA6-9A54-3B3E4D00F525}"/>
                </c:ext>
              </c:extLst>
            </c:dLbl>
            <c:dLbl>
              <c:idx val="10"/>
              <c:layout>
                <c:manualLayout>
                  <c:xMode val="edge"/>
                  <c:yMode val="edge"/>
                  <c:x val="0.45436595975547139"/>
                  <c:y val="0.3055563844302963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A43-4CA6-9A54-3B3E4D00F525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 algn="ctr" rtl="1">
                  <a:defRPr sz="16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北湖東部流入9河川!$V$42:$V$51</c:f>
              <c:strCache>
                <c:ptCount val="10"/>
                <c:pt idx="0">
                  <c:v>H27</c:v>
                </c:pt>
                <c:pt idx="1">
                  <c:v>H28</c:v>
                </c:pt>
                <c:pt idx="2">
                  <c:v>H29</c:v>
                </c:pt>
                <c:pt idx="3">
                  <c:v>H30</c:v>
                </c:pt>
                <c:pt idx="4">
                  <c:v>R元</c:v>
                </c:pt>
                <c:pt idx="5">
                  <c:v>R2</c:v>
                </c:pt>
                <c:pt idx="6">
                  <c:v>R3</c:v>
                </c:pt>
                <c:pt idx="7">
                  <c:v>R4</c:v>
                </c:pt>
                <c:pt idx="8">
                  <c:v>R5</c:v>
                </c:pt>
                <c:pt idx="9">
                  <c:v>R6</c:v>
                </c:pt>
              </c:strCache>
            </c:strRef>
          </c:cat>
          <c:val>
            <c:numRef>
              <c:f>北湖東部流入9河川!$X$42:$X$51</c:f>
              <c:numCache>
                <c:formatCode>0.0</c:formatCode>
                <c:ptCount val="10"/>
                <c:pt idx="0" formatCode="0.0_);[Red]\(0.0\)">
                  <c:v>0.85833333333333339</c:v>
                </c:pt>
                <c:pt idx="1">
                  <c:v>0.7</c:v>
                </c:pt>
                <c:pt idx="2">
                  <c:v>0.7</c:v>
                </c:pt>
                <c:pt idx="3">
                  <c:v>0.59166666666666667</c:v>
                </c:pt>
                <c:pt idx="4">
                  <c:v>0.66666666666666663</c:v>
                </c:pt>
                <c:pt idx="5">
                  <c:v>0.69999999999999984</c:v>
                </c:pt>
                <c:pt idx="6" formatCode="0.0_);[Red]\(0.0\)">
                  <c:v>0.71666666666666667</c:v>
                </c:pt>
                <c:pt idx="7" formatCode="0.0_);[Red]\(0.0\)">
                  <c:v>0.7416666666666667</c:v>
                </c:pt>
                <c:pt idx="8" formatCode="0.0_);[Red]\(0.0\)">
                  <c:v>0.74166666666666681</c:v>
                </c:pt>
                <c:pt idx="9" formatCode="0.0_);[Red]\(0.0\)">
                  <c:v>0.75833333333333341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FA43-4CA6-9A54-3B3E4D00F5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968748800"/>
        <c:axId val="-968743904"/>
      </c:lineChart>
      <c:catAx>
        <c:axId val="-968748800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254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6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-968743904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-968743904"/>
        <c:scaling>
          <c:orientation val="minMax"/>
          <c:max val="5"/>
          <c:min val="0"/>
        </c:scaling>
        <c:delete val="0"/>
        <c:axPos val="l"/>
        <c:numFmt formatCode="General" sourceLinked="0"/>
        <c:majorTickMark val="in"/>
        <c:minorTickMark val="in"/>
        <c:tickLblPos val="nextTo"/>
        <c:spPr>
          <a:ln w="254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6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-968748800"/>
        <c:crosses val="autoZero"/>
        <c:crossBetween val="between"/>
        <c:majorUnit val="1"/>
        <c:minorUnit val="0.5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6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  <c:userShapes r:id="rId1"/>
</c:chartSpace>
</file>

<file path=xl/charts/chart8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0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/>
              <a:t>十禅寺川</a:t>
            </a:r>
          </a:p>
        </c:rich>
      </c:tx>
      <c:layout>
        <c:manualLayout>
          <c:xMode val="edge"/>
          <c:yMode val="edge"/>
          <c:x val="0.11706370037078698"/>
          <c:y val="1.3888888888888888E-2"/>
        </c:manualLayout>
      </c:layout>
      <c:overlay val="0"/>
      <c:spPr>
        <a:noFill/>
        <a:ln w="25400">
          <a:solidFill>
            <a:srgbClr val="000000"/>
          </a:solidFill>
          <a:prstDash val="solid"/>
        </a:ln>
      </c:spPr>
    </c:title>
    <c:autoTitleDeleted val="0"/>
    <c:plotArea>
      <c:layout>
        <c:manualLayout>
          <c:layoutTarget val="inner"/>
          <c:xMode val="edge"/>
          <c:yMode val="edge"/>
          <c:x val="7.1428709830554452E-2"/>
          <c:y val="5.8333491573056569E-2"/>
          <c:w val="0.92063670448270185"/>
          <c:h val="0.80555774077078113"/>
        </c:manualLayout>
      </c:layout>
      <c:lineChart>
        <c:grouping val="standard"/>
        <c:varyColors val="0"/>
        <c:ser>
          <c:idx val="0"/>
          <c:order val="0"/>
          <c:spPr>
            <a:ln w="25400">
              <a:solidFill>
                <a:srgbClr val="000080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5.0661426344189915E-2"/>
                  <c:y val="6.37961647470912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10A-42DB-B902-B17C9215EB55}"/>
                </c:ext>
              </c:extLst>
            </c:dLbl>
            <c:dLbl>
              <c:idx val="1"/>
              <c:layout>
                <c:manualLayout>
                  <c:x val="-7.1296416884422453E-2"/>
                  <c:y val="-5.44446562352904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10A-42DB-B902-B17C9215EB55}"/>
                </c:ext>
              </c:extLst>
            </c:dLbl>
            <c:dLbl>
              <c:idx val="2"/>
              <c:layout>
                <c:manualLayout>
                  <c:x val="-3.3399671906682804E-2"/>
                  <c:y val="-5.96300314232345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10A-42DB-B902-B17C9215EB55}"/>
                </c:ext>
              </c:extLst>
            </c:dLbl>
            <c:dLbl>
              <c:idx val="3"/>
              <c:layout>
                <c:manualLayout>
                  <c:x val="-4.7486846528846098E-2"/>
                  <c:y val="4.87036513196164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10A-42DB-B902-B17C9215EB55}"/>
                </c:ext>
              </c:extLst>
            </c:dLbl>
            <c:dLbl>
              <c:idx val="4"/>
              <c:layout>
                <c:manualLayout>
                  <c:x val="-6.7725071160445155E-2"/>
                  <c:y val="-5.58798491568376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10A-42DB-B902-B17C9215EB55}"/>
                </c:ext>
              </c:extLst>
            </c:dLbl>
            <c:dLbl>
              <c:idx val="5"/>
              <c:layout>
                <c:manualLayout>
                  <c:x val="-5.4629837614026934E-2"/>
                  <c:y val="5.04012996823969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10A-42DB-B902-B17C9215EB55}"/>
                </c:ext>
              </c:extLst>
            </c:dLbl>
            <c:dLbl>
              <c:idx val="6"/>
              <c:layout>
                <c:manualLayout>
                  <c:x val="-3.141563112828584E-2"/>
                  <c:y val="-6.5301095531711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10A-42DB-B902-B17C9215EB55}"/>
                </c:ext>
              </c:extLst>
            </c:dLbl>
            <c:dLbl>
              <c:idx val="7"/>
              <c:layout>
                <c:manualLayout>
                  <c:x val="-5.8598487261180082E-2"/>
                  <c:y val="5.32792427715044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10A-42DB-B902-B17C9215EB55}"/>
                </c:ext>
              </c:extLst>
            </c:dLbl>
            <c:dLbl>
              <c:idx val="8"/>
              <c:layout>
                <c:manualLayout>
                  <c:x val="-4.9074374427112606E-2"/>
                  <c:y val="-6.361123299433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10A-42DB-B902-B17C9215EB55}"/>
                </c:ext>
              </c:extLst>
            </c:dLbl>
            <c:dLbl>
              <c:idx val="9"/>
              <c:layout>
                <c:manualLayout>
                  <c:x val="-8.8936995368813932E-3"/>
                  <c:y val="6.84257024460044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10A-42DB-B902-B17C9215EB55}"/>
                </c:ext>
              </c:extLst>
            </c:dLbl>
            <c:dLbl>
              <c:idx val="10"/>
              <c:layout>
                <c:manualLayout>
                  <c:xMode val="edge"/>
                  <c:yMode val="edge"/>
                  <c:x val="0.52976293124327889"/>
                  <c:y val="0.3416675934993313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10A-42DB-B902-B17C9215EB55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6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南湖流入10河川!$AZ$45:$AZ$54</c:f>
              <c:strCache>
                <c:ptCount val="10"/>
                <c:pt idx="0">
                  <c:v>H27</c:v>
                </c:pt>
                <c:pt idx="1">
                  <c:v>H28</c:v>
                </c:pt>
                <c:pt idx="2">
                  <c:v>H29</c:v>
                </c:pt>
                <c:pt idx="3">
                  <c:v>H30</c:v>
                </c:pt>
                <c:pt idx="4">
                  <c:v>R元</c:v>
                </c:pt>
                <c:pt idx="5">
                  <c:v>R2</c:v>
                </c:pt>
                <c:pt idx="6">
                  <c:v>R3</c:v>
                </c:pt>
                <c:pt idx="7">
                  <c:v>R4</c:v>
                </c:pt>
                <c:pt idx="8">
                  <c:v>R5</c:v>
                </c:pt>
                <c:pt idx="9">
                  <c:v>R6</c:v>
                </c:pt>
              </c:strCache>
            </c:strRef>
          </c:cat>
          <c:val>
            <c:numRef>
              <c:f>南湖流入10河川!$BF$45:$BF$54</c:f>
              <c:numCache>
                <c:formatCode>0.0</c:formatCode>
                <c:ptCount val="10"/>
                <c:pt idx="0" formatCode="0.00">
                  <c:v>0.93833333333333313</c:v>
                </c:pt>
                <c:pt idx="1">
                  <c:v>1</c:v>
                </c:pt>
                <c:pt idx="2">
                  <c:v>1.1000000000000001</c:v>
                </c:pt>
                <c:pt idx="3" formatCode="0.00_);[Red]\(0.00\)">
                  <c:v>0.9724999999999997</c:v>
                </c:pt>
                <c:pt idx="4" formatCode="0.00_);[Red]\(0.00\)">
                  <c:v>0.94416666666666671</c:v>
                </c:pt>
                <c:pt idx="5" formatCode="0.00_);[Red]\(0.00\)">
                  <c:v>0.875</c:v>
                </c:pt>
                <c:pt idx="6" formatCode="0.00">
                  <c:v>0.83833333333333337</c:v>
                </c:pt>
                <c:pt idx="7" formatCode="0.00_);[Red]\(0.00\)">
                  <c:v>0.87666666666666659</c:v>
                </c:pt>
                <c:pt idx="8" formatCode="0.00_);[Red]\(0.00\)">
                  <c:v>0.66416666666666668</c:v>
                </c:pt>
                <c:pt idx="9" formatCode="0.00_);[Red]\(0.00\)">
                  <c:v>0.70750000000000002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210A-42DB-B902-B17C9215EB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915940528"/>
        <c:axId val="-915936720"/>
      </c:lineChart>
      <c:catAx>
        <c:axId val="-915940528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254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6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-915936720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-915936720"/>
        <c:scaling>
          <c:orientation val="minMax"/>
          <c:max val="3"/>
          <c:min val="0"/>
        </c:scaling>
        <c:delete val="0"/>
        <c:axPos val="l"/>
        <c:numFmt formatCode="General" sourceLinked="0"/>
        <c:majorTickMark val="in"/>
        <c:minorTickMark val="in"/>
        <c:tickLblPos val="nextTo"/>
        <c:spPr>
          <a:ln w="254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6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-915940528"/>
        <c:crosses val="autoZero"/>
        <c:crossBetween val="between"/>
        <c:majorUnit val="1"/>
        <c:minorUnit val="0.5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6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  <c:userShapes r:id="rId1"/>
</c:chartSpace>
</file>

<file path=xl/charts/chart8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0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/>
              <a:t>大戸川</a:t>
            </a:r>
          </a:p>
        </c:rich>
      </c:tx>
      <c:layout>
        <c:manualLayout>
          <c:xMode val="edge"/>
          <c:yMode val="edge"/>
          <c:x val="0.11111131941840602"/>
          <c:y val="6.6666958296879561E-2"/>
        </c:manualLayout>
      </c:layout>
      <c:overlay val="0"/>
      <c:spPr>
        <a:noFill/>
        <a:ln w="25400">
          <a:solidFill>
            <a:srgbClr val="000000"/>
          </a:solidFill>
          <a:prstDash val="solid"/>
        </a:ln>
      </c:spPr>
    </c:title>
    <c:autoTitleDeleted val="0"/>
    <c:plotArea>
      <c:layout>
        <c:manualLayout>
          <c:layoutTarget val="inner"/>
          <c:xMode val="edge"/>
          <c:yMode val="edge"/>
          <c:x val="7.1428709830554452E-2"/>
          <c:y val="5.8333491573056569E-2"/>
          <c:w val="0.92063670448270185"/>
          <c:h val="0.80555774077078113"/>
        </c:manualLayout>
      </c:layout>
      <c:lineChart>
        <c:grouping val="standard"/>
        <c:varyColors val="0"/>
        <c:ser>
          <c:idx val="0"/>
          <c:order val="0"/>
          <c:spPr>
            <a:ln w="25400">
              <a:solidFill>
                <a:srgbClr val="000080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4.86772955155634E-2"/>
                  <c:y val="-6.98151856499326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3D4-4B75-AE18-9B84502934B8}"/>
                </c:ext>
              </c:extLst>
            </c:dLbl>
            <c:dLbl>
              <c:idx val="1"/>
              <c:layout>
                <c:manualLayout>
                  <c:x val="-5.939163191266339E-2"/>
                  <c:y val="5.29629688890909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3D4-4B75-AE18-9B84502934B8}"/>
                </c:ext>
              </c:extLst>
            </c:dLbl>
            <c:dLbl>
              <c:idx val="2"/>
              <c:layout>
                <c:manualLayout>
                  <c:x val="-6.0185314166630782E-2"/>
                  <c:y val="-5.51854580623790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3D4-4B75-AE18-9B84502934B8}"/>
                </c:ext>
              </c:extLst>
            </c:dLbl>
            <c:dLbl>
              <c:idx val="3"/>
              <c:layout>
                <c:manualLayout>
                  <c:x val="-6.0978996420598203E-2"/>
                  <c:y val="5.88889400263663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3D4-4B75-AE18-9B84502934B8}"/>
                </c:ext>
              </c:extLst>
            </c:dLbl>
            <c:dLbl>
              <c:idx val="4"/>
              <c:layout>
                <c:manualLayout>
                  <c:x val="-6.7725071160445155E-2"/>
                  <c:y val="-6.30212250411724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3D4-4B75-AE18-9B84502934B8}"/>
                </c:ext>
              </c:extLst>
            </c:dLbl>
            <c:dLbl>
              <c:idx val="5"/>
              <c:layout>
                <c:manualLayout>
                  <c:x val="-5.8598099271279992E-2"/>
                  <c:y val="4.85492963214983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3D4-4B75-AE18-9B84502934B8}"/>
                </c:ext>
              </c:extLst>
            </c:dLbl>
            <c:dLbl>
              <c:idx val="6"/>
              <c:layout>
                <c:manualLayout>
                  <c:x val="-4.5502865724861764E-2"/>
                  <c:y val="-4.5710204064958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3D4-4B75-AE18-9B84502934B8}"/>
                </c:ext>
              </c:extLst>
            </c:dLbl>
            <c:dLbl>
              <c:idx val="7"/>
              <c:layout>
                <c:manualLayout>
                  <c:x val="-2.6455239692564008E-2"/>
                  <c:y val="5.01273902909205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3D4-4B75-AE18-9B84502934B8}"/>
                </c:ext>
              </c:extLst>
            </c:dLbl>
            <c:dLbl>
              <c:idx val="8"/>
              <c:layout>
                <c:manualLayout>
                  <c:x val="-6.0979146033182149E-2"/>
                  <c:y val="-6.148190281961484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3D4-4B75-AE18-9B84502934B8}"/>
                </c:ext>
              </c:extLst>
            </c:dLbl>
            <c:dLbl>
              <c:idx val="9"/>
              <c:layout>
                <c:manualLayout>
                  <c:x val="-5.2892483547208055E-3"/>
                  <c:y val="4.3194420028535754E-2"/>
                </c:manualLayout>
              </c:layout>
              <c:numFmt formatCode="0.0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600" b="0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3D4-4B75-AE18-9B84502934B8}"/>
                </c:ext>
              </c:extLst>
            </c:dLbl>
            <c:dLbl>
              <c:idx val="10"/>
              <c:layout>
                <c:manualLayout>
                  <c:xMode val="edge"/>
                  <c:yMode val="edge"/>
                  <c:x val="0.52976293124327889"/>
                  <c:y val="0.3805565878813690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3D4-4B75-AE18-9B84502934B8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6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南湖流入10河川!$CX$45:$CX$54</c:f>
              <c:strCache>
                <c:ptCount val="10"/>
                <c:pt idx="0">
                  <c:v>H27</c:v>
                </c:pt>
                <c:pt idx="1">
                  <c:v>H28</c:v>
                </c:pt>
                <c:pt idx="2">
                  <c:v>H29</c:v>
                </c:pt>
                <c:pt idx="3">
                  <c:v>H30</c:v>
                </c:pt>
                <c:pt idx="4">
                  <c:v>R元</c:v>
                </c:pt>
                <c:pt idx="5">
                  <c:v>R2</c:v>
                </c:pt>
                <c:pt idx="6">
                  <c:v>R3</c:v>
                </c:pt>
                <c:pt idx="7">
                  <c:v>R4</c:v>
                </c:pt>
                <c:pt idx="8">
                  <c:v>R5</c:v>
                </c:pt>
                <c:pt idx="9">
                  <c:v>R6</c:v>
                </c:pt>
              </c:strCache>
            </c:strRef>
          </c:cat>
          <c:val>
            <c:numRef>
              <c:f>南湖流入10河川!$DD$45:$DD$54</c:f>
              <c:numCache>
                <c:formatCode>0.00_);[Red]\(0.00\)</c:formatCode>
                <c:ptCount val="10"/>
                <c:pt idx="0">
                  <c:v>0.54</c:v>
                </c:pt>
                <c:pt idx="1">
                  <c:v>0.63500000000000001</c:v>
                </c:pt>
                <c:pt idx="2">
                  <c:v>0.64500000000000002</c:v>
                </c:pt>
                <c:pt idx="3">
                  <c:v>0.54416666666666669</c:v>
                </c:pt>
                <c:pt idx="4">
                  <c:v>0.64</c:v>
                </c:pt>
                <c:pt idx="5">
                  <c:v>0.60333333333333339</c:v>
                </c:pt>
                <c:pt idx="6">
                  <c:v>0.54749999999999988</c:v>
                </c:pt>
                <c:pt idx="7">
                  <c:v>0.55625000000000002</c:v>
                </c:pt>
                <c:pt idx="8">
                  <c:v>0.59583333333333333</c:v>
                </c:pt>
                <c:pt idx="9">
                  <c:v>0.57250000000000001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93D4-4B75-AE18-9B84502934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915934000"/>
        <c:axId val="-915933456"/>
      </c:lineChart>
      <c:catAx>
        <c:axId val="-915934000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254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6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-915933456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-915933456"/>
        <c:scaling>
          <c:orientation val="minMax"/>
          <c:max val="3"/>
          <c:min val="0"/>
        </c:scaling>
        <c:delete val="0"/>
        <c:axPos val="l"/>
        <c:numFmt formatCode="General" sourceLinked="0"/>
        <c:majorTickMark val="in"/>
        <c:minorTickMark val="in"/>
        <c:tickLblPos val="nextTo"/>
        <c:spPr>
          <a:ln w="254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6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-915934000"/>
        <c:crosses val="autoZero"/>
        <c:crossBetween val="between"/>
        <c:majorUnit val="1"/>
        <c:minorUnit val="0.5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6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  <c:userShapes r:id="rId1"/>
</c:chartSpace>
</file>

<file path=xl/charts/chart8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0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/>
              <a:t>信楽川</a:t>
            </a:r>
          </a:p>
        </c:rich>
      </c:tx>
      <c:layout>
        <c:manualLayout>
          <c:xMode val="edge"/>
          <c:yMode val="edge"/>
          <c:x val="0.11507957338665999"/>
          <c:y val="6.6666958296879561E-2"/>
        </c:manualLayout>
      </c:layout>
      <c:overlay val="0"/>
      <c:spPr>
        <a:noFill/>
        <a:ln w="25400">
          <a:solidFill>
            <a:srgbClr val="000000"/>
          </a:solidFill>
          <a:prstDash val="solid"/>
        </a:ln>
      </c:spPr>
    </c:title>
    <c:autoTitleDeleted val="0"/>
    <c:plotArea>
      <c:layout>
        <c:manualLayout>
          <c:layoutTarget val="inner"/>
          <c:xMode val="edge"/>
          <c:yMode val="edge"/>
          <c:x val="7.1428709830554452E-2"/>
          <c:y val="5.8333491573056569E-2"/>
          <c:w val="0.92063670448270185"/>
          <c:h val="0.80555774077078113"/>
        </c:manualLayout>
      </c:layout>
      <c:lineChart>
        <c:grouping val="standard"/>
        <c:varyColors val="0"/>
        <c:ser>
          <c:idx val="0"/>
          <c:order val="0"/>
          <c:spPr>
            <a:ln w="25400">
              <a:solidFill>
                <a:srgbClr val="000080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5.0661426344189915E-2"/>
                  <c:y val="-5.2963418929113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D66-464F-8525-E5E43BE19FF7}"/>
                </c:ext>
              </c:extLst>
            </c:dLbl>
            <c:dLbl>
              <c:idx val="1"/>
              <c:layout>
                <c:manualLayout>
                  <c:x val="-4.94709777695308E-2"/>
                  <c:y val="-7.91671425926589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D66-464F-8525-E5E43BE19FF7}"/>
                </c:ext>
              </c:extLst>
            </c:dLbl>
            <c:dLbl>
              <c:idx val="2"/>
              <c:layout>
                <c:manualLayout>
                  <c:x val="-5.423292168075125E-2"/>
                  <c:y val="6.87963531277141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D66-464F-8525-E5E43BE19FF7}"/>
                </c:ext>
              </c:extLst>
            </c:dLbl>
            <c:dLbl>
              <c:idx val="3"/>
              <c:layout>
                <c:manualLayout>
                  <c:x val="-5.70107347633452E-2"/>
                  <c:y val="-5.12965435197080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D66-464F-8525-E5E43BE19FF7}"/>
                </c:ext>
              </c:extLst>
            </c:dLbl>
            <c:dLbl>
              <c:idx val="4"/>
              <c:layout>
                <c:manualLayout>
                  <c:x val="-5.9788547845939094E-2"/>
                  <c:y val="-5.801332537164234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D66-464F-8525-E5E43BE19FF7}"/>
                </c:ext>
              </c:extLst>
            </c:dLbl>
            <c:dLbl>
              <c:idx val="5"/>
              <c:layout>
                <c:manualLayout>
                  <c:x val="-6.0582230099906466E-2"/>
                  <c:y val="6.40432682036669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D66-464F-8525-E5E43BE19FF7}"/>
                </c:ext>
              </c:extLst>
            </c:dLbl>
            <c:dLbl>
              <c:idx val="6"/>
              <c:layout>
                <c:manualLayout>
                  <c:x val="-7.5264828154259431E-2"/>
                  <c:y val="-5.94640123705973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D66-464F-8525-E5E43BE19FF7}"/>
                </c:ext>
              </c:extLst>
            </c:dLbl>
            <c:dLbl>
              <c:idx val="7"/>
              <c:layout>
                <c:manualLayout>
                  <c:x val="-5.8201332950588248E-2"/>
                  <c:y val="4.8426000071352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D66-464F-8525-E5E43BE19FF7}"/>
                </c:ext>
              </c:extLst>
            </c:dLbl>
            <c:dLbl>
              <c:idx val="8"/>
              <c:layout>
                <c:manualLayout>
                  <c:x val="-6.0979146033182149E-2"/>
                  <c:y val="-6.14817566022341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D66-464F-8525-E5E43BE19FF7}"/>
                </c:ext>
              </c:extLst>
            </c:dLbl>
            <c:dLbl>
              <c:idx val="9"/>
              <c:layout>
                <c:manualLayout>
                  <c:x val="-3.0421531175994915E-2"/>
                  <c:y val="5.56480813678601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D66-464F-8525-E5E43BE19FF7}"/>
                </c:ext>
              </c:extLst>
            </c:dLbl>
            <c:dLbl>
              <c:idx val="10"/>
              <c:layout>
                <c:manualLayout>
                  <c:xMode val="edge"/>
                  <c:yMode val="edge"/>
                  <c:x val="0.54166771621503795"/>
                  <c:y val="0.2500006781702424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D66-464F-8525-E5E43BE19FF7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6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南湖流入10河川!$EB$45:$EB$54</c:f>
              <c:strCache>
                <c:ptCount val="10"/>
                <c:pt idx="0">
                  <c:v>H27</c:v>
                </c:pt>
                <c:pt idx="1">
                  <c:v>H28</c:v>
                </c:pt>
                <c:pt idx="2">
                  <c:v>H29</c:v>
                </c:pt>
                <c:pt idx="3">
                  <c:v>H30</c:v>
                </c:pt>
                <c:pt idx="4">
                  <c:v>R元</c:v>
                </c:pt>
                <c:pt idx="5">
                  <c:v>R2</c:v>
                </c:pt>
                <c:pt idx="6">
                  <c:v>R3</c:v>
                </c:pt>
                <c:pt idx="7">
                  <c:v>R4</c:v>
                </c:pt>
                <c:pt idx="8">
                  <c:v>R5</c:v>
                </c:pt>
                <c:pt idx="9">
                  <c:v>R6</c:v>
                </c:pt>
              </c:strCache>
            </c:strRef>
          </c:cat>
          <c:val>
            <c:numRef>
              <c:f>南湖流入10河川!$EH$45:$EH$54</c:f>
              <c:numCache>
                <c:formatCode>0.0_);[Red]\(0.0\)</c:formatCode>
                <c:ptCount val="10"/>
                <c:pt idx="0">
                  <c:v>1</c:v>
                </c:pt>
                <c:pt idx="1">
                  <c:v>1.05</c:v>
                </c:pt>
                <c:pt idx="2">
                  <c:v>1.05</c:v>
                </c:pt>
                <c:pt idx="3">
                  <c:v>1.0454166666666667</c:v>
                </c:pt>
                <c:pt idx="4">
                  <c:v>1.0780416666666666</c:v>
                </c:pt>
                <c:pt idx="5">
                  <c:v>0.96791666666666676</c:v>
                </c:pt>
                <c:pt idx="6">
                  <c:v>0.93666666666666676</c:v>
                </c:pt>
                <c:pt idx="7">
                  <c:v>0.98624999999999996</c:v>
                </c:pt>
                <c:pt idx="8">
                  <c:v>0.97666666666666679</c:v>
                </c:pt>
                <c:pt idx="9">
                  <c:v>0.95291666666666663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9D66-464F-8525-E5E43BE19F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915939984"/>
        <c:axId val="-915939440"/>
      </c:lineChart>
      <c:catAx>
        <c:axId val="-915939984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254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6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-915939440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-915939440"/>
        <c:scaling>
          <c:orientation val="minMax"/>
          <c:max val="3"/>
          <c:min val="0"/>
        </c:scaling>
        <c:delete val="0"/>
        <c:axPos val="l"/>
        <c:numFmt formatCode="General" sourceLinked="0"/>
        <c:majorTickMark val="in"/>
        <c:minorTickMark val="in"/>
        <c:tickLblPos val="nextTo"/>
        <c:spPr>
          <a:ln w="254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6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-915939984"/>
        <c:crosses val="autoZero"/>
        <c:crossBetween val="between"/>
        <c:majorUnit val="1"/>
        <c:minorUnit val="0.5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6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  <c:userShapes r:id="rId1"/>
</c:chartSpace>
</file>

<file path=xl/charts/chart8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0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/>
              <a:t>相模川</a:t>
            </a:r>
          </a:p>
        </c:rich>
      </c:tx>
      <c:layout>
        <c:manualLayout>
          <c:xMode val="edge"/>
          <c:yMode val="edge"/>
          <c:x val="0.11111131941840602"/>
          <c:y val="6.6666958296879561E-2"/>
        </c:manualLayout>
      </c:layout>
      <c:overlay val="0"/>
      <c:spPr>
        <a:noFill/>
        <a:ln w="25400">
          <a:solidFill>
            <a:srgbClr val="000000"/>
          </a:solidFill>
          <a:prstDash val="solid"/>
        </a:ln>
      </c:spPr>
    </c:title>
    <c:autoTitleDeleted val="0"/>
    <c:plotArea>
      <c:layout>
        <c:manualLayout>
          <c:layoutTarget val="inner"/>
          <c:xMode val="edge"/>
          <c:yMode val="edge"/>
          <c:x val="7.1428709830554452E-2"/>
          <c:y val="5.8333491573056569E-2"/>
          <c:w val="0.92063670448270185"/>
          <c:h val="0.80555774077078113"/>
        </c:manualLayout>
      </c:layout>
      <c:lineChart>
        <c:grouping val="standard"/>
        <c:varyColors val="0"/>
        <c:ser>
          <c:idx val="0"/>
          <c:order val="0"/>
          <c:spPr>
            <a:ln w="25400">
              <a:solidFill>
                <a:srgbClr val="000080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5.0661426344189915E-2"/>
                  <c:y val="-6.11113560909640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683-4C96-97EA-048F38B16504}"/>
                </c:ext>
              </c:extLst>
            </c:dLbl>
            <c:dLbl>
              <c:idx val="1"/>
              <c:layout>
                <c:manualLayout>
                  <c:x val="-4.7486846940904298E-2"/>
                  <c:y val="6.03703966586143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683-4C96-97EA-048F38B16504}"/>
                </c:ext>
              </c:extLst>
            </c:dLbl>
            <c:dLbl>
              <c:idx val="2"/>
              <c:layout>
                <c:manualLayout>
                  <c:x val="-6.0185314166630782E-2"/>
                  <c:y val="-6.22225576247741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683-4C96-97EA-048F38B16504}"/>
                </c:ext>
              </c:extLst>
            </c:dLbl>
            <c:dLbl>
              <c:idx val="3"/>
              <c:layout>
                <c:manualLayout>
                  <c:x val="-8.2804435535489856E-2"/>
                  <c:y val="5.79630118568816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683-4C96-97EA-048F38B16504}"/>
                </c:ext>
              </c:extLst>
            </c:dLbl>
            <c:dLbl>
              <c:idx val="4"/>
              <c:layout>
                <c:manualLayout>
                  <c:x val="-5.1852024531433033E-2"/>
                  <c:y val="5.55711211325567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683-4C96-97EA-048F38B16504}"/>
                </c:ext>
              </c:extLst>
            </c:dLbl>
            <c:dLbl>
              <c:idx val="5"/>
              <c:layout>
                <c:manualLayout>
                  <c:x val="-7.0502884243039049E-2"/>
                  <c:y val="-6.17209310529285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683-4C96-97EA-048F38B16504}"/>
                </c:ext>
              </c:extLst>
            </c:dLbl>
            <c:dLbl>
              <c:idx val="6"/>
              <c:layout>
                <c:manualLayout>
                  <c:x val="-3.7566342410355759E-2"/>
                  <c:y val="-5.66207963967584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683-4C96-97EA-048F38B16504}"/>
                </c:ext>
              </c:extLst>
            </c:dLbl>
            <c:dLbl>
              <c:idx val="7"/>
              <c:layout>
                <c:manualLayout>
                  <c:x val="-7.0106117922347319E-2"/>
                  <c:y val="5.69134950024896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683-4C96-97EA-048F38B16504}"/>
                </c:ext>
              </c:extLst>
            </c:dLbl>
            <c:dLbl>
              <c:idx val="8"/>
              <c:layout>
                <c:manualLayout>
                  <c:x val="-5.3042622718676144E-2"/>
                  <c:y val="-5.89816989662678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683-4C96-97EA-048F38B16504}"/>
                </c:ext>
              </c:extLst>
            </c:dLbl>
            <c:dLbl>
              <c:idx val="9"/>
              <c:layout>
                <c:manualLayout>
                  <c:x val="-2.31464258123594E-2"/>
                  <c:y val="5.76852841798452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683-4C96-97EA-048F38B16504}"/>
                </c:ext>
              </c:extLst>
            </c:dLbl>
            <c:dLbl>
              <c:idx val="10"/>
              <c:layout>
                <c:manualLayout>
                  <c:xMode val="edge"/>
                  <c:yMode val="edge"/>
                  <c:x val="0.5277788004146523"/>
                  <c:y val="0.36111209069035016"/>
                </c:manualLayout>
              </c:layout>
              <c:numFmt formatCode="0.0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600" b="0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683-4C96-97EA-048F38B16504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6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南湖流入10河川!$AP$45:$AP$54</c:f>
              <c:strCache>
                <c:ptCount val="10"/>
                <c:pt idx="0">
                  <c:v>H27</c:v>
                </c:pt>
                <c:pt idx="1">
                  <c:v>H28</c:v>
                </c:pt>
                <c:pt idx="2">
                  <c:v>H29</c:v>
                </c:pt>
                <c:pt idx="3">
                  <c:v>H30</c:v>
                </c:pt>
                <c:pt idx="4">
                  <c:v>R元</c:v>
                </c:pt>
                <c:pt idx="5">
                  <c:v>R2</c:v>
                </c:pt>
                <c:pt idx="6">
                  <c:v>R3</c:v>
                </c:pt>
                <c:pt idx="7">
                  <c:v>R4</c:v>
                </c:pt>
                <c:pt idx="8">
                  <c:v>R5</c:v>
                </c:pt>
                <c:pt idx="9">
                  <c:v>R6</c:v>
                </c:pt>
              </c:strCache>
            </c:strRef>
          </c:cat>
          <c:val>
            <c:numRef>
              <c:f>南湖流入10河川!$AV$45:$AV$54</c:f>
              <c:numCache>
                <c:formatCode>0.00_);[Red]\(0.00\)</c:formatCode>
                <c:ptCount val="10"/>
                <c:pt idx="0">
                  <c:v>0.86</c:v>
                </c:pt>
                <c:pt idx="1">
                  <c:v>0.84</c:v>
                </c:pt>
                <c:pt idx="2">
                  <c:v>0.83</c:v>
                </c:pt>
                <c:pt idx="3">
                  <c:v>0.82916666666666661</c:v>
                </c:pt>
                <c:pt idx="4">
                  <c:v>0.88583333333333336</c:v>
                </c:pt>
                <c:pt idx="5">
                  <c:v>0.87</c:v>
                </c:pt>
                <c:pt idx="6">
                  <c:v>0.71333333333333337</c:v>
                </c:pt>
                <c:pt idx="7">
                  <c:v>0.73666666666666669</c:v>
                </c:pt>
                <c:pt idx="8">
                  <c:v>0.80583333333333329</c:v>
                </c:pt>
                <c:pt idx="9">
                  <c:v>0.70583333333333342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2683-4C96-97EA-048F38B165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915941616"/>
        <c:axId val="-915938896"/>
      </c:lineChart>
      <c:catAx>
        <c:axId val="-915941616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254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6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-915938896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-915938896"/>
        <c:scaling>
          <c:orientation val="minMax"/>
          <c:max val="3"/>
          <c:min val="0"/>
        </c:scaling>
        <c:delete val="0"/>
        <c:axPos val="l"/>
        <c:numFmt formatCode="General" sourceLinked="0"/>
        <c:majorTickMark val="in"/>
        <c:minorTickMark val="in"/>
        <c:tickLblPos val="nextTo"/>
        <c:spPr>
          <a:ln w="254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6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-915941616"/>
        <c:crosses val="autoZero"/>
        <c:crossBetween val="between"/>
        <c:majorUnit val="1"/>
        <c:minorUnit val="0.5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6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  <c:userShapes r:id="rId1"/>
</c:chartSpace>
</file>

<file path=xl/charts/chart8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0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/>
              <a:t>吾妻川</a:t>
            </a:r>
          </a:p>
        </c:rich>
      </c:tx>
      <c:layout>
        <c:manualLayout>
          <c:xMode val="edge"/>
          <c:yMode val="edge"/>
          <c:x val="0.11507957338665999"/>
          <c:y val="6.6666958296879561E-2"/>
        </c:manualLayout>
      </c:layout>
      <c:overlay val="0"/>
      <c:spPr>
        <a:noFill/>
        <a:ln w="25400">
          <a:solidFill>
            <a:srgbClr val="000000"/>
          </a:solidFill>
          <a:prstDash val="solid"/>
        </a:ln>
      </c:spPr>
    </c:title>
    <c:autoTitleDeleted val="0"/>
    <c:plotArea>
      <c:layout>
        <c:manualLayout>
          <c:layoutTarget val="inner"/>
          <c:xMode val="edge"/>
          <c:yMode val="edge"/>
          <c:x val="7.1428709830554452E-2"/>
          <c:y val="5.8333491573056569E-2"/>
          <c:w val="0.92063670448270185"/>
          <c:h val="0.80555774077078113"/>
        </c:manualLayout>
      </c:layout>
      <c:lineChart>
        <c:grouping val="standard"/>
        <c:varyColors val="0"/>
        <c:ser>
          <c:idx val="0"/>
          <c:order val="0"/>
          <c:spPr>
            <a:ln w="25400">
              <a:solidFill>
                <a:srgbClr val="000080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5.4629688001442946E-2"/>
                  <c:y val="5.95370682146728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00E-4EA7-BFFC-FF54E538441F}"/>
                </c:ext>
              </c:extLst>
            </c:dLbl>
            <c:dLbl>
              <c:idx val="1"/>
              <c:layout>
                <c:manualLayout>
                  <c:x val="-4.7486846940904298E-2"/>
                  <c:y val="-6.03705550684240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00E-4EA7-BFFC-FF54E538441F}"/>
                </c:ext>
              </c:extLst>
            </c:dLbl>
            <c:dLbl>
              <c:idx val="2"/>
              <c:layout>
                <c:manualLayout>
                  <c:x val="-7.0105968309763372E-2"/>
                  <c:y val="5.67592829016702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00E-4EA7-BFFC-FF54E538441F}"/>
                </c:ext>
              </c:extLst>
            </c:dLbl>
            <c:dLbl>
              <c:idx val="3"/>
              <c:layout>
                <c:manualLayout>
                  <c:x val="-6.4947258077851261E-2"/>
                  <c:y val="-6.14818297109245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00E-4EA7-BFFC-FF54E538441F}"/>
                </c:ext>
              </c:extLst>
            </c:dLbl>
            <c:dLbl>
              <c:idx val="4"/>
              <c:layout>
                <c:manualLayout>
                  <c:x val="-5.3836155360059562E-2"/>
                  <c:y val="6.093370790987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00E-4EA7-BFFC-FF54E538441F}"/>
                </c:ext>
              </c:extLst>
            </c:dLbl>
            <c:dLbl>
              <c:idx val="5"/>
              <c:layout>
                <c:manualLayout>
                  <c:x val="-4.3717241543675588E-2"/>
                  <c:y val="-5.23305221123075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00E-4EA7-BFFC-FF54E538441F}"/>
                </c:ext>
              </c:extLst>
            </c:dLbl>
            <c:dLbl>
              <c:idx val="6"/>
              <c:layout>
                <c:manualLayout>
                  <c:x val="-4.4014837177646031E-2"/>
                  <c:y val="-6.22455831192092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00E-4EA7-BFFC-FF54E538441F}"/>
                </c:ext>
              </c:extLst>
            </c:dLbl>
            <c:dLbl>
              <c:idx val="7"/>
              <c:layout>
                <c:manualLayout>
                  <c:x val="-7.8042641236853325E-2"/>
                  <c:y val="6.0686749866134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00E-4EA7-BFFC-FF54E538441F}"/>
                </c:ext>
              </c:extLst>
            </c:dLbl>
            <c:dLbl>
              <c:idx val="8"/>
              <c:layout>
                <c:manualLayout>
                  <c:x val="-5.5026753547302618E-2"/>
                  <c:y val="-6.4166869081003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00E-4EA7-BFFC-FF54E538441F}"/>
                </c:ext>
              </c:extLst>
            </c:dLbl>
            <c:dLbl>
              <c:idx val="9"/>
              <c:layout>
                <c:manualLayout>
                  <c:x val="-1.7194033326479868E-2"/>
                  <c:y val="6.97221350798182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00E-4EA7-BFFC-FF54E538441F}"/>
                </c:ext>
              </c:extLst>
            </c:dLbl>
            <c:dLbl>
              <c:idx val="10"/>
              <c:layout>
                <c:manualLayout>
                  <c:xMode val="edge"/>
                  <c:yMode val="edge"/>
                  <c:x val="0.5277788004146523"/>
                  <c:y val="0.3833343731943717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00E-4EA7-BFFC-FF54E538441F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6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南湖流入10河川!$AF$45:$AF$54</c:f>
              <c:strCache>
                <c:ptCount val="10"/>
                <c:pt idx="0">
                  <c:v>H27</c:v>
                </c:pt>
                <c:pt idx="1">
                  <c:v>H28</c:v>
                </c:pt>
                <c:pt idx="2">
                  <c:v>H29</c:v>
                </c:pt>
                <c:pt idx="3">
                  <c:v>H30</c:v>
                </c:pt>
                <c:pt idx="4">
                  <c:v>R元</c:v>
                </c:pt>
                <c:pt idx="5">
                  <c:v>R2</c:v>
                </c:pt>
                <c:pt idx="6">
                  <c:v>R3</c:v>
                </c:pt>
                <c:pt idx="7">
                  <c:v>R4</c:v>
                </c:pt>
                <c:pt idx="8">
                  <c:v>R5</c:v>
                </c:pt>
                <c:pt idx="9">
                  <c:v>R6</c:v>
                </c:pt>
              </c:strCache>
            </c:strRef>
          </c:cat>
          <c:val>
            <c:numRef>
              <c:f>南湖流入10河川!$AL$45:$AL$54</c:f>
              <c:numCache>
                <c:formatCode>0.00_);[Red]\(0.00\)</c:formatCode>
                <c:ptCount val="10"/>
                <c:pt idx="0">
                  <c:v>0.78</c:v>
                </c:pt>
                <c:pt idx="1">
                  <c:v>0.77</c:v>
                </c:pt>
                <c:pt idx="2">
                  <c:v>0.77</c:v>
                </c:pt>
                <c:pt idx="3">
                  <c:v>0.76916666666666689</c:v>
                </c:pt>
                <c:pt idx="4">
                  <c:v>0.90083333333333326</c:v>
                </c:pt>
                <c:pt idx="5">
                  <c:v>0.91750000000000009</c:v>
                </c:pt>
                <c:pt idx="6">
                  <c:v>0.94833333333333325</c:v>
                </c:pt>
                <c:pt idx="7">
                  <c:v>0.71583333333333332</c:v>
                </c:pt>
                <c:pt idx="8">
                  <c:v>0.76749999999999996</c:v>
                </c:pt>
                <c:pt idx="9">
                  <c:v>0.80583333333333329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800E-4EA7-BFFC-FF54E53844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915937264"/>
        <c:axId val="-915938352"/>
      </c:lineChart>
      <c:catAx>
        <c:axId val="-915937264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254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6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-915938352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-915938352"/>
        <c:scaling>
          <c:orientation val="minMax"/>
          <c:max val="3"/>
          <c:min val="0"/>
        </c:scaling>
        <c:delete val="0"/>
        <c:axPos val="l"/>
        <c:numFmt formatCode="General" sourceLinked="0"/>
        <c:majorTickMark val="in"/>
        <c:minorTickMark val="in"/>
        <c:tickLblPos val="nextTo"/>
        <c:spPr>
          <a:ln w="254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6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-915937264"/>
        <c:crosses val="autoZero"/>
        <c:crossBetween val="between"/>
        <c:majorUnit val="1"/>
        <c:minorUnit val="0.5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6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/>
  </c:printSettings>
  <c:userShapes r:id="rId1"/>
</c:chartSpace>
</file>

<file path=xl/charts/chart8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0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/>
              <a:t>柳川</a:t>
            </a:r>
          </a:p>
        </c:rich>
      </c:tx>
      <c:layout>
        <c:manualLayout>
          <c:xMode val="edge"/>
          <c:yMode val="edge"/>
          <c:x val="0.11309544640253301"/>
          <c:y val="6.6666958296879561E-2"/>
        </c:manualLayout>
      </c:layout>
      <c:overlay val="0"/>
      <c:spPr>
        <a:noFill/>
        <a:ln w="25400">
          <a:solidFill>
            <a:srgbClr val="000000"/>
          </a:solidFill>
          <a:prstDash val="solid"/>
        </a:ln>
      </c:spPr>
    </c:title>
    <c:autoTitleDeleted val="0"/>
    <c:plotArea>
      <c:layout>
        <c:manualLayout>
          <c:layoutTarget val="inner"/>
          <c:xMode val="edge"/>
          <c:yMode val="edge"/>
          <c:x val="7.1428709830554452E-2"/>
          <c:y val="5.8333491573056569E-2"/>
          <c:w val="0.92063670448270185"/>
          <c:h val="0.80555774077078113"/>
        </c:manualLayout>
      </c:layout>
      <c:lineChart>
        <c:grouping val="standard"/>
        <c:varyColors val="0"/>
        <c:ser>
          <c:idx val="0"/>
          <c:order val="0"/>
          <c:spPr>
            <a:ln w="25400">
              <a:solidFill>
                <a:srgbClr val="000080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5.4629688001442946E-2"/>
                  <c:y val="5.49073534540103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C42-484E-9DDB-16ADAA03C943}"/>
                </c:ext>
              </c:extLst>
            </c:dLbl>
            <c:dLbl>
              <c:idx val="1"/>
              <c:layout>
                <c:manualLayout>
                  <c:x val="-5.740750108403686E-2"/>
                  <c:y val="-6.23152304590077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C42-484E-9DDB-16ADAA03C943}"/>
                </c:ext>
              </c:extLst>
            </c:dLbl>
            <c:dLbl>
              <c:idx val="2"/>
              <c:layout>
                <c:manualLayout>
                  <c:x val="-6.2169444995257311E-2"/>
                  <c:y val="5.48148991412992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C42-484E-9DDB-16ADAA03C943}"/>
                </c:ext>
              </c:extLst>
            </c:dLbl>
            <c:dLbl>
              <c:idx val="3"/>
              <c:layout>
                <c:manualLayout>
                  <c:x val="-6.2963127249224732E-2"/>
                  <c:y val="-5.77781885325789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C42-484E-9DDB-16ADAA03C943}"/>
                </c:ext>
              </c:extLst>
            </c:dLbl>
            <c:dLbl>
              <c:idx val="4"/>
              <c:layout>
                <c:manualLayout>
                  <c:x val="-5.3836155360059562E-2"/>
                  <c:y val="-5.87039712892314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C42-484E-9DDB-16ADAA03C943}"/>
                </c:ext>
              </c:extLst>
            </c:dLbl>
            <c:dLbl>
              <c:idx val="5"/>
              <c:layout>
                <c:manualLayout>
                  <c:x val="-5.8598099271279992E-2"/>
                  <c:y val="5.89660464790504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C42-484E-9DDB-16ADAA03C943}"/>
                </c:ext>
              </c:extLst>
            </c:dLbl>
            <c:dLbl>
              <c:idx val="6"/>
              <c:layout>
                <c:manualLayout>
                  <c:x val="-6.3360043182500367E-2"/>
                  <c:y val="-5.91671177434253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C42-484E-9DDB-16ADAA03C943}"/>
                </c:ext>
              </c:extLst>
            </c:dLbl>
            <c:dLbl>
              <c:idx val="7"/>
              <c:layout>
                <c:manualLayout>
                  <c:x val="-5.8201332950588248E-2"/>
                  <c:y val="5.34104758530450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C42-484E-9DDB-16ADAA03C943}"/>
                </c:ext>
              </c:extLst>
            </c:dLbl>
            <c:dLbl>
              <c:idx val="8"/>
              <c:layout>
                <c:manualLayout>
                  <c:x val="-9.0741108462579809E-2"/>
                  <c:y val="-5.31483275545356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C42-484E-9DDB-16ADAA03C943}"/>
                </c:ext>
              </c:extLst>
            </c:dLbl>
            <c:dLbl>
              <c:idx val="9"/>
              <c:layout>
                <c:manualLayout>
                  <c:x val="-3.2405662004621499E-2"/>
                  <c:y val="-6.05559738455815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C42-484E-9DDB-16ADAA03C943}"/>
                </c:ext>
              </c:extLst>
            </c:dLbl>
            <c:dLbl>
              <c:idx val="10"/>
              <c:layout>
                <c:manualLayout>
                  <c:xMode val="edge"/>
                  <c:yMode val="edge"/>
                  <c:x val="0.52182640792877277"/>
                  <c:y val="0.3083341697432990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C42-484E-9DDB-16ADAA03C943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6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南湖流入10河川!$V$45:$V$54</c:f>
              <c:strCache>
                <c:ptCount val="10"/>
                <c:pt idx="0">
                  <c:v>H27</c:v>
                </c:pt>
                <c:pt idx="1">
                  <c:v>H28</c:v>
                </c:pt>
                <c:pt idx="2">
                  <c:v>H29</c:v>
                </c:pt>
                <c:pt idx="3">
                  <c:v>H30</c:v>
                </c:pt>
                <c:pt idx="4">
                  <c:v>R元</c:v>
                </c:pt>
                <c:pt idx="5">
                  <c:v>R2</c:v>
                </c:pt>
                <c:pt idx="6">
                  <c:v>R3</c:v>
                </c:pt>
                <c:pt idx="7">
                  <c:v>R4</c:v>
                </c:pt>
                <c:pt idx="8">
                  <c:v>R5</c:v>
                </c:pt>
                <c:pt idx="9">
                  <c:v>R6</c:v>
                </c:pt>
              </c:strCache>
            </c:strRef>
          </c:cat>
          <c:val>
            <c:numRef>
              <c:f>南湖流入10河川!$AB$45:$AB$54</c:f>
              <c:numCache>
                <c:formatCode>0.0_);[Red]\(0.0\)</c:formatCode>
                <c:ptCount val="10"/>
                <c:pt idx="0">
                  <c:v>1.5</c:v>
                </c:pt>
                <c:pt idx="1">
                  <c:v>1.6</c:v>
                </c:pt>
                <c:pt idx="2">
                  <c:v>1.5</c:v>
                </c:pt>
                <c:pt idx="3" formatCode="0.00_);[Red]\(0.00\)">
                  <c:v>1.6499999999999997</c:v>
                </c:pt>
                <c:pt idx="4" formatCode="0.00_);[Red]\(0.00\)">
                  <c:v>1.6433333333333333</c:v>
                </c:pt>
                <c:pt idx="5" formatCode="0.00_);[Red]\(0.00\)">
                  <c:v>1.7666666666666668</c:v>
                </c:pt>
                <c:pt idx="6" formatCode="0.00_);[Red]\(0.00\)">
                  <c:v>1.5916666666666666</c:v>
                </c:pt>
                <c:pt idx="7" formatCode="0.00_);[Red]\(0.00\)">
                  <c:v>1.3833333333333335</c:v>
                </c:pt>
                <c:pt idx="8" formatCode="0.00_);[Red]\(0.00\)">
                  <c:v>1.4225000000000001</c:v>
                </c:pt>
                <c:pt idx="9" formatCode="0.00_);[Red]\(0.00\)">
                  <c:v>1.5583333333333333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9C42-484E-9DDB-16ADAA03C9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915937808"/>
        <c:axId val="-915928016"/>
      </c:lineChart>
      <c:catAx>
        <c:axId val="-915937808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254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6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-915928016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-915928016"/>
        <c:scaling>
          <c:orientation val="minMax"/>
          <c:max val="3"/>
          <c:min val="0"/>
        </c:scaling>
        <c:delete val="0"/>
        <c:axPos val="l"/>
        <c:numFmt formatCode="General" sourceLinked="0"/>
        <c:majorTickMark val="in"/>
        <c:minorTickMark val="in"/>
        <c:tickLblPos val="nextTo"/>
        <c:spPr>
          <a:ln w="254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6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-915937808"/>
        <c:crosses val="autoZero"/>
        <c:crossBetween val="between"/>
        <c:majorUnit val="1"/>
        <c:minorUnit val="0.5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6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/>
  </c:printSettings>
  <c:userShapes r:id="rId1"/>
</c:chartSpace>
</file>

<file path=xl/charts/chart8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0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/>
              <a:t>大宮川</a:t>
            </a:r>
          </a:p>
        </c:rich>
      </c:tx>
      <c:layout>
        <c:manualLayout>
          <c:xMode val="edge"/>
          <c:yMode val="edge"/>
          <c:x val="0.11111131941840602"/>
          <c:y val="6.6666958296879561E-2"/>
        </c:manualLayout>
      </c:layout>
      <c:overlay val="0"/>
      <c:spPr>
        <a:noFill/>
        <a:ln w="25400">
          <a:solidFill>
            <a:srgbClr val="000000"/>
          </a:solidFill>
          <a:prstDash val="solid"/>
        </a:ln>
      </c:spPr>
    </c:title>
    <c:autoTitleDeleted val="0"/>
    <c:plotArea>
      <c:layout>
        <c:manualLayout>
          <c:layoutTarget val="inner"/>
          <c:xMode val="edge"/>
          <c:yMode val="edge"/>
          <c:x val="7.1428709830554452E-2"/>
          <c:y val="5.8333491573056569E-2"/>
          <c:w val="0.92063670448270185"/>
          <c:h val="0.80555774077078113"/>
        </c:manualLayout>
      </c:layout>
      <c:lineChart>
        <c:grouping val="standard"/>
        <c:varyColors val="0"/>
        <c:ser>
          <c:idx val="0"/>
          <c:order val="0"/>
          <c:spPr>
            <a:ln w="25400">
              <a:solidFill>
                <a:srgbClr val="000080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4.86772955155634E-2"/>
                  <c:y val="5.76852841798452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D3F-4578-9D15-2CCEB6D26926}"/>
                </c:ext>
              </c:extLst>
            </c:dLbl>
            <c:dLbl>
              <c:idx val="1"/>
              <c:layout>
                <c:manualLayout>
                  <c:x val="-5.939163191266339E-2"/>
                  <c:y val="-5.7500315442710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D3F-4578-9D15-2CCEB6D26926}"/>
                </c:ext>
              </c:extLst>
            </c:dLbl>
            <c:dLbl>
              <c:idx val="2"/>
              <c:layout>
                <c:manualLayout>
                  <c:x val="-6.0185314166630782E-2"/>
                  <c:y val="5.66665369587461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D3F-4578-9D15-2CCEB6D26926}"/>
                </c:ext>
              </c:extLst>
            </c:dLbl>
            <c:dLbl>
              <c:idx val="3"/>
              <c:layout>
                <c:manualLayout>
                  <c:x val="-6.8915519735104264E-2"/>
                  <c:y val="-5.33336740275514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D3F-4578-9D15-2CCEB6D26926}"/>
                </c:ext>
              </c:extLst>
            </c:dLbl>
            <c:dLbl>
              <c:idx val="4"/>
              <c:layout>
                <c:manualLayout>
                  <c:x val="-7.7645725303577745E-2"/>
                  <c:y val="5.47992588465109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D3F-4578-9D15-2CCEB6D26926}"/>
                </c:ext>
              </c:extLst>
            </c:dLbl>
            <c:dLbl>
              <c:idx val="5"/>
              <c:layout>
                <c:manualLayout>
                  <c:x val="-5.8598099271279992E-2"/>
                  <c:y val="5.59567240910216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D3F-4578-9D15-2CCEB6D26926}"/>
                </c:ext>
              </c:extLst>
            </c:dLbl>
            <c:dLbl>
              <c:idx val="6"/>
              <c:layout>
                <c:manualLayout>
                  <c:x val="-6.1375912353873886E-2"/>
                  <c:y val="-5.52164462171945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D3F-4578-9D15-2CCEB6D26926}"/>
                </c:ext>
              </c:extLst>
            </c:dLbl>
            <c:dLbl>
              <c:idx val="7"/>
              <c:layout>
                <c:manualLayout>
                  <c:x val="-7.6058510408226851E-2"/>
                  <c:y val="5.03393956769077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D3F-4578-9D15-2CCEB6D26926}"/>
                </c:ext>
              </c:extLst>
            </c:dLbl>
            <c:dLbl>
              <c:idx val="8"/>
              <c:layout>
                <c:manualLayout>
                  <c:x val="-6.8915669347688266E-2"/>
                  <c:y val="-5.6018713397630149E-2"/>
                </c:manualLayout>
              </c:layout>
              <c:numFmt formatCode="0.0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600" b="0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D3F-4578-9D15-2CCEB6D26926}"/>
                </c:ext>
              </c:extLst>
            </c:dLbl>
            <c:dLbl>
              <c:idx val="9"/>
              <c:layout>
                <c:manualLayout>
                  <c:x val="-2.7114687469612458E-2"/>
                  <c:y val="5.88889400263663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D3F-4578-9D15-2CCEB6D26926}"/>
                </c:ext>
              </c:extLst>
            </c:dLbl>
            <c:dLbl>
              <c:idx val="10"/>
              <c:layout>
                <c:manualLayout>
                  <c:xMode val="edge"/>
                  <c:yMode val="edge"/>
                  <c:x val="0.52182640792877277"/>
                  <c:y val="0.3055563844302963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D3F-4578-9D15-2CCEB6D26926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6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南湖流入10河川!$L$45:$L$54</c:f>
              <c:strCache>
                <c:ptCount val="10"/>
                <c:pt idx="0">
                  <c:v>H27</c:v>
                </c:pt>
                <c:pt idx="1">
                  <c:v>H28</c:v>
                </c:pt>
                <c:pt idx="2">
                  <c:v>H29</c:v>
                </c:pt>
                <c:pt idx="3">
                  <c:v>H30</c:v>
                </c:pt>
                <c:pt idx="4">
                  <c:v>R元</c:v>
                </c:pt>
                <c:pt idx="5">
                  <c:v>R2</c:v>
                </c:pt>
                <c:pt idx="6">
                  <c:v>R3</c:v>
                </c:pt>
                <c:pt idx="7">
                  <c:v>R4</c:v>
                </c:pt>
                <c:pt idx="8">
                  <c:v>R5</c:v>
                </c:pt>
                <c:pt idx="9">
                  <c:v>R6</c:v>
                </c:pt>
              </c:strCache>
            </c:strRef>
          </c:cat>
          <c:val>
            <c:numRef>
              <c:f>南湖流入10河川!$R$45:$R$54</c:f>
              <c:numCache>
                <c:formatCode>0.00_);[Red]\(0.00\)</c:formatCode>
                <c:ptCount val="10"/>
                <c:pt idx="0">
                  <c:v>0.73</c:v>
                </c:pt>
                <c:pt idx="1">
                  <c:v>0.78</c:v>
                </c:pt>
                <c:pt idx="2">
                  <c:v>0.81</c:v>
                </c:pt>
                <c:pt idx="3">
                  <c:v>0.77249999999999996</c:v>
                </c:pt>
                <c:pt idx="4">
                  <c:v>0.82250000000000012</c:v>
                </c:pt>
                <c:pt idx="5">
                  <c:v>0.84500000000000008</c:v>
                </c:pt>
                <c:pt idx="6">
                  <c:v>0.77583333333333337</c:v>
                </c:pt>
                <c:pt idx="7">
                  <c:v>0.86333333333333329</c:v>
                </c:pt>
                <c:pt idx="8">
                  <c:v>0.89749999999999985</c:v>
                </c:pt>
                <c:pt idx="9">
                  <c:v>0.86750000000000005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3D3F-4578-9D15-2CCEB6D269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915936176"/>
        <c:axId val="-915935632"/>
      </c:lineChart>
      <c:catAx>
        <c:axId val="-915936176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254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6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-915935632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-915935632"/>
        <c:scaling>
          <c:orientation val="minMax"/>
          <c:max val="3"/>
          <c:min val="0"/>
        </c:scaling>
        <c:delete val="0"/>
        <c:axPos val="l"/>
        <c:numFmt formatCode="General" sourceLinked="0"/>
        <c:majorTickMark val="in"/>
        <c:minorTickMark val="in"/>
        <c:tickLblPos val="nextTo"/>
        <c:spPr>
          <a:ln w="254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6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-915936176"/>
        <c:crosses val="autoZero"/>
        <c:crossBetween val="between"/>
        <c:majorUnit val="1"/>
        <c:minorUnit val="0.5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6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 horizontalDpi="-4"/>
  </c:printSettings>
  <c:userShapes r:id="rId1"/>
</c:chartSpace>
</file>

<file path=xl/charts/chart8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0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/>
              <a:t>天神川</a:t>
            </a:r>
          </a:p>
        </c:rich>
      </c:tx>
      <c:layout>
        <c:manualLayout>
          <c:xMode val="edge"/>
          <c:yMode val="edge"/>
          <c:x val="0.11111131941840602"/>
          <c:y val="6.6666958296879561E-2"/>
        </c:manualLayout>
      </c:layout>
      <c:overlay val="0"/>
      <c:spPr>
        <a:noFill/>
        <a:ln w="25400">
          <a:solidFill>
            <a:srgbClr val="000000"/>
          </a:solidFill>
          <a:prstDash val="solid"/>
        </a:ln>
      </c:spPr>
    </c:title>
    <c:autoTitleDeleted val="0"/>
    <c:plotArea>
      <c:layout>
        <c:manualLayout>
          <c:layoutTarget val="inner"/>
          <c:xMode val="edge"/>
          <c:yMode val="edge"/>
          <c:x val="7.1428709830554452E-2"/>
          <c:y val="6.111127688605926E-2"/>
          <c:w val="0.92063670448270185"/>
          <c:h val="0.80277995545777847"/>
        </c:manualLayout>
      </c:layout>
      <c:lineChart>
        <c:grouping val="standard"/>
        <c:varyColors val="0"/>
        <c:ser>
          <c:idx val="0"/>
          <c:order val="0"/>
          <c:spPr>
            <a:ln w="25400">
              <a:solidFill>
                <a:srgbClr val="000080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5.282733801583455E-2"/>
                  <c:y val="5.4801050351568958E-2"/>
                </c:manualLayout>
              </c:layout>
              <c:numFmt formatCode="0.0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600" b="0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2D5-40C6-B264-90F91BA058ED}"/>
                </c:ext>
              </c:extLst>
            </c:dLbl>
            <c:dLbl>
              <c:idx val="1"/>
              <c:layout>
                <c:manualLayout>
                  <c:x val="-8.1398923439027701E-2"/>
                  <c:y val="-5.95975438537339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2D5-40C6-B264-90F91BA058ED}"/>
                </c:ext>
              </c:extLst>
            </c:dLbl>
            <c:dLbl>
              <c:idx val="2"/>
              <c:layout>
                <c:manualLayout>
                  <c:x val="-5.2430503920901095E-2"/>
                  <c:y val="-5.69214606497806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2D5-40C6-B264-90F91BA058ED}"/>
                </c:ext>
              </c:extLst>
            </c:dLbl>
            <c:dLbl>
              <c:idx val="3"/>
              <c:layout>
                <c:manualLayout>
                  <c:x val="-4.5287734428817034E-2"/>
                  <c:y val="4.8838080738068994E-2"/>
                </c:manualLayout>
              </c:layout>
              <c:numFmt formatCode="0.0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600" b="0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2D5-40C6-B264-90F91BA058ED}"/>
                </c:ext>
              </c:extLst>
            </c:dLbl>
            <c:dLbl>
              <c:idx val="4"/>
              <c:layout>
                <c:manualLayout>
                  <c:x val="-5.4017800654594099E-2"/>
                  <c:y val="-6.4517248373461539E-2"/>
                </c:manualLayout>
              </c:layout>
              <c:numFmt formatCode="0.0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600" b="0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2D5-40C6-B264-90F91BA058ED}"/>
                </c:ext>
              </c:extLst>
            </c:dLbl>
            <c:dLbl>
              <c:idx val="5"/>
              <c:layout>
                <c:manualLayout>
                  <c:x val="-7.6636993591907746E-2"/>
                  <c:y val="4.48101086773440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2D5-40C6-B264-90F91BA058ED}"/>
                </c:ext>
              </c:extLst>
            </c:dLbl>
            <c:dLbl>
              <c:idx val="6"/>
              <c:layout>
                <c:manualLayout>
                  <c:x val="-5.16368357310341E-2"/>
                  <c:y val="4.4383476068846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2D5-40C6-B264-90F91BA058ED}"/>
                </c:ext>
              </c:extLst>
            </c:dLbl>
            <c:dLbl>
              <c:idx val="7"/>
              <c:layout>
                <c:manualLayout>
                  <c:x val="-6.0367112867962099E-2"/>
                  <c:y val="-5.54130957055036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2D5-40C6-B264-90F91BA058ED}"/>
                </c:ext>
              </c:extLst>
            </c:dLbl>
            <c:dLbl>
              <c:idx val="8"/>
              <c:layout>
                <c:manualLayout>
                  <c:x val="-3.338282417846198E-2"/>
                  <c:y val="-5.674545566562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2D5-40C6-B264-90F91BA058ED}"/>
                </c:ext>
              </c:extLst>
            </c:dLbl>
            <c:dLbl>
              <c:idx val="9"/>
              <c:layout>
                <c:manualLayout>
                  <c:x val="-1.6094490028018087E-2"/>
                  <c:y val="5.52824569385229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2D5-40C6-B264-90F91BA058ED}"/>
                </c:ext>
              </c:extLst>
            </c:dLbl>
            <c:dLbl>
              <c:idx val="10"/>
              <c:layout>
                <c:manualLayout>
                  <c:xMode val="edge"/>
                  <c:yMode val="edge"/>
                  <c:x val="0.5277788004146523"/>
                  <c:y val="0.338889808186328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2D5-40C6-B264-90F91BA058ED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6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南湖流入10河川!$B$45:$B$54</c:f>
              <c:strCache>
                <c:ptCount val="10"/>
                <c:pt idx="0">
                  <c:v>H27</c:v>
                </c:pt>
                <c:pt idx="1">
                  <c:v>H28</c:v>
                </c:pt>
                <c:pt idx="2">
                  <c:v>H29</c:v>
                </c:pt>
                <c:pt idx="3">
                  <c:v>H30</c:v>
                </c:pt>
                <c:pt idx="4">
                  <c:v>R元</c:v>
                </c:pt>
                <c:pt idx="5">
                  <c:v>R2</c:v>
                </c:pt>
                <c:pt idx="6">
                  <c:v>R3</c:v>
                </c:pt>
                <c:pt idx="7">
                  <c:v>R4</c:v>
                </c:pt>
                <c:pt idx="8">
                  <c:v>R5</c:v>
                </c:pt>
                <c:pt idx="9">
                  <c:v>R6</c:v>
                </c:pt>
              </c:strCache>
            </c:strRef>
          </c:cat>
          <c:val>
            <c:numRef>
              <c:f>南湖流入10河川!$H$45:$H$54</c:f>
              <c:numCache>
                <c:formatCode>0.00_);[Red]\(0.00\)</c:formatCode>
                <c:ptCount val="10"/>
                <c:pt idx="0">
                  <c:v>0.68</c:v>
                </c:pt>
                <c:pt idx="1">
                  <c:v>0.64</c:v>
                </c:pt>
                <c:pt idx="2">
                  <c:v>0.62</c:v>
                </c:pt>
                <c:pt idx="3">
                  <c:v>0.65166666666666673</c:v>
                </c:pt>
                <c:pt idx="4">
                  <c:v>0.55833333333333335</c:v>
                </c:pt>
                <c:pt idx="5">
                  <c:v>0.66749999999999998</c:v>
                </c:pt>
                <c:pt idx="6">
                  <c:v>0.6283333333333333</c:v>
                </c:pt>
                <c:pt idx="7">
                  <c:v>0.70000000000000007</c:v>
                </c:pt>
                <c:pt idx="8">
                  <c:v>0.69416666666666671</c:v>
                </c:pt>
                <c:pt idx="9">
                  <c:v>0.63583333333333336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02D5-40C6-B264-90F91BA058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915935088"/>
        <c:axId val="-915931824"/>
      </c:lineChart>
      <c:catAx>
        <c:axId val="-915935088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254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6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-915931824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-915931824"/>
        <c:scaling>
          <c:orientation val="minMax"/>
          <c:max val="3"/>
          <c:min val="0"/>
        </c:scaling>
        <c:delete val="0"/>
        <c:axPos val="l"/>
        <c:numFmt formatCode="General" sourceLinked="0"/>
        <c:majorTickMark val="in"/>
        <c:minorTickMark val="in"/>
        <c:tickLblPos val="nextTo"/>
        <c:spPr>
          <a:ln w="254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6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-915935088"/>
        <c:crosses val="autoZero"/>
        <c:crossBetween val="between"/>
        <c:majorUnit val="1"/>
        <c:minorUnit val="0.5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6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 horizontalDpi="-4"/>
  </c:printSettings>
  <c:userShapes r:id="rId1"/>
</c:chartSpace>
</file>

<file path=xl/charts/chart8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0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/>
              <a:t>余呉川</a:t>
            </a:r>
          </a:p>
        </c:rich>
      </c:tx>
      <c:layout>
        <c:manualLayout>
          <c:xMode val="edge"/>
          <c:yMode val="edge"/>
          <c:x val="0.11507957338665999"/>
          <c:y val="0.10000029163021289"/>
        </c:manualLayout>
      </c:layout>
      <c:overlay val="0"/>
      <c:spPr>
        <a:noFill/>
        <a:ln w="25400">
          <a:solidFill>
            <a:srgbClr val="000000"/>
          </a:solidFill>
          <a:prstDash val="solid"/>
        </a:ln>
      </c:spPr>
    </c:title>
    <c:autoTitleDeleted val="0"/>
    <c:plotArea>
      <c:layout>
        <c:manualLayout>
          <c:layoutTarget val="inner"/>
          <c:xMode val="edge"/>
          <c:yMode val="edge"/>
          <c:x val="7.1428709830554452E-2"/>
          <c:y val="9.1666915329088897E-2"/>
          <c:w val="0.92063670448270185"/>
          <c:h val="0.76944653170174615"/>
        </c:manualLayout>
      </c:layout>
      <c:lineChart>
        <c:grouping val="standard"/>
        <c:varyColors val="0"/>
        <c:ser>
          <c:idx val="0"/>
          <c:order val="0"/>
          <c:spPr>
            <a:ln w="25400">
              <a:solidFill>
                <a:srgbClr val="000080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4.4709033858310369E-2"/>
                  <c:y val="-6.05559489963481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F75-45D8-8FD5-61C754C2E00F}"/>
                </c:ext>
              </c:extLst>
            </c:dLbl>
            <c:dLbl>
              <c:idx val="1"/>
              <c:layout>
                <c:manualLayout>
                  <c:x val="-7.5264678541675484E-2"/>
                  <c:y val="6.03796858576361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F75-45D8-8FD5-61C754C2E00F}"/>
                </c:ext>
              </c:extLst>
            </c:dLbl>
            <c:dLbl>
              <c:idx val="2"/>
              <c:layout>
                <c:manualLayout>
                  <c:x val="-6.0185314166630782E-2"/>
                  <c:y val="-6.204652376100355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F75-45D8-8FD5-61C754C2E00F}"/>
                </c:ext>
              </c:extLst>
            </c:dLbl>
            <c:dLbl>
              <c:idx val="3"/>
              <c:layout>
                <c:manualLayout>
                  <c:x val="-7.2883781392357266E-2"/>
                  <c:y val="5.37500939041311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F75-45D8-8FD5-61C754C2E00F}"/>
                </c:ext>
              </c:extLst>
            </c:dLbl>
            <c:dLbl>
              <c:idx val="4"/>
              <c:layout>
                <c:manualLayout>
                  <c:x val="-4.193137038830045E-2"/>
                  <c:y val="6.48658560281985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F75-45D8-8FD5-61C754C2E00F}"/>
                </c:ext>
              </c:extLst>
            </c:dLbl>
            <c:dLbl>
              <c:idx val="5"/>
              <c:layout>
                <c:manualLayout>
                  <c:x val="-6.2566360928532933E-2"/>
                  <c:y val="-6.12079286592214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F75-45D8-8FD5-61C754C2E00F}"/>
                </c:ext>
              </c:extLst>
            </c:dLbl>
            <c:dLbl>
              <c:idx val="6"/>
              <c:layout>
                <c:manualLayout>
                  <c:x val="-3.7566342410355759E-2"/>
                  <c:y val="-5.95064751097467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F75-45D8-8FD5-61C754C2E00F}"/>
                </c:ext>
              </c:extLst>
            </c:dLbl>
            <c:dLbl>
              <c:idx val="7"/>
              <c:layout>
                <c:manualLayout>
                  <c:x val="-7.0106117922347319E-2"/>
                  <c:y val="5.77971820024548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F75-45D8-8FD5-61C754C2E00F}"/>
                </c:ext>
              </c:extLst>
            </c:dLbl>
            <c:dLbl>
              <c:idx val="8"/>
              <c:layout>
                <c:manualLayout>
                  <c:x val="-6.2963276861808734E-2"/>
                  <c:y val="-5.77966471715723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F75-45D8-8FD5-61C754C2E00F}"/>
                </c:ext>
              </c:extLst>
            </c:dLbl>
            <c:dLbl>
              <c:idx val="9"/>
              <c:layout>
                <c:manualLayout>
                  <c:x val="-1.3225771669226812E-2"/>
                  <c:y val="5.1388862028284188E-2"/>
                </c:manualLayout>
              </c:layout>
              <c:numFmt formatCode="0.00_ 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600" b="0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F75-45D8-8FD5-61C754C2E00F}"/>
                </c:ext>
              </c:extLst>
            </c:dLbl>
            <c:dLbl>
              <c:idx val="10"/>
              <c:layout>
                <c:manualLayout>
                  <c:xMode val="edge"/>
                  <c:yMode val="edge"/>
                  <c:x val="0.5277788004146523"/>
                  <c:y val="0.361112090690350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F75-45D8-8FD5-61C754C2E00F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6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その他河川!#REF!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その他河川!#REF!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B-1F75-45D8-8FD5-61C754C2E0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915932912"/>
        <c:axId val="-915934544"/>
      </c:lineChart>
      <c:catAx>
        <c:axId val="-915932912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254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6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-915934544"/>
        <c:crossesAt val="0"/>
        <c:auto val="0"/>
        <c:lblAlgn val="ctr"/>
        <c:lblOffset val="100"/>
        <c:tickLblSkip val="1"/>
        <c:tickMarkSkip val="1"/>
        <c:noMultiLvlLbl val="0"/>
      </c:catAx>
      <c:valAx>
        <c:axId val="-915934544"/>
        <c:scaling>
          <c:orientation val="minMax"/>
          <c:max val="3"/>
          <c:min val="0"/>
        </c:scaling>
        <c:delete val="0"/>
        <c:axPos val="l"/>
        <c:numFmt formatCode="General" sourceLinked="0"/>
        <c:majorTickMark val="in"/>
        <c:minorTickMark val="in"/>
        <c:tickLblPos val="nextTo"/>
        <c:spPr>
          <a:ln w="254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6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-915932912"/>
        <c:crosses val="autoZero"/>
        <c:crossBetween val="between"/>
        <c:majorUnit val="1"/>
        <c:minorUnit val="0.5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6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  <c:userShapes r:id="rId1"/>
</c:chartSpace>
</file>

<file path=xl/charts/chart8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0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/>
              <a:t>米川</a:t>
            </a:r>
          </a:p>
        </c:rich>
      </c:tx>
      <c:layout>
        <c:manualLayout>
          <c:xMode val="edge"/>
          <c:yMode val="edge"/>
          <c:x val="0.10912719243427904"/>
          <c:y val="7.2222513852435111E-2"/>
        </c:manualLayout>
      </c:layout>
      <c:overlay val="0"/>
      <c:spPr>
        <a:noFill/>
        <a:ln w="25400">
          <a:solidFill>
            <a:srgbClr val="000000"/>
          </a:solidFill>
          <a:prstDash val="solid"/>
        </a:ln>
      </c:spPr>
    </c:title>
    <c:autoTitleDeleted val="0"/>
    <c:plotArea>
      <c:layout>
        <c:manualLayout>
          <c:layoutTarget val="inner"/>
          <c:xMode val="edge"/>
          <c:yMode val="edge"/>
          <c:x val="7.1428709830554452E-2"/>
          <c:y val="6.944463282506734E-2"/>
          <c:w val="0.92063670448270185"/>
          <c:h val="0.79444659951877039"/>
        </c:manualLayout>
      </c:layout>
      <c:lineChart>
        <c:grouping val="standard"/>
        <c:varyColors val="0"/>
        <c:ser>
          <c:idx val="0"/>
          <c:order val="0"/>
          <c:spPr>
            <a:ln w="25400">
              <a:solidFill>
                <a:srgbClr val="000080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3.4788379715177807E-2"/>
                  <c:y val="-6.0222457423291548E-2"/>
                </c:manualLayout>
              </c:layout>
              <c:numFmt formatCode="0.0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600" b="0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A17-454F-A552-2D895134490C}"/>
                </c:ext>
              </c:extLst>
            </c:dLbl>
            <c:dLbl>
              <c:idx val="1"/>
              <c:layout>
                <c:manualLayout>
                  <c:x val="-3.5582061969145234E-2"/>
                  <c:y val="-4.65928051879870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A17-454F-A552-2D895134490C}"/>
                </c:ext>
              </c:extLst>
            </c:dLbl>
            <c:dLbl>
              <c:idx val="2"/>
              <c:layout>
                <c:manualLayout>
                  <c:x val="-5.8201183338004309E-2"/>
                  <c:y val="5.1722328752107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A17-454F-A552-2D895134490C}"/>
                </c:ext>
              </c:extLst>
            </c:dLbl>
            <c:dLbl>
              <c:idx val="3"/>
              <c:layout>
                <c:manualLayout>
                  <c:x val="-6.8915519735104264E-2"/>
                  <c:y val="-5.18891014842833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A17-454F-A552-2D895134490C}"/>
                </c:ext>
              </c:extLst>
            </c:dLbl>
            <c:dLbl>
              <c:idx val="4"/>
              <c:layout>
                <c:manualLayout>
                  <c:x val="-4.9867893702806566E-2"/>
                  <c:y val="-5.01869237486684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A17-454F-A552-2D895134490C}"/>
                </c:ext>
              </c:extLst>
            </c:dLbl>
            <c:dLbl>
              <c:idx val="5"/>
              <c:layout>
                <c:manualLayout>
                  <c:x val="-2.8836136841882222E-2"/>
                  <c:y val="-3.75064675745218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A17-454F-A552-2D895134490C}"/>
                </c:ext>
              </c:extLst>
            </c:dLbl>
            <c:dLbl>
              <c:idx val="6"/>
              <c:layout>
                <c:manualLayout>
                  <c:x val="-1.9709164952717052E-2"/>
                  <c:y val="-3.37161346271399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A17-454F-A552-2D895134490C}"/>
                </c:ext>
              </c:extLst>
            </c:dLbl>
            <c:dLbl>
              <c:idx val="7"/>
              <c:layout>
                <c:manualLayout>
                  <c:x val="-8.5980622349254125E-3"/>
                  <c:y val="-4.48551970273389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A17-454F-A552-2D895134490C}"/>
                </c:ext>
              </c:extLst>
            </c:dLbl>
            <c:dLbl>
              <c:idx val="8"/>
              <c:layout>
                <c:manualLayout>
                  <c:x val="-7.6852192662194271E-2"/>
                  <c:y val="5.0122012848264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A17-454F-A552-2D895134490C}"/>
                </c:ext>
              </c:extLst>
            </c:dLbl>
            <c:dLbl>
              <c:idx val="9"/>
              <c:layout>
                <c:manualLayout>
                  <c:x val="-1.1241640840600338E-2"/>
                  <c:y val="-5.6148300461743364E-2"/>
                </c:manualLayout>
              </c:layout>
              <c:numFmt formatCode="0.00_ 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600" b="0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A17-454F-A552-2D895134490C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6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その他河川!#REF!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その他河川!#REF!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A-9A17-454F-A552-2D89513449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915932368"/>
        <c:axId val="-915931280"/>
      </c:lineChart>
      <c:catAx>
        <c:axId val="-915932368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254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6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-915931280"/>
        <c:crossesAt val="0"/>
        <c:auto val="0"/>
        <c:lblAlgn val="ctr"/>
        <c:lblOffset val="100"/>
        <c:tickLblSkip val="1"/>
        <c:tickMarkSkip val="1"/>
        <c:noMultiLvlLbl val="0"/>
      </c:catAx>
      <c:valAx>
        <c:axId val="-915931280"/>
        <c:scaling>
          <c:orientation val="minMax"/>
          <c:max val="3"/>
          <c:min val="0"/>
        </c:scaling>
        <c:delete val="0"/>
        <c:axPos val="l"/>
        <c:numFmt formatCode="General" sourceLinked="0"/>
        <c:majorTickMark val="in"/>
        <c:minorTickMark val="in"/>
        <c:tickLblPos val="nextTo"/>
        <c:spPr>
          <a:ln w="254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6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-915932368"/>
        <c:crosses val="autoZero"/>
        <c:crossBetween val="between"/>
        <c:majorUnit val="1"/>
        <c:minorUnit val="0.5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6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 sz="160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犬上川(AA)</a:t>
            </a:r>
          </a:p>
        </c:rich>
      </c:tx>
      <c:layout>
        <c:manualLayout>
          <c:xMode val="edge"/>
          <c:yMode val="edge"/>
          <c:x val="0.10912719243427904"/>
          <c:y val="7.2222513852435111E-2"/>
        </c:manualLayout>
      </c:layout>
      <c:overlay val="0"/>
      <c:spPr>
        <a:noFill/>
        <a:ln w="25400">
          <a:solidFill>
            <a:srgbClr val="000000"/>
          </a:solidFill>
          <a:prstDash val="solid"/>
        </a:ln>
      </c:spPr>
    </c:title>
    <c:autoTitleDeleted val="0"/>
    <c:plotArea>
      <c:layout>
        <c:manualLayout>
          <c:layoutTarget val="inner"/>
          <c:xMode val="edge"/>
          <c:yMode val="edge"/>
          <c:x val="7.1428709830554452E-2"/>
          <c:y val="5.5555706260053871E-2"/>
          <c:w val="0.92063670448270185"/>
          <c:h val="0.8083355260837839"/>
        </c:manualLayout>
      </c:layout>
      <c:lineChart>
        <c:grouping val="standard"/>
        <c:varyColors val="0"/>
        <c:ser>
          <c:idx val="0"/>
          <c:order val="0"/>
          <c:spPr>
            <a:ln w="25400">
              <a:solidFill>
                <a:srgbClr val="000080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4.2906683872701981E-2"/>
                  <c:y val="5.67915603281706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576-495C-9D62-0E3AE465014F}"/>
                </c:ext>
              </c:extLst>
            </c:dLbl>
            <c:dLbl>
              <c:idx val="1"/>
              <c:layout>
                <c:manualLayout>
                  <c:x val="-4.7668699352376984E-2"/>
                  <c:y val="5.67915603281706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576-495C-9D62-0E3AE465014F}"/>
                </c:ext>
              </c:extLst>
            </c:dLbl>
            <c:dLbl>
              <c:idx val="2"/>
              <c:layout>
                <c:manualLayout>
                  <c:x val="-5.2430503920901074E-2"/>
                  <c:y val="5.67915603281706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576-495C-9D62-0E3AE465014F}"/>
                </c:ext>
              </c:extLst>
            </c:dLbl>
            <c:dLbl>
              <c:idx val="3"/>
              <c:layout>
                <c:manualLayout>
                  <c:x val="-5.1240126914696545E-2"/>
                  <c:y val="5.17360693131177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576-495C-9D62-0E3AE465014F}"/>
                </c:ext>
              </c:extLst>
            </c:dLbl>
            <c:dLbl>
              <c:idx val="4"/>
              <c:layout>
                <c:manualLayout>
                  <c:x val="-5.6001931483220607E-2"/>
                  <c:y val="5.45138546261204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576-495C-9D62-0E3AE465014F}"/>
                </c:ext>
              </c:extLst>
            </c:dLbl>
            <c:dLbl>
              <c:idx val="5"/>
              <c:layout>
                <c:manualLayout>
                  <c:x val="-4.4890900333883481E-2"/>
                  <c:y val="5.90556661227291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576-495C-9D62-0E3AE465014F}"/>
                </c:ext>
              </c:extLst>
            </c:dLbl>
            <c:dLbl>
              <c:idx val="6"/>
              <c:layout>
                <c:manualLayout>
                  <c:x val="-5.1636835731034079E-2"/>
                  <c:y val="5.76249279212376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576-495C-9D62-0E3AE465014F}"/>
                </c:ext>
              </c:extLst>
            </c:dLbl>
            <c:dLbl>
              <c:idx val="7"/>
              <c:layout>
                <c:manualLayout>
                  <c:x val="-5.2430589553456072E-2"/>
                  <c:y val="5.55140138480252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576-495C-9D62-0E3AE465014F}"/>
                </c:ext>
              </c:extLst>
            </c:dLbl>
            <c:dLbl>
              <c:idx val="8"/>
              <c:layout>
                <c:manualLayout>
                  <c:x val="-5.9176524950606664E-2"/>
                  <c:y val="5.45138546261204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576-495C-9D62-0E3AE465014F}"/>
                </c:ext>
              </c:extLst>
            </c:dLbl>
            <c:dLbl>
              <c:idx val="9"/>
              <c:layout>
                <c:manualLayout>
                  <c:x val="-1.7681754676832532E-2"/>
                  <c:y val="4.71806579090171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576-495C-9D62-0E3AE465014F}"/>
                </c:ext>
              </c:extLst>
            </c:dLbl>
            <c:dLbl>
              <c:idx val="10"/>
              <c:layout>
                <c:manualLayout>
                  <c:xMode val="edge"/>
                  <c:yMode val="edge"/>
                  <c:x val="0.45436595975547139"/>
                  <c:y val="0.3083341697432990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576-495C-9D62-0E3AE465014F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 algn="ctr" rtl="1">
                  <a:defRPr sz="16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北湖東部流入9河川!$AF$42:$AF$51</c:f>
              <c:strCache>
                <c:ptCount val="10"/>
                <c:pt idx="0">
                  <c:v>H27</c:v>
                </c:pt>
                <c:pt idx="1">
                  <c:v>H28</c:v>
                </c:pt>
                <c:pt idx="2">
                  <c:v>H29</c:v>
                </c:pt>
                <c:pt idx="3">
                  <c:v>H30</c:v>
                </c:pt>
                <c:pt idx="4">
                  <c:v>R元</c:v>
                </c:pt>
                <c:pt idx="5">
                  <c:v>R2</c:v>
                </c:pt>
                <c:pt idx="6">
                  <c:v>R3</c:v>
                </c:pt>
                <c:pt idx="7">
                  <c:v>R4</c:v>
                </c:pt>
                <c:pt idx="8">
                  <c:v>R5</c:v>
                </c:pt>
                <c:pt idx="9">
                  <c:v>R6</c:v>
                </c:pt>
              </c:strCache>
            </c:strRef>
          </c:cat>
          <c:val>
            <c:numRef>
              <c:f>北湖東部流入9河川!$AH$42:$AH$51</c:f>
              <c:numCache>
                <c:formatCode>0.0</c:formatCode>
                <c:ptCount val="10"/>
                <c:pt idx="0" formatCode="0.0_);[Red]\(0.0\)">
                  <c:v>0.81666666666666654</c:v>
                </c:pt>
                <c:pt idx="1">
                  <c:v>0.7</c:v>
                </c:pt>
                <c:pt idx="2">
                  <c:v>0.7</c:v>
                </c:pt>
                <c:pt idx="3">
                  <c:v>0.60833333333333328</c:v>
                </c:pt>
                <c:pt idx="4">
                  <c:v>0.71666666666666667</c:v>
                </c:pt>
                <c:pt idx="5">
                  <c:v>0.75</c:v>
                </c:pt>
                <c:pt idx="6" formatCode="0.0_);[Red]\(0.0\)">
                  <c:v>0.71666666666666667</c:v>
                </c:pt>
                <c:pt idx="7" formatCode="0.0_);[Red]\(0.0\)">
                  <c:v>0.70833333333333337</c:v>
                </c:pt>
                <c:pt idx="8" formatCode="0.0_);[Red]\(0.0\)">
                  <c:v>0.73333333333333328</c:v>
                </c:pt>
                <c:pt idx="9" formatCode="0.0_);[Red]\(0.0\)">
                  <c:v>0.68333333333333324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8576-495C-9D62-0E3AE46501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968750432"/>
        <c:axId val="-968752064"/>
      </c:lineChart>
      <c:catAx>
        <c:axId val="-968750432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254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6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-968752064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-968752064"/>
        <c:scaling>
          <c:orientation val="minMax"/>
          <c:max val="5"/>
          <c:min val="0"/>
        </c:scaling>
        <c:delete val="0"/>
        <c:axPos val="l"/>
        <c:numFmt formatCode="General" sourceLinked="0"/>
        <c:majorTickMark val="in"/>
        <c:minorTickMark val="in"/>
        <c:tickLblPos val="nextTo"/>
        <c:spPr>
          <a:ln w="254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6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-968750432"/>
        <c:crosses val="autoZero"/>
        <c:crossBetween val="between"/>
        <c:majorUnit val="1"/>
        <c:minorUnit val="0.5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6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 horizontalDpi="-4"/>
  </c:printSettings>
  <c:userShapes r:id="rId1"/>
</c:chartSpace>
</file>

<file path=xl/charts/chart9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0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/>
              <a:t>芹川</a:t>
            </a:r>
          </a:p>
        </c:rich>
      </c:tx>
      <c:layout>
        <c:manualLayout>
          <c:xMode val="edge"/>
          <c:yMode val="edge"/>
          <c:x val="0.10912719243427904"/>
          <c:y val="7.7778069407990674E-2"/>
        </c:manualLayout>
      </c:layout>
      <c:overlay val="0"/>
      <c:spPr>
        <a:noFill/>
        <a:ln w="25400">
          <a:solidFill>
            <a:srgbClr val="000000"/>
          </a:solidFill>
          <a:prstDash val="solid"/>
        </a:ln>
      </c:spPr>
    </c:title>
    <c:autoTitleDeleted val="0"/>
    <c:plotArea>
      <c:layout>
        <c:manualLayout>
          <c:layoutTarget val="inner"/>
          <c:xMode val="edge"/>
          <c:yMode val="edge"/>
          <c:x val="7.1428709830554452E-2"/>
          <c:y val="7.2222418138070038E-2"/>
          <c:w val="0.92063670448270185"/>
          <c:h val="0.79166881420576773"/>
        </c:manualLayout>
      </c:layout>
      <c:lineChart>
        <c:grouping val="standard"/>
        <c:varyColors val="0"/>
        <c:ser>
          <c:idx val="0"/>
          <c:order val="0"/>
          <c:spPr>
            <a:ln w="25400">
              <a:solidFill>
                <a:srgbClr val="000080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4.2724903029683868E-2"/>
                  <c:y val="-6.84262790447607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3D7-430F-A1C7-04534352E0EF}"/>
                </c:ext>
              </c:extLst>
            </c:dLbl>
            <c:dLbl>
              <c:idx val="1"/>
              <c:layout>
                <c:manualLayout>
                  <c:x val="-5.740750108403686E-2"/>
                  <c:y val="5.15739319415368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3D7-430F-A1C7-04534352E0EF}"/>
                </c:ext>
              </c:extLst>
            </c:dLbl>
            <c:dLbl>
              <c:idx val="2"/>
              <c:layout>
                <c:manualLayout>
                  <c:x val="-7.2090099138389846E-2"/>
                  <c:y val="-6.07874754880418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3D7-430F-A1C7-04534352E0EF}"/>
                </c:ext>
              </c:extLst>
            </c:dLbl>
            <c:dLbl>
              <c:idx val="3"/>
              <c:layout>
                <c:manualLayout>
                  <c:x val="-7.0899650563730793E-2"/>
                  <c:y val="5.24074563013260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3D7-430F-A1C7-04534352E0EF}"/>
                </c:ext>
              </c:extLst>
            </c:dLbl>
            <c:dLbl>
              <c:idx val="4"/>
              <c:layout>
                <c:manualLayout>
                  <c:x val="-4.1931370388300498E-2"/>
                  <c:y val="5.49073029509947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3D7-430F-A1C7-04534352E0EF}"/>
                </c:ext>
              </c:extLst>
            </c:dLbl>
            <c:dLbl>
              <c:idx val="5"/>
              <c:layout>
                <c:manualLayout>
                  <c:x val="-6.2566360928532933E-2"/>
                  <c:y val="-5.81716783336828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3D7-430F-A1C7-04534352E0EF}"/>
                </c:ext>
              </c:extLst>
            </c:dLbl>
            <c:dLbl>
              <c:idx val="6"/>
              <c:layout>
                <c:manualLayout>
                  <c:x val="-3.1613949924476227E-2"/>
                  <c:y val="-5.5648523872657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3D7-430F-A1C7-04534352E0EF}"/>
                </c:ext>
              </c:extLst>
            </c:dLbl>
            <c:dLbl>
              <c:idx val="7"/>
              <c:layout>
                <c:manualLayout>
                  <c:x val="-7.0106117922347319E-2"/>
                  <c:y val="6.15510287887669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3D7-430F-A1C7-04534352E0EF}"/>
                </c:ext>
              </c:extLst>
            </c:dLbl>
            <c:dLbl>
              <c:idx val="8"/>
              <c:layout>
                <c:manualLayout>
                  <c:x val="-5.8995015204555676E-2"/>
                  <c:y val="5.60070404838031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3D7-430F-A1C7-04534352E0EF}"/>
                </c:ext>
              </c:extLst>
            </c:dLbl>
            <c:dLbl>
              <c:idx val="9"/>
              <c:layout>
                <c:manualLayout>
                  <c:x val="-2.6453269518741968E-2"/>
                  <c:y val="-6.84262790447607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3D7-430F-A1C7-04534352E0EF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6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その他河川!#REF!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その他河川!#REF!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A-B3D7-430F-A1C7-04534352E0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915930736"/>
        <c:axId val="-915942160"/>
      </c:lineChart>
      <c:catAx>
        <c:axId val="-915930736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254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6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-915942160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-915942160"/>
        <c:scaling>
          <c:orientation val="minMax"/>
          <c:max val="3"/>
        </c:scaling>
        <c:delete val="0"/>
        <c:axPos val="l"/>
        <c:numFmt formatCode="General" sourceLinked="0"/>
        <c:majorTickMark val="in"/>
        <c:minorTickMark val="in"/>
        <c:tickLblPos val="nextTo"/>
        <c:spPr>
          <a:ln w="254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6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-915930736"/>
        <c:crosses val="autoZero"/>
        <c:crossBetween val="between"/>
        <c:majorUnit val="1"/>
        <c:minorUnit val="0.5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6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  <c:userShapes r:id="rId1"/>
</c:chartSpace>
</file>

<file path=xl/charts/chart9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0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/>
              <a:t>大同川</a:t>
            </a:r>
          </a:p>
        </c:rich>
      </c:tx>
      <c:layout>
        <c:manualLayout>
          <c:xMode val="edge"/>
          <c:yMode val="edge"/>
          <c:x val="0.11111131941840602"/>
          <c:y val="8.8889180519101774E-2"/>
        </c:manualLayout>
      </c:layout>
      <c:overlay val="0"/>
      <c:spPr>
        <a:noFill/>
        <a:ln w="25400">
          <a:solidFill>
            <a:srgbClr val="000000"/>
          </a:solidFill>
          <a:prstDash val="solid"/>
        </a:ln>
      </c:spPr>
    </c:title>
    <c:autoTitleDeleted val="0"/>
    <c:plotArea>
      <c:layout>
        <c:manualLayout>
          <c:layoutTarget val="inner"/>
          <c:xMode val="edge"/>
          <c:yMode val="edge"/>
          <c:x val="7.1428709830554452E-2"/>
          <c:y val="8.0555774077078118E-2"/>
          <c:w val="0.92063670448270185"/>
          <c:h val="0.78333545826675965"/>
        </c:manualLayout>
      </c:layout>
      <c:lineChart>
        <c:grouping val="standard"/>
        <c:varyColors val="0"/>
        <c:ser>
          <c:idx val="0"/>
          <c:order val="0"/>
          <c:spPr>
            <a:ln w="25400">
              <a:solidFill>
                <a:srgbClr val="000080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5.8597949658695962E-2"/>
                  <c:y val="5.90183989916560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CCA-4BC3-985B-A7861D1E0A8C}"/>
                </c:ext>
              </c:extLst>
            </c:dLbl>
            <c:dLbl>
              <c:idx val="1"/>
              <c:layout>
                <c:manualLayout>
                  <c:x val="-4.7486846940904298E-2"/>
                  <c:y val="-5.20930135284516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CCA-4BC3-985B-A7861D1E0A8C}"/>
                </c:ext>
              </c:extLst>
            </c:dLbl>
            <c:dLbl>
              <c:idx val="2"/>
              <c:layout>
                <c:manualLayout>
                  <c:x val="-6.0185314166630782E-2"/>
                  <c:y val="5.22962547675159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CCA-4BC3-985B-A7861D1E0A8C}"/>
                </c:ext>
              </c:extLst>
            </c:dLbl>
            <c:dLbl>
              <c:idx val="3"/>
              <c:layout>
                <c:manualLayout>
                  <c:x val="-7.2883781392357266E-2"/>
                  <c:y val="-5.25928903190199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CCA-4BC3-985B-A7861D1E0A8C}"/>
                </c:ext>
              </c:extLst>
            </c:dLbl>
            <c:dLbl>
              <c:idx val="4"/>
              <c:layout>
                <c:manualLayout>
                  <c:x val="-4.9867893702806559E-2"/>
                  <c:y val="-5.72687105506599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CCA-4BC3-985B-A7861D1E0A8C}"/>
                </c:ext>
              </c:extLst>
            </c:dLbl>
            <c:dLbl>
              <c:idx val="5"/>
              <c:layout>
                <c:manualLayout>
                  <c:x val="-6.2566360928532933E-2"/>
                  <c:y val="5.42963451902149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CCA-4BC3-985B-A7861D1E0A8C}"/>
                </c:ext>
              </c:extLst>
            </c:dLbl>
            <c:dLbl>
              <c:idx val="6"/>
              <c:layout>
                <c:manualLayout>
                  <c:x val="-2.9629819095849642E-2"/>
                  <c:y val="4.56341433994406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CCA-4BC3-985B-A7861D1E0A8C}"/>
                </c:ext>
              </c:extLst>
            </c:dLbl>
            <c:dLbl>
              <c:idx val="7"/>
              <c:layout>
                <c:manualLayout>
                  <c:x val="-6.2169594607841314E-2"/>
                  <c:y val="-6.05325733679674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CCA-4BC3-985B-A7861D1E0A8C}"/>
                </c:ext>
              </c:extLst>
            </c:dLbl>
            <c:dLbl>
              <c:idx val="8"/>
              <c:layout>
                <c:manualLayout>
                  <c:x val="-7.6852192662194271E-2"/>
                  <c:y val="5.61573807479398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CCA-4BC3-985B-A7861D1E0A8C}"/>
                </c:ext>
              </c:extLst>
            </c:dLbl>
            <c:dLbl>
              <c:idx val="9"/>
              <c:layout>
                <c:manualLayout>
                  <c:x val="-5.2892483547208055E-3"/>
                  <c:y val="-6.11485340537157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CCA-4BC3-985B-A7861D1E0A8C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6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その他河川!#REF!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その他河川!#REF!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A-8CCA-4BC3-985B-A7861D1E0A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915942704"/>
        <c:axId val="-915928560"/>
      </c:lineChart>
      <c:catAx>
        <c:axId val="-915942704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254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6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-915928560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-915928560"/>
        <c:scaling>
          <c:orientation val="minMax"/>
          <c:max val="3"/>
        </c:scaling>
        <c:delete val="0"/>
        <c:axPos val="l"/>
        <c:numFmt formatCode="General" sourceLinked="0"/>
        <c:majorTickMark val="in"/>
        <c:minorTickMark val="in"/>
        <c:tickLblPos val="nextTo"/>
        <c:spPr>
          <a:ln w="254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6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-915942704"/>
        <c:crosses val="autoZero"/>
        <c:crossBetween val="between"/>
        <c:majorUnit val="1"/>
        <c:minorUnit val="0.5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6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 horizontalDpi="-4"/>
  </c:printSettings>
  <c:userShapes r:id="rId1"/>
</c:chartSpace>
</file>

<file path=xl/charts/chart9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0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/>
              <a:t>天野川</a:t>
            </a:r>
          </a:p>
        </c:rich>
      </c:tx>
      <c:layout>
        <c:manualLayout>
          <c:xMode val="edge"/>
          <c:yMode val="edge"/>
          <c:x val="0.11904782735491395"/>
          <c:y val="7.7778069407990674E-2"/>
        </c:manualLayout>
      </c:layout>
      <c:overlay val="0"/>
      <c:spPr>
        <a:noFill/>
        <a:ln w="25400">
          <a:solidFill>
            <a:srgbClr val="000000"/>
          </a:solidFill>
          <a:prstDash val="solid"/>
        </a:ln>
      </c:spPr>
    </c:title>
    <c:autoTitleDeleted val="0"/>
    <c:plotArea>
      <c:layout>
        <c:manualLayout>
          <c:layoutTarget val="inner"/>
          <c:xMode val="edge"/>
          <c:yMode val="edge"/>
          <c:x val="7.1428709830554452E-2"/>
          <c:y val="6.6666847512064642E-2"/>
          <c:w val="0.92063670448270185"/>
          <c:h val="0.79722438483177305"/>
        </c:manualLayout>
      </c:layout>
      <c:lineChart>
        <c:grouping val="standard"/>
        <c:varyColors val="0"/>
        <c:ser>
          <c:idx val="0"/>
          <c:order val="0"/>
          <c:spPr>
            <a:ln w="25400">
              <a:solidFill>
                <a:srgbClr val="000080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6.0763861330340591E-2"/>
                  <c:y val="-5.55697628438711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D20-44C3-BEFB-80E55BBB79B0}"/>
                </c:ext>
              </c:extLst>
            </c:dLbl>
            <c:dLbl>
              <c:idx val="1"/>
              <c:layout>
                <c:manualLayout>
                  <c:x val="-5.7589353495509546E-2"/>
                  <c:y val="5.21620427896471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D20-44C3-BEFB-80E55BBB79B0}"/>
                </c:ext>
              </c:extLst>
            </c:dLbl>
            <c:dLbl>
              <c:idx val="2"/>
              <c:layout>
                <c:manualLayout>
                  <c:x val="-4.8462242263648016E-2"/>
                  <c:y val="-5.54494575842660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D20-44C3-BEFB-80E55BBB79B0}"/>
                </c:ext>
              </c:extLst>
            </c:dLbl>
            <c:dLbl>
              <c:idx val="3"/>
              <c:layout>
                <c:manualLayout>
                  <c:x val="-6.512904271508213E-2"/>
                  <c:y val="5.91621623575977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D20-44C3-BEFB-80E55BBB79B0}"/>
                </c:ext>
              </c:extLst>
            </c:dLbl>
            <c:dLbl>
              <c:idx val="4"/>
              <c:layout>
                <c:manualLayout>
                  <c:x val="-4.8065408168714546E-2"/>
                  <c:y val="5.25184622241036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D20-44C3-BEFB-80E55BBB79B0}"/>
                </c:ext>
              </c:extLst>
            </c:dLbl>
            <c:dLbl>
              <c:idx val="5"/>
              <c:layout>
                <c:manualLayout>
                  <c:x val="-4.8859161991136539E-2"/>
                  <c:y val="-5.61135323220539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D20-44C3-BEFB-80E55BBB79B0}"/>
                </c:ext>
              </c:extLst>
            </c:dLbl>
            <c:dLbl>
              <c:idx val="6"/>
              <c:layout>
                <c:manualLayout>
                  <c:x val="-3.9732050759275016E-2"/>
                  <c:y val="5.9282467617202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D20-44C3-BEFB-80E55BBB79B0}"/>
                </c:ext>
              </c:extLst>
            </c:dLbl>
            <c:dLbl>
              <c:idx val="7"/>
              <c:layout>
                <c:manualLayout>
                  <c:x val="-7.0287767011094696E-2"/>
                  <c:y val="-5.8053381886618398E-2"/>
                </c:manualLayout>
              </c:layout>
              <c:tx>
                <c:rich>
                  <a:bodyPr/>
                  <a:lstStyle/>
                  <a:p>
                    <a:r>
                      <a:rPr lang="en-US" altLang="ja-JP"/>
                      <a:t>1.0 </a:t>
                    </a:r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7-7D20-44C3-BEFB-80E55BBB79B0}"/>
                </c:ext>
              </c:extLst>
            </c:dLbl>
            <c:dLbl>
              <c:idx val="8"/>
              <c:layout>
                <c:manualLayout>
                  <c:x val="-4.9255870807474074E-2"/>
                  <c:y val="-6.18567482673471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D20-44C3-BEFB-80E55BBB79B0}"/>
                </c:ext>
              </c:extLst>
            </c:dLbl>
            <c:dLbl>
              <c:idx val="9"/>
              <c:layout>
                <c:manualLayout>
                  <c:x val="-2.0062751685271035E-2"/>
                  <c:y val="5.54120564523527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D20-44C3-BEFB-80E55BBB79B0}"/>
                </c:ext>
              </c:extLst>
            </c:dLbl>
            <c:dLbl>
              <c:idx val="10"/>
              <c:layout>
                <c:manualLayout>
                  <c:xMode val="edge"/>
                  <c:yMode val="edge"/>
                  <c:x val="0.52976293124327889"/>
                  <c:y val="0.3083341697432990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D20-44C3-BEFB-80E55BBB79B0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6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北湖東部流入9河川!$V$42:$V$51</c:f>
              <c:strCache>
                <c:ptCount val="10"/>
                <c:pt idx="0">
                  <c:v>H27</c:v>
                </c:pt>
                <c:pt idx="1">
                  <c:v>H28</c:v>
                </c:pt>
                <c:pt idx="2">
                  <c:v>H29</c:v>
                </c:pt>
                <c:pt idx="3">
                  <c:v>H30</c:v>
                </c:pt>
                <c:pt idx="4">
                  <c:v>R元</c:v>
                </c:pt>
                <c:pt idx="5">
                  <c:v>R2</c:v>
                </c:pt>
                <c:pt idx="6">
                  <c:v>R3</c:v>
                </c:pt>
                <c:pt idx="7">
                  <c:v>R4</c:v>
                </c:pt>
                <c:pt idx="8">
                  <c:v>R5</c:v>
                </c:pt>
                <c:pt idx="9">
                  <c:v>R6</c:v>
                </c:pt>
              </c:strCache>
            </c:strRef>
          </c:cat>
          <c:val>
            <c:numRef>
              <c:f>北湖東部流入9河川!$AB$42:$AB$51</c:f>
              <c:numCache>
                <c:formatCode>0.00</c:formatCode>
                <c:ptCount val="10"/>
                <c:pt idx="0" formatCode="0.00_);[Red]\(0.00\)">
                  <c:v>0.82750000000000012</c:v>
                </c:pt>
                <c:pt idx="1">
                  <c:v>0.96</c:v>
                </c:pt>
                <c:pt idx="2">
                  <c:v>0.78</c:v>
                </c:pt>
                <c:pt idx="3">
                  <c:v>0.87083333333333324</c:v>
                </c:pt>
                <c:pt idx="4">
                  <c:v>0.78333333333333333</c:v>
                </c:pt>
                <c:pt idx="5">
                  <c:v>0.78833333333333322</c:v>
                </c:pt>
                <c:pt idx="6" formatCode="0.00_);[Red]\(0.00\)">
                  <c:v>0.75583333333333336</c:v>
                </c:pt>
                <c:pt idx="7" formatCode="0.00_);[Red]\(0.00\)">
                  <c:v>0.6908333333333333</c:v>
                </c:pt>
                <c:pt idx="8" formatCode="0.00_);[Red]\(0.00\)">
                  <c:v>0.66416666666666668</c:v>
                </c:pt>
                <c:pt idx="9" formatCode="0.00_);[Red]\(0.00\)">
                  <c:v>0.66583333333333339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7D20-44C3-BEFB-80E55BBB79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915929104"/>
        <c:axId val="-915930192"/>
      </c:lineChart>
      <c:catAx>
        <c:axId val="-915929104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254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6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-915930192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-915930192"/>
        <c:scaling>
          <c:orientation val="minMax"/>
          <c:max val="3"/>
          <c:min val="0"/>
        </c:scaling>
        <c:delete val="0"/>
        <c:axPos val="l"/>
        <c:numFmt formatCode="General" sourceLinked="0"/>
        <c:majorTickMark val="in"/>
        <c:minorTickMark val="in"/>
        <c:tickLblPos val="nextTo"/>
        <c:spPr>
          <a:ln w="254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6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-915929104"/>
        <c:crosses val="autoZero"/>
        <c:crossBetween val="between"/>
        <c:majorUnit val="1"/>
        <c:minorUnit val="0.5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6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  <c:userShapes r:id="rId1"/>
</c:chartSpace>
</file>

<file path=xl/charts/chart9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0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/>
              <a:t>大浦川</a:t>
            </a:r>
          </a:p>
        </c:rich>
      </c:tx>
      <c:layout>
        <c:manualLayout>
          <c:xMode val="edge"/>
          <c:yMode val="edge"/>
          <c:x val="0.16269882931300253"/>
          <c:y val="7.2222513852435111E-2"/>
        </c:manualLayout>
      </c:layout>
      <c:overlay val="0"/>
      <c:spPr>
        <a:noFill/>
        <a:ln w="25400">
          <a:solidFill>
            <a:srgbClr val="000000"/>
          </a:solidFill>
          <a:prstDash val="solid"/>
        </a:ln>
      </c:spPr>
    </c:title>
    <c:autoTitleDeleted val="0"/>
    <c:plotArea>
      <c:layout>
        <c:manualLayout>
          <c:layoutTarget val="inner"/>
          <c:xMode val="edge"/>
          <c:yMode val="edge"/>
          <c:x val="0.11507958806033773"/>
          <c:y val="6.6666847512064642E-2"/>
          <c:w val="0.87698582625291854"/>
          <c:h val="0.79722438483177305"/>
        </c:manualLayout>
      </c:layout>
      <c:lineChart>
        <c:grouping val="standard"/>
        <c:varyColors val="0"/>
        <c:ser>
          <c:idx val="0"/>
          <c:order val="0"/>
          <c:spPr>
            <a:ln w="25400">
              <a:solidFill>
                <a:srgbClr val="000080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3.8740145039639941E-2"/>
                  <c:y val="-4.41251857539075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5A3-4423-A86E-0C257C63FB24}"/>
                </c:ext>
              </c:extLst>
            </c:dLbl>
            <c:dLbl>
              <c:idx val="1"/>
              <c:layout>
                <c:manualLayout>
                  <c:x val="-3.9136913931799258E-2"/>
                  <c:y val="-4.89586342547687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5A3-4423-A86E-0C257C63FB24}"/>
                </c:ext>
              </c:extLst>
            </c:dLbl>
            <c:dLbl>
              <c:idx val="2"/>
              <c:layout>
                <c:manualLayout>
                  <c:x val="-4.3502155392318116E-2"/>
                  <c:y val="-3.80881019525898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5A3-4423-A86E-0C257C63FB24}"/>
                </c:ext>
              </c:extLst>
            </c:dLbl>
            <c:dLbl>
              <c:idx val="3"/>
              <c:layout>
                <c:manualLayout>
                  <c:x val="-5.1835447598983522E-2"/>
                  <c:y val="-5.99491757562149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5A3-4423-A86E-0C257C63FB24}"/>
                </c:ext>
              </c:extLst>
            </c:dLbl>
            <c:dLbl>
              <c:idx val="4"/>
              <c:layout>
                <c:manualLayout>
                  <c:x val="-4.8263954833889816E-2"/>
                  <c:y val="-7.15418301835380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5A3-4423-A86E-0C257C63FB24}"/>
                </c:ext>
              </c:extLst>
            </c:dLbl>
            <c:dLbl>
              <c:idx val="5"/>
              <c:layout>
                <c:manualLayout>
                  <c:x val="-4.4692672979902613E-2"/>
                  <c:y val="-6.5345842205006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5A3-4423-A86E-0C257C63FB24}"/>
                </c:ext>
              </c:extLst>
            </c:dLbl>
            <c:dLbl>
              <c:idx val="6"/>
              <c:layout>
                <c:manualLayout>
                  <c:x val="-4.5089441872061903E-2"/>
                  <c:y val="-7.16043827428314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5A3-4423-A86E-0C257C63FB24}"/>
                </c:ext>
              </c:extLst>
            </c:dLbl>
            <c:dLbl>
              <c:idx val="7"/>
              <c:layout>
                <c:manualLayout>
                  <c:x val="-3.9533818278341772E-2"/>
                  <c:y val="-4.50975181162254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5A3-4423-A86E-0C257C63FB24}"/>
                </c:ext>
              </c:extLst>
            </c:dLbl>
            <c:dLbl>
              <c:idx val="8"/>
              <c:layout>
                <c:manualLayout>
                  <c:x val="-4.1914928910234101E-2"/>
                  <c:y val="-5.9467957856551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5A3-4423-A86E-0C257C63FB24}"/>
                </c:ext>
              </c:extLst>
            </c:dLbl>
            <c:dLbl>
              <c:idx val="9"/>
              <c:layout>
                <c:manualLayout>
                  <c:x val="-2.0434732374520141E-2"/>
                  <c:y val="-5.08936976920626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5A3-4423-A86E-0C257C63FB24}"/>
                </c:ext>
              </c:extLst>
            </c:dLbl>
            <c:dLbl>
              <c:idx val="10"/>
              <c:layout>
                <c:manualLayout>
                  <c:xMode val="edge"/>
                  <c:yMode val="edge"/>
                  <c:x val="0.78571580813609898"/>
                  <c:y val="0.5500014919745333"/>
                </c:manualLayout>
              </c:layout>
              <c:numFmt formatCode="0_ 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600" b="0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5A3-4423-A86E-0C257C63FB24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6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北湖西部流入5河川!$B$45:$B$54</c:f>
              <c:strCache>
                <c:ptCount val="10"/>
                <c:pt idx="0">
                  <c:v>H27</c:v>
                </c:pt>
                <c:pt idx="1">
                  <c:v>H28</c:v>
                </c:pt>
                <c:pt idx="2">
                  <c:v>H29</c:v>
                </c:pt>
                <c:pt idx="3">
                  <c:v>H30</c:v>
                </c:pt>
                <c:pt idx="4">
                  <c:v>R元</c:v>
                </c:pt>
                <c:pt idx="5">
                  <c:v>R2</c:v>
                </c:pt>
                <c:pt idx="6">
                  <c:v>R3</c:v>
                </c:pt>
                <c:pt idx="7">
                  <c:v>R4</c:v>
                </c:pt>
                <c:pt idx="8">
                  <c:v>R5</c:v>
                </c:pt>
                <c:pt idx="9">
                  <c:v>R6</c:v>
                </c:pt>
              </c:strCache>
            </c:strRef>
          </c:cat>
          <c:val>
            <c:numRef>
              <c:f>北湖西部流入5河川!$I$45:$I$54</c:f>
              <c:numCache>
                <c:formatCode>0_ </c:formatCode>
                <c:ptCount val="10"/>
                <c:pt idx="0">
                  <c:v>30</c:v>
                </c:pt>
                <c:pt idx="1">
                  <c:v>33</c:v>
                </c:pt>
                <c:pt idx="2">
                  <c:v>34</c:v>
                </c:pt>
                <c:pt idx="3">
                  <c:v>27.0833333333333</c:v>
                </c:pt>
                <c:pt idx="4">
                  <c:v>32.916666666666671</c:v>
                </c:pt>
                <c:pt idx="5">
                  <c:v>32.333333333333336</c:v>
                </c:pt>
                <c:pt idx="6">
                  <c:v>32.5833333333333</c:v>
                </c:pt>
                <c:pt idx="7">
                  <c:v>38.1666666666667</c:v>
                </c:pt>
                <c:pt idx="8">
                  <c:v>44.583333333333336</c:v>
                </c:pt>
                <c:pt idx="9">
                  <c:v>32.166666666666671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85A3-4423-A86E-0C257C63FB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915929648"/>
        <c:axId val="-915943248"/>
      </c:lineChart>
      <c:catAx>
        <c:axId val="-915929648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254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6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-915943248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-915943248"/>
        <c:scaling>
          <c:orientation val="minMax"/>
          <c:max val="300"/>
          <c:min val="0"/>
        </c:scaling>
        <c:delete val="0"/>
        <c:axPos val="l"/>
        <c:numFmt formatCode="General" sourceLinked="0"/>
        <c:majorTickMark val="in"/>
        <c:minorTickMark val="in"/>
        <c:tickLblPos val="nextTo"/>
        <c:spPr>
          <a:ln w="254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6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-915929648"/>
        <c:crosses val="autoZero"/>
        <c:crossBetween val="between"/>
        <c:majorUnit val="100"/>
        <c:minorUnit val="50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6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  <c:userShapes r:id="rId1"/>
</c:chartSpace>
</file>

<file path=xl/charts/chart9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0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/>
              <a:t>知内川</a:t>
            </a:r>
          </a:p>
        </c:rich>
      </c:tx>
      <c:layout>
        <c:manualLayout>
          <c:xMode val="edge"/>
          <c:yMode val="edge"/>
          <c:x val="0.15873036703745363"/>
          <c:y val="6.6666958296879561E-2"/>
        </c:manualLayout>
      </c:layout>
      <c:overlay val="0"/>
      <c:spPr>
        <a:noFill/>
        <a:ln w="25400">
          <a:solidFill>
            <a:srgbClr val="000000"/>
          </a:solidFill>
          <a:prstDash val="solid"/>
        </a:ln>
      </c:spPr>
    </c:title>
    <c:autoTitleDeleted val="0"/>
    <c:plotArea>
      <c:layout>
        <c:manualLayout>
          <c:layoutTarget val="inner"/>
          <c:xMode val="edge"/>
          <c:yMode val="edge"/>
          <c:x val="0.11507958806033773"/>
          <c:y val="6.111127688605926E-2"/>
          <c:w val="0.87698582625291854"/>
          <c:h val="0.80277995545777847"/>
        </c:manualLayout>
      </c:layout>
      <c:lineChart>
        <c:grouping val="standard"/>
        <c:varyColors val="0"/>
        <c:ser>
          <c:idx val="0"/>
          <c:order val="0"/>
          <c:spPr>
            <a:ln w="25400">
              <a:solidFill>
                <a:srgbClr val="000080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3.477188338238691E-2"/>
                  <c:y val="-4.11529978807661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9D2-4AA0-B75B-B5974F73338F}"/>
                </c:ext>
              </c:extLst>
            </c:dLbl>
            <c:dLbl>
              <c:idx val="1"/>
              <c:layout>
                <c:manualLayout>
                  <c:x val="-3.9136913931799258E-2"/>
                  <c:y val="-5.0301158115870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9D2-4AA0-B75B-B5974F73338F}"/>
                </c:ext>
              </c:extLst>
            </c:dLbl>
            <c:dLbl>
              <c:idx val="2"/>
              <c:layout>
                <c:manualLayout>
                  <c:x val="-4.3502155392318116E-2"/>
                  <c:y val="-3.8477210742556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9D2-4AA0-B75B-B5974F73338F}"/>
                </c:ext>
              </c:extLst>
            </c:dLbl>
            <c:dLbl>
              <c:idx val="3"/>
              <c:layout>
                <c:manualLayout>
                  <c:x val="-5.1835447598983522E-2"/>
                  <c:y val="-6.02920910985296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9D2-4AA0-B75B-B5974F73338F}"/>
                </c:ext>
              </c:extLst>
            </c:dLbl>
            <c:dLbl>
              <c:idx val="4"/>
              <c:layout>
                <c:manualLayout>
                  <c:x val="-4.4295693176636758E-2"/>
                  <c:y val="-6.59109006739665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9D2-4AA0-B75B-B5974F73338F}"/>
                </c:ext>
              </c:extLst>
            </c:dLbl>
            <c:dLbl>
              <c:idx val="5"/>
              <c:layout>
                <c:manualLayout>
                  <c:x val="-4.4692672979902613E-2"/>
                  <c:y val="-6.05974950717849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9D2-4AA0-B75B-B5974F73338F}"/>
                </c:ext>
              </c:extLst>
            </c:dLbl>
            <c:dLbl>
              <c:idx val="6"/>
              <c:layout>
                <c:manualLayout>
                  <c:x val="-4.9057703529314961E-2"/>
                  <c:y val="-5.56090206933200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9D2-4AA0-B75B-B5974F73338F}"/>
                </c:ext>
              </c:extLst>
            </c:dLbl>
            <c:dLbl>
              <c:idx val="7"/>
              <c:layout>
                <c:manualLayout>
                  <c:x val="-4.3502079935594719E-2"/>
                  <c:y val="-6.60513627985589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9D2-4AA0-B75B-B5974F73338F}"/>
                </c:ext>
              </c:extLst>
            </c:dLbl>
            <c:dLbl>
              <c:idx val="8"/>
              <c:layout>
                <c:manualLayout>
                  <c:x val="-4.1914928910234101E-2"/>
                  <c:y val="-5.78197097587822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9D2-4AA0-B75B-B5974F73338F}"/>
                </c:ext>
              </c:extLst>
            </c:dLbl>
            <c:dLbl>
              <c:idx val="9"/>
              <c:layout>
                <c:manualLayout>
                  <c:x val="-2.6387124860399673E-2"/>
                  <c:y val="-6.5847661724535031E-2"/>
                </c:manualLayout>
              </c:layout>
              <c:numFmt formatCode="0_ 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600" b="0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9D2-4AA0-B75B-B5974F73338F}"/>
                </c:ext>
              </c:extLst>
            </c:dLbl>
            <c:dLbl>
              <c:idx val="10"/>
              <c:layout>
                <c:manualLayout>
                  <c:xMode val="edge"/>
                  <c:yMode val="edge"/>
                  <c:x val="0.78174754647884592"/>
                  <c:y val="0.572223774478554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9D2-4AA0-B75B-B5974F73338F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6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北湖西部流入5河川!$L$45:$L$54</c:f>
              <c:strCache>
                <c:ptCount val="10"/>
                <c:pt idx="0">
                  <c:v>H27</c:v>
                </c:pt>
                <c:pt idx="1">
                  <c:v>H28</c:v>
                </c:pt>
                <c:pt idx="2">
                  <c:v>H29</c:v>
                </c:pt>
                <c:pt idx="3">
                  <c:v>H30</c:v>
                </c:pt>
                <c:pt idx="4">
                  <c:v>R元</c:v>
                </c:pt>
                <c:pt idx="5">
                  <c:v>R2</c:v>
                </c:pt>
                <c:pt idx="6">
                  <c:v>R3</c:v>
                </c:pt>
                <c:pt idx="7">
                  <c:v>R4</c:v>
                </c:pt>
                <c:pt idx="8">
                  <c:v>R5</c:v>
                </c:pt>
                <c:pt idx="9">
                  <c:v>R6</c:v>
                </c:pt>
              </c:strCache>
            </c:strRef>
          </c:cat>
          <c:val>
            <c:numRef>
              <c:f>北湖西部流入5河川!$S$45:$S$54</c:f>
              <c:numCache>
                <c:formatCode>0_ </c:formatCode>
                <c:ptCount val="10"/>
                <c:pt idx="0">
                  <c:v>18</c:v>
                </c:pt>
                <c:pt idx="1">
                  <c:v>22</c:v>
                </c:pt>
                <c:pt idx="2">
                  <c:v>17</c:v>
                </c:pt>
                <c:pt idx="3">
                  <c:v>17.75</c:v>
                </c:pt>
                <c:pt idx="4">
                  <c:v>23.333333333333336</c:v>
                </c:pt>
                <c:pt idx="5">
                  <c:v>21.166666666666668</c:v>
                </c:pt>
                <c:pt idx="6">
                  <c:v>21.75</c:v>
                </c:pt>
                <c:pt idx="7">
                  <c:v>22.75</c:v>
                </c:pt>
                <c:pt idx="8">
                  <c:v>19.416666666666668</c:v>
                </c:pt>
                <c:pt idx="9">
                  <c:v>21.416666666666671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39D2-4AA0-B75B-B5974F7333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915941072"/>
        <c:axId val="-914976192"/>
      </c:lineChart>
      <c:catAx>
        <c:axId val="-915941072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254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6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-914976192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-914976192"/>
        <c:scaling>
          <c:orientation val="minMax"/>
          <c:max val="300"/>
          <c:min val="0"/>
        </c:scaling>
        <c:delete val="0"/>
        <c:axPos val="l"/>
        <c:numFmt formatCode="General" sourceLinked="0"/>
        <c:majorTickMark val="in"/>
        <c:minorTickMark val="in"/>
        <c:tickLblPos val="nextTo"/>
        <c:spPr>
          <a:ln w="254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6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-915941072"/>
        <c:crosses val="autoZero"/>
        <c:crossBetween val="between"/>
        <c:majorUnit val="100"/>
        <c:minorUnit val="50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6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  <c:userShapes r:id="rId1"/>
</c:chartSpace>
</file>

<file path=xl/charts/chart9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0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/>
              <a:t>石田川</a:t>
            </a:r>
          </a:p>
        </c:rich>
      </c:tx>
      <c:layout>
        <c:manualLayout>
          <c:xMode val="edge"/>
          <c:yMode val="edge"/>
          <c:x val="0.16269882931300253"/>
          <c:y val="7.2222513852435111E-2"/>
        </c:manualLayout>
      </c:layout>
      <c:overlay val="0"/>
      <c:spPr>
        <a:noFill/>
        <a:ln w="25400">
          <a:solidFill>
            <a:srgbClr val="000000"/>
          </a:solidFill>
          <a:prstDash val="solid"/>
        </a:ln>
      </c:spPr>
    </c:title>
    <c:autoTitleDeleted val="0"/>
    <c:plotArea>
      <c:layout>
        <c:manualLayout>
          <c:layoutTarget val="inner"/>
          <c:xMode val="edge"/>
          <c:yMode val="edge"/>
          <c:x val="0.11507958806033773"/>
          <c:y val="5.8333491573056569E-2"/>
          <c:w val="0.87698582625291854"/>
          <c:h val="0.80555774077078113"/>
        </c:manualLayout>
      </c:layout>
      <c:lineChart>
        <c:grouping val="standard"/>
        <c:varyColors val="0"/>
        <c:ser>
          <c:idx val="0"/>
          <c:order val="0"/>
          <c:spPr>
            <a:ln w="25400">
              <a:solidFill>
                <a:srgbClr val="000080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4.8660835809822611E-2"/>
                  <c:y val="-6.6301140336153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CBD-464E-8DFC-75EB244333AD}"/>
                </c:ext>
              </c:extLst>
            </c:dLbl>
            <c:dLbl>
              <c:idx val="1"/>
              <c:layout>
                <c:manualLayout>
                  <c:x val="-3.9136969055446287E-2"/>
                  <c:y val="-4.91713903627865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CBD-464E-8DFC-75EB244333AD}"/>
                </c:ext>
              </c:extLst>
            </c:dLbl>
            <c:dLbl>
              <c:idx val="2"/>
              <c:layout>
                <c:manualLayout>
                  <c:x val="-4.7470490669859547E-2"/>
                  <c:y val="-6.55604565489816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CBD-464E-8DFC-75EB244333AD}"/>
                </c:ext>
              </c:extLst>
            </c:dLbl>
            <c:dLbl>
              <c:idx val="3"/>
              <c:layout>
                <c:manualLayout>
                  <c:x val="-3.9930754744109807E-2"/>
                  <c:y val="-7.63939521091715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CBD-464E-8DFC-75EB244333AD}"/>
                </c:ext>
              </c:extLst>
            </c:dLbl>
            <c:dLbl>
              <c:idx val="4"/>
              <c:layout>
                <c:manualLayout>
                  <c:x val="-4.4295803790119076E-2"/>
                  <c:y val="-5.74121977378543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CBD-464E-8DFC-75EB244333AD}"/>
                </c:ext>
              </c:extLst>
            </c:dLbl>
            <c:dLbl>
              <c:idx val="5"/>
              <c:layout>
                <c:manualLayout>
                  <c:x val="-4.8660852836128345E-2"/>
                  <c:y val="-6.74816879090138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CBD-464E-8DFC-75EB244333AD}"/>
                </c:ext>
              </c:extLst>
            </c:dLbl>
            <c:dLbl>
              <c:idx val="6"/>
              <c:layout>
                <c:manualLayout>
                  <c:x val="-4.5089378567631601E-2"/>
                  <c:y val="-6.03058532166561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CBD-464E-8DFC-75EB244333AD}"/>
                </c:ext>
              </c:extLst>
            </c:dLbl>
            <c:dLbl>
              <c:idx val="7"/>
              <c:layout>
                <c:manualLayout>
                  <c:x val="-4.7470507696165336E-2"/>
                  <c:y val="-6.52828108571606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CBD-464E-8DFC-75EB244333AD}"/>
                </c:ext>
              </c:extLst>
            </c:dLbl>
            <c:dLbl>
              <c:idx val="8"/>
              <c:layout>
                <c:manualLayout>
                  <c:x val="-4.1914902599042118E-2"/>
                  <c:y val="-5.713455204603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CBD-464E-8DFC-75EB244333AD}"/>
                </c:ext>
              </c:extLst>
            </c:dLbl>
            <c:dLbl>
              <c:idx val="9"/>
              <c:layout>
                <c:manualLayout>
                  <c:x val="-2.2418850774455705E-2"/>
                  <c:y val="-5.66715139506828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CBD-464E-8DFC-75EB244333AD}"/>
                </c:ext>
              </c:extLst>
            </c:dLbl>
            <c:dLbl>
              <c:idx val="10"/>
              <c:layout>
                <c:manualLayout>
                  <c:xMode val="edge"/>
                  <c:yMode val="edge"/>
                  <c:x val="0.78373167730747251"/>
                  <c:y val="0.5777793451045603"/>
                </c:manualLayout>
              </c:layout>
              <c:numFmt formatCode="0_ 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600" b="0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CBD-464E-8DFC-75EB244333AD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6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北湖西部流入5河川!$V$45:$V$54</c:f>
              <c:strCache>
                <c:ptCount val="10"/>
                <c:pt idx="0">
                  <c:v>H27</c:v>
                </c:pt>
                <c:pt idx="1">
                  <c:v>H28</c:v>
                </c:pt>
                <c:pt idx="2">
                  <c:v>H29</c:v>
                </c:pt>
                <c:pt idx="3">
                  <c:v>H30</c:v>
                </c:pt>
                <c:pt idx="4">
                  <c:v>R元</c:v>
                </c:pt>
                <c:pt idx="5">
                  <c:v>R2</c:v>
                </c:pt>
                <c:pt idx="6">
                  <c:v>R3</c:v>
                </c:pt>
                <c:pt idx="7">
                  <c:v>R4</c:v>
                </c:pt>
                <c:pt idx="8">
                  <c:v>R5</c:v>
                </c:pt>
                <c:pt idx="9">
                  <c:v>R6</c:v>
                </c:pt>
              </c:strCache>
            </c:strRef>
          </c:cat>
          <c:val>
            <c:numRef>
              <c:f>北湖西部流入5河川!$AC$45:$AC$54</c:f>
              <c:numCache>
                <c:formatCode>0_ </c:formatCode>
                <c:ptCount val="10"/>
                <c:pt idx="0">
                  <c:v>14</c:v>
                </c:pt>
                <c:pt idx="1">
                  <c:v>19</c:v>
                </c:pt>
                <c:pt idx="2">
                  <c:v>15</c:v>
                </c:pt>
                <c:pt idx="3">
                  <c:v>11.9166666666667</c:v>
                </c:pt>
                <c:pt idx="4">
                  <c:v>17.833333333333336</c:v>
                </c:pt>
                <c:pt idx="5">
                  <c:v>18.416666666666668</c:v>
                </c:pt>
                <c:pt idx="6">
                  <c:v>19.9166666666667</c:v>
                </c:pt>
                <c:pt idx="7">
                  <c:v>18.5</c:v>
                </c:pt>
                <c:pt idx="8">
                  <c:v>15.416666666666671</c:v>
                </c:pt>
                <c:pt idx="9">
                  <c:v>13.083333333333336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2CBD-464E-8DFC-75EB244333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914977280"/>
        <c:axId val="-914985440"/>
      </c:lineChart>
      <c:catAx>
        <c:axId val="-914977280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254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6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-914985440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-914985440"/>
        <c:scaling>
          <c:orientation val="minMax"/>
          <c:max val="300"/>
          <c:min val="0"/>
        </c:scaling>
        <c:delete val="0"/>
        <c:axPos val="l"/>
        <c:numFmt formatCode="General" sourceLinked="0"/>
        <c:majorTickMark val="in"/>
        <c:minorTickMark val="in"/>
        <c:tickLblPos val="nextTo"/>
        <c:spPr>
          <a:ln w="254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6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-914977280"/>
        <c:crosses val="autoZero"/>
        <c:crossBetween val="between"/>
        <c:majorUnit val="100"/>
        <c:minorUnit val="50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6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/>
  </c:printSettings>
  <c:userShapes r:id="rId1"/>
</c:chartSpace>
</file>

<file path=xl/charts/chart9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0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/>
              <a:t>安曇川</a:t>
            </a:r>
          </a:p>
        </c:rich>
      </c:tx>
      <c:layout>
        <c:manualLayout>
          <c:xMode val="edge"/>
          <c:yMode val="edge"/>
          <c:x val="0.15873036703745363"/>
          <c:y val="6.6666958296879561E-2"/>
        </c:manualLayout>
      </c:layout>
      <c:overlay val="0"/>
      <c:spPr>
        <a:noFill/>
        <a:ln w="25400">
          <a:solidFill>
            <a:srgbClr val="000000"/>
          </a:solidFill>
          <a:prstDash val="solid"/>
        </a:ln>
      </c:spPr>
    </c:title>
    <c:autoTitleDeleted val="0"/>
    <c:plotArea>
      <c:layout>
        <c:manualLayout>
          <c:layoutTarget val="inner"/>
          <c:xMode val="edge"/>
          <c:yMode val="edge"/>
          <c:x val="0.11507958806033773"/>
          <c:y val="5.8333491573056569E-2"/>
          <c:w val="0.87698582625291854"/>
          <c:h val="0.80555774077078113"/>
        </c:manualLayout>
      </c:layout>
      <c:lineChart>
        <c:grouping val="standard"/>
        <c:varyColors val="0"/>
        <c:ser>
          <c:idx val="0"/>
          <c:order val="0"/>
          <c:spPr>
            <a:ln w="25400">
              <a:solidFill>
                <a:srgbClr val="000080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4.8660835809822611E-2"/>
                  <c:y val="-4.315314455501705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027-4A70-B2D8-6060C4B87932}"/>
                </c:ext>
              </c:extLst>
            </c:dLbl>
            <c:dLbl>
              <c:idx val="1"/>
              <c:layout>
                <c:manualLayout>
                  <c:x val="-3.9136969055446287E-2"/>
                  <c:y val="-4.87087151810224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027-4A70-B2D8-6060C4B87932}"/>
                </c:ext>
              </c:extLst>
            </c:dLbl>
            <c:dLbl>
              <c:idx val="2"/>
              <c:layout>
                <c:manualLayout>
                  <c:x val="-4.7470490669859547E-2"/>
                  <c:y val="-4.88938138946726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027-4A70-B2D8-6060C4B87932}"/>
                </c:ext>
              </c:extLst>
            </c:dLbl>
            <c:dLbl>
              <c:idx val="3"/>
              <c:layout>
                <c:manualLayout>
                  <c:x val="-5.1835539715868871E-2"/>
                  <c:y val="-4.30602999226304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027-4A70-B2D8-6060C4B87932}"/>
                </c:ext>
              </c:extLst>
            </c:dLbl>
            <c:dLbl>
              <c:idx val="4"/>
              <c:layout>
                <c:manualLayout>
                  <c:x val="-4.4295803790119076E-2"/>
                  <c:y val="-4.29293256794086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027-4A70-B2D8-6060C4B87932}"/>
                </c:ext>
              </c:extLst>
            </c:dLbl>
            <c:dLbl>
              <c:idx val="5"/>
              <c:layout>
                <c:manualLayout>
                  <c:x val="-4.6676722007501871E-2"/>
                  <c:y val="-4.85233211918106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027-4A70-B2D8-6060C4B87932}"/>
                </c:ext>
              </c:extLst>
            </c:dLbl>
            <c:dLbl>
              <c:idx val="6"/>
              <c:layout>
                <c:manualLayout>
                  <c:x val="-4.1121116910378654E-2"/>
                  <c:y val="-4.30990200845885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027-4A70-B2D8-6060C4B87932}"/>
                </c:ext>
              </c:extLst>
            </c:dLbl>
            <c:dLbl>
              <c:idx val="7"/>
              <c:layout>
                <c:manualLayout>
                  <c:x val="-3.953398438165933E-2"/>
                  <c:y val="-4.2967750565805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027-4A70-B2D8-6060C4B87932}"/>
                </c:ext>
              </c:extLst>
            </c:dLbl>
            <c:dLbl>
              <c:idx val="8"/>
              <c:layout>
                <c:manualLayout>
                  <c:x val="-4.1914902599042118E-2"/>
                  <c:y val="-5.7042071120030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027-4A70-B2D8-6060C4B87932}"/>
                </c:ext>
              </c:extLst>
            </c:dLbl>
            <c:dLbl>
              <c:idx val="9"/>
              <c:layout>
                <c:manualLayout>
                  <c:x val="-1.8450589117202647E-2"/>
                  <c:y val="-4.000486653915232E-2"/>
                </c:manualLayout>
              </c:layout>
              <c:numFmt formatCode="0_ 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600" b="0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027-4A70-B2D8-6060C4B87932}"/>
                </c:ext>
              </c:extLst>
            </c:dLbl>
            <c:dLbl>
              <c:idx val="10"/>
              <c:layout>
                <c:manualLayout>
                  <c:xMode val="edge"/>
                  <c:yMode val="edge"/>
                  <c:x val="0.78373167730747251"/>
                  <c:y val="0.5861127010435683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027-4A70-B2D8-6060C4B87932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6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北湖西部流入5河川!$AF$45:$AF$54</c:f>
              <c:strCache>
                <c:ptCount val="10"/>
                <c:pt idx="0">
                  <c:v>H27</c:v>
                </c:pt>
                <c:pt idx="1">
                  <c:v>H28</c:v>
                </c:pt>
                <c:pt idx="2">
                  <c:v>H29</c:v>
                </c:pt>
                <c:pt idx="3">
                  <c:v>H30</c:v>
                </c:pt>
                <c:pt idx="4">
                  <c:v>R元</c:v>
                </c:pt>
                <c:pt idx="5">
                  <c:v>R2</c:v>
                </c:pt>
                <c:pt idx="6">
                  <c:v>R3</c:v>
                </c:pt>
                <c:pt idx="7">
                  <c:v>R4</c:v>
                </c:pt>
                <c:pt idx="8">
                  <c:v>R5</c:v>
                </c:pt>
                <c:pt idx="9">
                  <c:v>R6</c:v>
                </c:pt>
              </c:strCache>
            </c:strRef>
          </c:cat>
          <c:val>
            <c:numRef>
              <c:f>北湖西部流入5河川!$AM$45:$AM$54</c:f>
              <c:numCache>
                <c:formatCode>0_);[Red]\(0\)</c:formatCode>
                <c:ptCount val="10"/>
                <c:pt idx="0">
                  <c:v>11</c:v>
                </c:pt>
                <c:pt idx="1">
                  <c:v>14</c:v>
                </c:pt>
                <c:pt idx="2">
                  <c:v>12</c:v>
                </c:pt>
                <c:pt idx="3">
                  <c:v>13.3333333333333</c:v>
                </c:pt>
                <c:pt idx="4">
                  <c:v>13.166666666666668</c:v>
                </c:pt>
                <c:pt idx="5">
                  <c:v>14.166666666666668</c:v>
                </c:pt>
                <c:pt idx="6">
                  <c:v>12.6666666666667</c:v>
                </c:pt>
                <c:pt idx="7">
                  <c:v>13.3333333333333</c:v>
                </c:pt>
                <c:pt idx="8">
                  <c:v>13.250000000000004</c:v>
                </c:pt>
                <c:pt idx="9">
                  <c:v>13.500000000000004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A027-4A70-B2D8-6060C4B879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914979456"/>
        <c:axId val="-914983264"/>
      </c:lineChart>
      <c:catAx>
        <c:axId val="-914979456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254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6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-914983264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-914983264"/>
        <c:scaling>
          <c:orientation val="minMax"/>
          <c:max val="300"/>
          <c:min val="0"/>
        </c:scaling>
        <c:delete val="0"/>
        <c:axPos val="l"/>
        <c:numFmt formatCode="General" sourceLinked="0"/>
        <c:majorTickMark val="in"/>
        <c:minorTickMark val="in"/>
        <c:tickLblPos val="nextTo"/>
        <c:spPr>
          <a:ln w="254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6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-914979456"/>
        <c:crosses val="autoZero"/>
        <c:crossBetween val="between"/>
        <c:majorUnit val="100"/>
        <c:minorUnit val="50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6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  <c:userShapes r:id="rId1"/>
</c:chartSpace>
</file>

<file path=xl/charts/chart9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0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/>
              <a:t>和迩川</a:t>
            </a:r>
          </a:p>
        </c:rich>
      </c:tx>
      <c:layout>
        <c:manualLayout>
          <c:xMode val="edge"/>
          <c:yMode val="edge"/>
          <c:x val="0.15873036703745363"/>
          <c:y val="6.1111402741324004E-2"/>
        </c:manualLayout>
      </c:layout>
      <c:overlay val="0"/>
      <c:spPr>
        <a:noFill/>
        <a:ln w="25400">
          <a:solidFill>
            <a:srgbClr val="000000"/>
          </a:solidFill>
          <a:prstDash val="solid"/>
        </a:ln>
      </c:spPr>
    </c:title>
    <c:autoTitleDeleted val="0"/>
    <c:plotArea>
      <c:layout>
        <c:manualLayout>
          <c:layoutTarget val="inner"/>
          <c:xMode val="edge"/>
          <c:yMode val="edge"/>
          <c:x val="0.11507958806033773"/>
          <c:y val="5.8333491573056569E-2"/>
          <c:w val="0.87698582625291854"/>
          <c:h val="0.80555774077078113"/>
        </c:manualLayout>
      </c:layout>
      <c:lineChart>
        <c:grouping val="standard"/>
        <c:varyColors val="0"/>
        <c:ser>
          <c:idx val="0"/>
          <c:order val="0"/>
          <c:spPr>
            <a:ln w="25400">
              <a:solidFill>
                <a:srgbClr val="000080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4.4692574152569581E-2"/>
                  <c:y val="-6.62086665460262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FA5-44B1-9937-4882F7C80A97}"/>
                </c:ext>
              </c:extLst>
            </c:dLbl>
            <c:dLbl>
              <c:idx val="1"/>
              <c:layout>
                <c:manualLayout>
                  <c:x val="-4.9057623198578877E-2"/>
                  <c:y val="-4.73197607715196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FA5-44B1-9937-4882F7C80A97}"/>
                </c:ext>
              </c:extLst>
            </c:dLbl>
            <c:dLbl>
              <c:idx val="2"/>
              <c:layout>
                <c:manualLayout>
                  <c:x val="-4.7470490669859547E-2"/>
                  <c:y val="-4.25048802756767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FA5-44B1-9937-4882F7C80A97}"/>
                </c:ext>
              </c:extLst>
            </c:dLbl>
            <c:dLbl>
              <c:idx val="3"/>
              <c:layout>
                <c:manualLayout>
                  <c:x val="-5.1835539715868871E-2"/>
                  <c:y val="-6.07456452768459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FA5-44B1-9937-4882F7C80A97}"/>
                </c:ext>
              </c:extLst>
            </c:dLbl>
            <c:dLbl>
              <c:idx val="4"/>
              <c:layout>
                <c:manualLayout>
                  <c:x val="-3.8343411304239544E-2"/>
                  <c:y val="-5.65868170993579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FA5-44B1-9937-4882F7C80A97}"/>
                </c:ext>
              </c:extLst>
            </c:dLbl>
            <c:dLbl>
              <c:idx val="5"/>
              <c:layout>
                <c:manualLayout>
                  <c:x val="-3.8740198692995866E-2"/>
                  <c:y val="-4.48275350740097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FA5-44B1-9937-4882F7C80A97}"/>
                </c:ext>
              </c:extLst>
            </c:dLbl>
            <c:dLbl>
              <c:idx val="6"/>
              <c:layout>
                <c:manualLayout>
                  <c:x val="-4.5089378567631601E-2"/>
                  <c:y val="-4.64940140479850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FA5-44B1-9937-4882F7C80A97}"/>
                </c:ext>
              </c:extLst>
            </c:dLbl>
            <c:dLbl>
              <c:idx val="7"/>
              <c:layout>
                <c:manualLayout>
                  <c:x val="-4.3502246038912278E-2"/>
                  <c:y val="-5.07456868578597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FA5-44B1-9937-4882F7C80A97}"/>
                </c:ext>
              </c:extLst>
            </c:dLbl>
            <c:dLbl>
              <c:idx val="8"/>
              <c:layout>
                <c:manualLayout>
                  <c:x val="-4.1914902599042118E-2"/>
                  <c:y val="-5.88939440832175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FA5-44B1-9937-4882F7C80A97}"/>
                </c:ext>
              </c:extLst>
            </c:dLbl>
            <c:dLbl>
              <c:idx val="9"/>
              <c:layout>
                <c:manualLayout>
                  <c:x val="-2.6387112431708652E-2"/>
                  <c:y val="-6.6023567832376007E-2"/>
                </c:manualLayout>
              </c:layout>
              <c:numFmt formatCode="0_ 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ctr" rtl="0">
                    <a:defRPr sz="1600" b="0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FA5-44B1-9937-4882F7C80A97}"/>
                </c:ext>
              </c:extLst>
            </c:dLbl>
            <c:dLbl>
              <c:idx val="10"/>
              <c:layout>
                <c:manualLayout>
                  <c:xMode val="edge"/>
                  <c:yMode val="edge"/>
                  <c:x val="0.78373167730747251"/>
                  <c:y val="0.536112565409519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FA5-44B1-9937-4882F7C80A97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 algn="ctr" rtl="0">
                  <a:defRPr sz="16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北湖西部流入5河川!$AP$45:$AP$54</c:f>
              <c:strCache>
                <c:ptCount val="10"/>
                <c:pt idx="0">
                  <c:v>H27</c:v>
                </c:pt>
                <c:pt idx="1">
                  <c:v>H28</c:v>
                </c:pt>
                <c:pt idx="2">
                  <c:v>H29</c:v>
                </c:pt>
                <c:pt idx="3">
                  <c:v>H30</c:v>
                </c:pt>
                <c:pt idx="4">
                  <c:v>R元</c:v>
                </c:pt>
                <c:pt idx="5">
                  <c:v>R2</c:v>
                </c:pt>
                <c:pt idx="6">
                  <c:v>R3</c:v>
                </c:pt>
                <c:pt idx="7">
                  <c:v>R4</c:v>
                </c:pt>
                <c:pt idx="8">
                  <c:v>R5</c:v>
                </c:pt>
                <c:pt idx="9">
                  <c:v>R6</c:v>
                </c:pt>
              </c:strCache>
            </c:strRef>
          </c:cat>
          <c:val>
            <c:numRef>
              <c:f>北湖西部流入5河川!$AW$45:$AW$54</c:f>
              <c:numCache>
                <c:formatCode>0_ </c:formatCode>
                <c:ptCount val="10"/>
                <c:pt idx="0">
                  <c:v>23</c:v>
                </c:pt>
                <c:pt idx="1">
                  <c:v>23</c:v>
                </c:pt>
                <c:pt idx="2">
                  <c:v>20</c:v>
                </c:pt>
                <c:pt idx="3">
                  <c:v>23.6666666666667</c:v>
                </c:pt>
                <c:pt idx="4">
                  <c:v>17.75</c:v>
                </c:pt>
                <c:pt idx="5">
                  <c:v>23.250000000000007</c:v>
                </c:pt>
                <c:pt idx="6" formatCode="0.000_);[Red]\(0.000\)">
                  <c:v>20.25</c:v>
                </c:pt>
                <c:pt idx="7">
                  <c:v>18.9166666666667</c:v>
                </c:pt>
                <c:pt idx="8">
                  <c:v>19.5</c:v>
                </c:pt>
                <c:pt idx="9">
                  <c:v>20.833333333333332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3FA5-44B1-9937-4882F7C80A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914976736"/>
        <c:axId val="-914962592"/>
      </c:lineChart>
      <c:catAx>
        <c:axId val="-914976736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254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6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-914962592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-914962592"/>
        <c:scaling>
          <c:orientation val="minMax"/>
          <c:max val="300"/>
          <c:min val="0"/>
        </c:scaling>
        <c:delete val="0"/>
        <c:axPos val="l"/>
        <c:numFmt formatCode="General" sourceLinked="0"/>
        <c:majorTickMark val="in"/>
        <c:minorTickMark val="in"/>
        <c:tickLblPos val="nextTo"/>
        <c:spPr>
          <a:ln w="254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6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-914976736"/>
        <c:crosses val="autoZero"/>
        <c:crossBetween val="between"/>
        <c:majorUnit val="100"/>
        <c:minorUnit val="50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6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  <c:userShapes r:id="rId1"/>
</c:chartSpace>
</file>

<file path=xl/charts/chart9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0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/>
              <a:t>田川</a:t>
            </a:r>
          </a:p>
        </c:rich>
      </c:tx>
      <c:layout>
        <c:manualLayout>
          <c:xMode val="edge"/>
          <c:yMode val="edge"/>
          <c:x val="0.15674624005332666"/>
          <c:y val="7.2222513852435111E-2"/>
        </c:manualLayout>
      </c:layout>
      <c:overlay val="0"/>
      <c:spPr>
        <a:noFill/>
        <a:ln w="25400">
          <a:solidFill>
            <a:srgbClr val="000000"/>
          </a:solidFill>
          <a:prstDash val="solid"/>
        </a:ln>
      </c:spPr>
    </c:title>
    <c:autoTitleDeleted val="0"/>
    <c:plotArea>
      <c:layout>
        <c:manualLayout>
          <c:layoutTarget val="inner"/>
          <c:xMode val="edge"/>
          <c:yMode val="edge"/>
          <c:x val="0.11507958806033773"/>
          <c:y val="6.6666847512064642E-2"/>
          <c:w val="0.87698582625291854"/>
          <c:h val="0.79722438483177305"/>
        </c:manualLayout>
      </c:layout>
      <c:lineChart>
        <c:grouping val="standard"/>
        <c:varyColors val="0"/>
        <c:ser>
          <c:idx val="0"/>
          <c:order val="0"/>
          <c:spPr>
            <a:ln w="25400">
              <a:solidFill>
                <a:srgbClr val="000080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3.675605083806352E-2"/>
                  <c:y val="-5.22086267313904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A3E-4BD5-B5CE-C9184C7BA395}"/>
                </c:ext>
              </c:extLst>
            </c:dLbl>
            <c:dLbl>
              <c:idx val="1"/>
              <c:layout>
                <c:manualLayout>
                  <c:x val="-4.7073492369952348E-2"/>
                  <c:y val="4.50138592237037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A3E-4BD5-B5CE-C9184C7BA395}"/>
                </c:ext>
              </c:extLst>
            </c:dLbl>
            <c:dLbl>
              <c:idx val="2"/>
              <c:layout>
                <c:manualLayout>
                  <c:x val="-4.7470490669859547E-2"/>
                  <c:y val="5.93842989640295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A3E-4BD5-B5CE-C9184C7BA395}"/>
                </c:ext>
              </c:extLst>
            </c:dLbl>
            <c:dLbl>
              <c:idx val="3"/>
              <c:layout>
                <c:manualLayout>
                  <c:x val="-4.5883147229989339E-2"/>
                  <c:y val="-4.0736276778983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A3E-4BD5-B5CE-C9184C7BA395}"/>
                </c:ext>
              </c:extLst>
            </c:dLbl>
            <c:dLbl>
              <c:idx val="4"/>
              <c:layout>
                <c:manualLayout>
                  <c:x val="-2.643862633248048E-2"/>
                  <c:y val="4.04838675076165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A3E-4BD5-B5CE-C9184C7BA395}"/>
                </c:ext>
              </c:extLst>
            </c:dLbl>
            <c:dLbl>
              <c:idx val="5"/>
              <c:layout>
                <c:manualLayout>
                  <c:x val="-4.6676722007501871E-2"/>
                  <c:y val="-5.317615845003743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A3E-4BD5-B5CE-C9184C7BA395}"/>
                </c:ext>
              </c:extLst>
            </c:dLbl>
            <c:dLbl>
              <c:idx val="6"/>
              <c:layout>
                <c:manualLayout>
                  <c:x val="-5.3025901882137717E-2"/>
                  <c:y val="4.46720980122806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A3E-4BD5-B5CE-C9184C7BA395}"/>
                </c:ext>
              </c:extLst>
            </c:dLbl>
            <c:dLbl>
              <c:idx val="7"/>
              <c:layout>
                <c:manualLayout>
                  <c:x val="-5.1438769353418394E-2"/>
                  <c:y val="-5.22086267313904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A3E-4BD5-B5CE-C9184C7BA395}"/>
                </c:ext>
              </c:extLst>
            </c:dLbl>
            <c:dLbl>
              <c:idx val="8"/>
              <c:layout>
                <c:manualLayout>
                  <c:x val="-3.9930771770415534E-2"/>
                  <c:y val="5.40696325635046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A3E-4BD5-B5CE-C9184C7BA395}"/>
                </c:ext>
              </c:extLst>
            </c:dLbl>
            <c:dLbl>
              <c:idx val="9"/>
              <c:layout>
                <c:manualLayout>
                  <c:x val="-1.6466458288576173E-2"/>
                  <c:y val="-4.83475105928472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A3E-4BD5-B5CE-C9184C7BA395}"/>
                </c:ext>
              </c:extLst>
            </c:dLbl>
            <c:dLbl>
              <c:idx val="10"/>
              <c:layout>
                <c:manualLayout>
                  <c:xMode val="edge"/>
                  <c:yMode val="edge"/>
                  <c:x val="0.54960423952954396"/>
                  <c:y val="0.4416678647674283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A3E-4BD5-B5CE-C9184C7BA395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 algn="ctr" rtl="0">
                  <a:defRPr sz="16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北湖東部流入9河川!$L$42:$L$51</c:f>
              <c:strCache>
                <c:ptCount val="10"/>
                <c:pt idx="0">
                  <c:v>H27</c:v>
                </c:pt>
                <c:pt idx="1">
                  <c:v>H28</c:v>
                </c:pt>
                <c:pt idx="2">
                  <c:v>H29</c:v>
                </c:pt>
                <c:pt idx="3">
                  <c:v>H30</c:v>
                </c:pt>
                <c:pt idx="4">
                  <c:v>R元</c:v>
                </c:pt>
                <c:pt idx="5">
                  <c:v>R2</c:v>
                </c:pt>
                <c:pt idx="6">
                  <c:v>R3</c:v>
                </c:pt>
                <c:pt idx="7">
                  <c:v>R4</c:v>
                </c:pt>
                <c:pt idx="8">
                  <c:v>R5</c:v>
                </c:pt>
                <c:pt idx="9">
                  <c:v>R6</c:v>
                </c:pt>
              </c:strCache>
            </c:strRef>
          </c:cat>
          <c:val>
            <c:numRef>
              <c:f>北湖東部流入9河川!$S$42:$S$51</c:f>
              <c:numCache>
                <c:formatCode>0_);[Red]\(0\)</c:formatCode>
                <c:ptCount val="10"/>
                <c:pt idx="0">
                  <c:v>60</c:v>
                </c:pt>
                <c:pt idx="1">
                  <c:v>70</c:v>
                </c:pt>
                <c:pt idx="2">
                  <c:v>60</c:v>
                </c:pt>
                <c:pt idx="3">
                  <c:v>49.0833333333333</c:v>
                </c:pt>
                <c:pt idx="4">
                  <c:v>57.08333333333335</c:v>
                </c:pt>
                <c:pt idx="5">
                  <c:v>53.333333333333343</c:v>
                </c:pt>
                <c:pt idx="6">
                  <c:v>51.9166666666667</c:v>
                </c:pt>
                <c:pt idx="7">
                  <c:v>59.1666666666667</c:v>
                </c:pt>
                <c:pt idx="8">
                  <c:v>58.750000000000014</c:v>
                </c:pt>
                <c:pt idx="9">
                  <c:v>57.08333333333335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EA3E-4BD5-B5CE-C9184C7BA3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914984896"/>
        <c:axId val="-914962048"/>
      </c:lineChart>
      <c:catAx>
        <c:axId val="-914984896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254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6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-914962048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-914962048"/>
        <c:scaling>
          <c:orientation val="minMax"/>
          <c:max val="300"/>
          <c:min val="0"/>
        </c:scaling>
        <c:delete val="0"/>
        <c:axPos val="l"/>
        <c:numFmt formatCode="General" sourceLinked="0"/>
        <c:majorTickMark val="in"/>
        <c:minorTickMark val="in"/>
        <c:tickLblPos val="nextTo"/>
        <c:spPr>
          <a:ln w="254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6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-914984896"/>
        <c:crosses val="autoZero"/>
        <c:crossBetween val="between"/>
        <c:majorUnit val="100"/>
        <c:minorUnit val="50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6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  <c:userShapes r:id="rId1"/>
</c:chartSpace>
</file>

<file path=xl/charts/chart9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0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/>
              <a:t>姉川</a:t>
            </a:r>
          </a:p>
        </c:rich>
      </c:tx>
      <c:layout>
        <c:manualLayout>
          <c:xMode val="edge"/>
          <c:yMode val="edge"/>
          <c:x val="0.15674624005332666"/>
          <c:y val="6.6666958296879561E-2"/>
        </c:manualLayout>
      </c:layout>
      <c:overlay val="0"/>
      <c:spPr>
        <a:noFill/>
        <a:ln w="25400">
          <a:solidFill>
            <a:srgbClr val="000000"/>
          </a:solidFill>
          <a:prstDash val="solid"/>
        </a:ln>
      </c:spPr>
    </c:title>
    <c:autoTitleDeleted val="0"/>
    <c:plotArea>
      <c:layout>
        <c:manualLayout>
          <c:layoutTarget val="inner"/>
          <c:xMode val="edge"/>
          <c:yMode val="edge"/>
          <c:x val="0.11507958806033773"/>
          <c:y val="6.3889062199061958E-2"/>
          <c:w val="0.87698582625291854"/>
          <c:h val="0.80000217014477581"/>
        </c:manualLayout>
      </c:layout>
      <c:lineChart>
        <c:grouping val="standard"/>
        <c:varyColors val="0"/>
        <c:ser>
          <c:idx val="0"/>
          <c:order val="0"/>
          <c:spPr>
            <a:ln w="25400">
              <a:solidFill>
                <a:srgbClr val="000080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3.2787789180810489E-2"/>
                  <c:y val="-5.38196299730221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260-4632-9F05-378E8CF711C0}"/>
                </c:ext>
              </c:extLst>
            </c:dLbl>
            <c:dLbl>
              <c:idx val="1"/>
              <c:layout>
                <c:manualLayout>
                  <c:x val="-4.7073492369952348E-2"/>
                  <c:y val="-5.28195668804083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260-4632-9F05-378E8CF711C0}"/>
                </c:ext>
              </c:extLst>
            </c:dLbl>
            <c:dLbl>
              <c:idx val="2"/>
              <c:layout>
                <c:manualLayout>
                  <c:x val="-4.5486359841233073E-2"/>
                  <c:y val="-4.60420286830488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260-4632-9F05-378E8CF711C0}"/>
                </c:ext>
              </c:extLst>
            </c:dLbl>
            <c:dLbl>
              <c:idx val="3"/>
              <c:layout>
                <c:manualLayout>
                  <c:x val="-5.1835539715868871E-2"/>
                  <c:y val="-6.215298591203025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260-4632-9F05-378E8CF711C0}"/>
                </c:ext>
              </c:extLst>
            </c:dLbl>
            <c:dLbl>
              <c:idx val="4"/>
              <c:layout>
                <c:manualLayout>
                  <c:x val="-4.627993461874555E-2"/>
                  <c:y val="-4.00419357454943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260-4632-9F05-378E8CF711C0}"/>
                </c:ext>
              </c:extLst>
            </c:dLbl>
            <c:dLbl>
              <c:idx val="5"/>
              <c:layout>
                <c:manualLayout>
                  <c:x val="-5.6597376150634461E-2"/>
                  <c:y val="-6.415300999203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260-4632-9F05-378E8CF711C0}"/>
                </c:ext>
              </c:extLst>
            </c:dLbl>
            <c:dLbl>
              <c:idx val="6"/>
              <c:layout>
                <c:manualLayout>
                  <c:x val="-4.9057640224884659E-2"/>
                  <c:y val="-6.18196145302881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260-4632-9F05-378E8CF711C0}"/>
                </c:ext>
              </c:extLst>
            </c:dLbl>
            <c:dLbl>
              <c:idx val="7"/>
              <c:layout>
                <c:manualLayout>
                  <c:x val="-5.1438769353418394E-2"/>
                  <c:y val="-5.2930717810215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260-4632-9F05-378E8CF711C0}"/>
                </c:ext>
              </c:extLst>
            </c:dLbl>
            <c:dLbl>
              <c:idx val="8"/>
              <c:layout>
                <c:manualLayout>
                  <c:x val="-4.1914902599042118E-2"/>
                  <c:y val="-4.44862109414002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260-4632-9F05-378E8CF711C0}"/>
                </c:ext>
              </c:extLst>
            </c:dLbl>
            <c:dLbl>
              <c:idx val="9"/>
              <c:layout>
                <c:manualLayout>
                  <c:x val="-2.4402981603082179E-2"/>
                  <c:y val="-4.6819687810823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260-4632-9F05-378E8CF711C0}"/>
                </c:ext>
              </c:extLst>
            </c:dLbl>
            <c:dLbl>
              <c:idx val="10"/>
              <c:layout>
                <c:manualLayout>
                  <c:xMode val="edge"/>
                  <c:yMode val="edge"/>
                  <c:x val="0.54960423952954396"/>
                  <c:y val="0.413890011637401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260-4632-9F05-378E8CF711C0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 algn="ctr" rtl="0">
                  <a:defRPr sz="16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北湖東部流入9河川!$B$42:$B$51</c:f>
              <c:strCache>
                <c:ptCount val="10"/>
                <c:pt idx="0">
                  <c:v>H27</c:v>
                </c:pt>
                <c:pt idx="1">
                  <c:v>H28</c:v>
                </c:pt>
                <c:pt idx="2">
                  <c:v>H29</c:v>
                </c:pt>
                <c:pt idx="3">
                  <c:v>H30</c:v>
                </c:pt>
                <c:pt idx="4">
                  <c:v>R元</c:v>
                </c:pt>
                <c:pt idx="5">
                  <c:v>R2</c:v>
                </c:pt>
                <c:pt idx="6">
                  <c:v>R3</c:v>
                </c:pt>
                <c:pt idx="7">
                  <c:v>R4</c:v>
                </c:pt>
                <c:pt idx="8">
                  <c:v>R5</c:v>
                </c:pt>
                <c:pt idx="9">
                  <c:v>R6</c:v>
                </c:pt>
              </c:strCache>
            </c:strRef>
          </c:cat>
          <c:val>
            <c:numRef>
              <c:f>北湖東部流入9河川!$I$42:$I$51</c:f>
              <c:numCache>
                <c:formatCode>0_);[Red]\(0\)</c:formatCode>
                <c:ptCount val="10"/>
                <c:pt idx="0">
                  <c:v>23</c:v>
                </c:pt>
                <c:pt idx="1">
                  <c:v>29</c:v>
                </c:pt>
                <c:pt idx="2">
                  <c:v>26</c:v>
                </c:pt>
                <c:pt idx="3">
                  <c:v>21.3333333333333</c:v>
                </c:pt>
                <c:pt idx="4">
                  <c:v>32.416666666666679</c:v>
                </c:pt>
                <c:pt idx="5">
                  <c:v>29.750000000000011</c:v>
                </c:pt>
                <c:pt idx="6">
                  <c:v>31.4166666666667</c:v>
                </c:pt>
                <c:pt idx="7">
                  <c:v>56.5833333333333</c:v>
                </c:pt>
                <c:pt idx="8">
                  <c:v>29.416666666666664</c:v>
                </c:pt>
                <c:pt idx="9">
                  <c:v>26.166666666666671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4260-4632-9F05-378E8CF711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914963680"/>
        <c:axId val="-914986528"/>
      </c:lineChart>
      <c:catAx>
        <c:axId val="-914963680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254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6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-914986528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-914986528"/>
        <c:scaling>
          <c:orientation val="minMax"/>
          <c:max val="300"/>
          <c:min val="0"/>
        </c:scaling>
        <c:delete val="0"/>
        <c:axPos val="l"/>
        <c:numFmt formatCode="General" sourceLinked="0"/>
        <c:majorTickMark val="in"/>
        <c:minorTickMark val="in"/>
        <c:tickLblPos val="nextTo"/>
        <c:spPr>
          <a:ln w="254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6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-914963680"/>
        <c:crosses val="autoZero"/>
        <c:crossBetween val="between"/>
        <c:majorUnit val="100"/>
        <c:minorUnit val="50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6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3" Type="http://schemas.openxmlformats.org/officeDocument/2006/relationships/chart" Target="../charts/chart12.xml"/><Relationship Id="rId18" Type="http://schemas.openxmlformats.org/officeDocument/2006/relationships/chart" Target="../charts/chart17.xml"/><Relationship Id="rId26" Type="http://schemas.openxmlformats.org/officeDocument/2006/relationships/chart" Target="../charts/chart25.xml"/><Relationship Id="rId21" Type="http://schemas.openxmlformats.org/officeDocument/2006/relationships/chart" Target="../charts/chart20.xml"/><Relationship Id="rId34" Type="http://schemas.openxmlformats.org/officeDocument/2006/relationships/chart" Target="../charts/chart33.xml"/><Relationship Id="rId7" Type="http://schemas.openxmlformats.org/officeDocument/2006/relationships/chart" Target="../charts/chart6.xml"/><Relationship Id="rId12" Type="http://schemas.openxmlformats.org/officeDocument/2006/relationships/chart" Target="../charts/chart11.xml"/><Relationship Id="rId17" Type="http://schemas.openxmlformats.org/officeDocument/2006/relationships/chart" Target="../charts/chart16.xml"/><Relationship Id="rId25" Type="http://schemas.openxmlformats.org/officeDocument/2006/relationships/chart" Target="../charts/chart24.xml"/><Relationship Id="rId33" Type="http://schemas.openxmlformats.org/officeDocument/2006/relationships/chart" Target="../charts/chart32.xml"/><Relationship Id="rId2" Type="http://schemas.openxmlformats.org/officeDocument/2006/relationships/chart" Target="../charts/chart1.xml"/><Relationship Id="rId16" Type="http://schemas.openxmlformats.org/officeDocument/2006/relationships/chart" Target="../charts/chart15.xml"/><Relationship Id="rId20" Type="http://schemas.openxmlformats.org/officeDocument/2006/relationships/chart" Target="../charts/chart19.xml"/><Relationship Id="rId29" Type="http://schemas.openxmlformats.org/officeDocument/2006/relationships/chart" Target="../charts/chart28.xml"/><Relationship Id="rId1" Type="http://schemas.openxmlformats.org/officeDocument/2006/relationships/image" Target="../media/image1.png"/><Relationship Id="rId6" Type="http://schemas.openxmlformats.org/officeDocument/2006/relationships/chart" Target="../charts/chart5.xml"/><Relationship Id="rId11" Type="http://schemas.openxmlformats.org/officeDocument/2006/relationships/chart" Target="../charts/chart10.xml"/><Relationship Id="rId24" Type="http://schemas.openxmlformats.org/officeDocument/2006/relationships/chart" Target="../charts/chart23.xml"/><Relationship Id="rId32" Type="http://schemas.openxmlformats.org/officeDocument/2006/relationships/chart" Target="../charts/chart31.xml"/><Relationship Id="rId37" Type="http://schemas.openxmlformats.org/officeDocument/2006/relationships/chart" Target="../charts/chart36.xml"/><Relationship Id="rId5" Type="http://schemas.openxmlformats.org/officeDocument/2006/relationships/chart" Target="../charts/chart4.xml"/><Relationship Id="rId15" Type="http://schemas.openxmlformats.org/officeDocument/2006/relationships/chart" Target="../charts/chart14.xml"/><Relationship Id="rId23" Type="http://schemas.openxmlformats.org/officeDocument/2006/relationships/chart" Target="../charts/chart22.xml"/><Relationship Id="rId28" Type="http://schemas.openxmlformats.org/officeDocument/2006/relationships/chart" Target="../charts/chart27.xml"/><Relationship Id="rId36" Type="http://schemas.openxmlformats.org/officeDocument/2006/relationships/chart" Target="../charts/chart35.xml"/><Relationship Id="rId10" Type="http://schemas.openxmlformats.org/officeDocument/2006/relationships/chart" Target="../charts/chart9.xml"/><Relationship Id="rId19" Type="http://schemas.openxmlformats.org/officeDocument/2006/relationships/chart" Target="../charts/chart18.xml"/><Relationship Id="rId31" Type="http://schemas.openxmlformats.org/officeDocument/2006/relationships/chart" Target="../charts/chart30.xml"/><Relationship Id="rId4" Type="http://schemas.openxmlformats.org/officeDocument/2006/relationships/chart" Target="../charts/chart3.xml"/><Relationship Id="rId9" Type="http://schemas.openxmlformats.org/officeDocument/2006/relationships/chart" Target="../charts/chart8.xml"/><Relationship Id="rId14" Type="http://schemas.openxmlformats.org/officeDocument/2006/relationships/chart" Target="../charts/chart13.xml"/><Relationship Id="rId22" Type="http://schemas.openxmlformats.org/officeDocument/2006/relationships/chart" Target="../charts/chart21.xml"/><Relationship Id="rId27" Type="http://schemas.openxmlformats.org/officeDocument/2006/relationships/chart" Target="../charts/chart26.xml"/><Relationship Id="rId30" Type="http://schemas.openxmlformats.org/officeDocument/2006/relationships/chart" Target="../charts/chart29.xml"/><Relationship Id="rId35" Type="http://schemas.openxmlformats.org/officeDocument/2006/relationships/chart" Target="../charts/chart34.xml"/><Relationship Id="rId8" Type="http://schemas.openxmlformats.org/officeDocument/2006/relationships/chart" Target="../charts/chart7.xml"/><Relationship Id="rId3" Type="http://schemas.openxmlformats.org/officeDocument/2006/relationships/chart" Target="../charts/chart2.xml"/></Relationships>
</file>

<file path=xl/drawings/_rels/drawing116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27.xml"/><Relationship Id="rId3" Type="http://schemas.openxmlformats.org/officeDocument/2006/relationships/chart" Target="../charts/chart122.xml"/><Relationship Id="rId7" Type="http://schemas.openxmlformats.org/officeDocument/2006/relationships/chart" Target="../charts/chart126.xml"/><Relationship Id="rId2" Type="http://schemas.openxmlformats.org/officeDocument/2006/relationships/chart" Target="../charts/chart121.xml"/><Relationship Id="rId1" Type="http://schemas.openxmlformats.org/officeDocument/2006/relationships/image" Target="../media/image1.png"/><Relationship Id="rId6" Type="http://schemas.openxmlformats.org/officeDocument/2006/relationships/chart" Target="../charts/chart125.xml"/><Relationship Id="rId5" Type="http://schemas.openxmlformats.org/officeDocument/2006/relationships/chart" Target="../charts/chart124.xml"/><Relationship Id="rId4" Type="http://schemas.openxmlformats.org/officeDocument/2006/relationships/chart" Target="../charts/chart123.xml"/><Relationship Id="rId9" Type="http://schemas.openxmlformats.org/officeDocument/2006/relationships/chart" Target="../charts/chart128.xml"/></Relationships>
</file>

<file path=xl/drawings/_rels/drawing3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43.xml"/><Relationship Id="rId13" Type="http://schemas.openxmlformats.org/officeDocument/2006/relationships/chart" Target="../charts/chart48.xml"/><Relationship Id="rId18" Type="http://schemas.openxmlformats.org/officeDocument/2006/relationships/chart" Target="../charts/chart53.xml"/><Relationship Id="rId26" Type="http://schemas.openxmlformats.org/officeDocument/2006/relationships/chart" Target="../charts/chart61.xml"/><Relationship Id="rId3" Type="http://schemas.openxmlformats.org/officeDocument/2006/relationships/chart" Target="../charts/chart38.xml"/><Relationship Id="rId21" Type="http://schemas.openxmlformats.org/officeDocument/2006/relationships/chart" Target="../charts/chart56.xml"/><Relationship Id="rId7" Type="http://schemas.openxmlformats.org/officeDocument/2006/relationships/chart" Target="../charts/chart42.xml"/><Relationship Id="rId12" Type="http://schemas.openxmlformats.org/officeDocument/2006/relationships/chart" Target="../charts/chart47.xml"/><Relationship Id="rId17" Type="http://schemas.openxmlformats.org/officeDocument/2006/relationships/chart" Target="../charts/chart52.xml"/><Relationship Id="rId25" Type="http://schemas.openxmlformats.org/officeDocument/2006/relationships/chart" Target="../charts/chart60.xml"/><Relationship Id="rId2" Type="http://schemas.openxmlformats.org/officeDocument/2006/relationships/chart" Target="../charts/chart37.xml"/><Relationship Id="rId16" Type="http://schemas.openxmlformats.org/officeDocument/2006/relationships/chart" Target="../charts/chart51.xml"/><Relationship Id="rId20" Type="http://schemas.openxmlformats.org/officeDocument/2006/relationships/chart" Target="../charts/chart55.xml"/><Relationship Id="rId29" Type="http://schemas.openxmlformats.org/officeDocument/2006/relationships/chart" Target="../charts/chart64.xml"/><Relationship Id="rId1" Type="http://schemas.openxmlformats.org/officeDocument/2006/relationships/image" Target="../media/image1.png"/><Relationship Id="rId6" Type="http://schemas.openxmlformats.org/officeDocument/2006/relationships/chart" Target="../charts/chart41.xml"/><Relationship Id="rId11" Type="http://schemas.openxmlformats.org/officeDocument/2006/relationships/chart" Target="../charts/chart46.xml"/><Relationship Id="rId24" Type="http://schemas.openxmlformats.org/officeDocument/2006/relationships/chart" Target="../charts/chart59.xml"/><Relationship Id="rId5" Type="http://schemas.openxmlformats.org/officeDocument/2006/relationships/chart" Target="../charts/chart40.xml"/><Relationship Id="rId15" Type="http://schemas.openxmlformats.org/officeDocument/2006/relationships/chart" Target="../charts/chart50.xml"/><Relationship Id="rId23" Type="http://schemas.openxmlformats.org/officeDocument/2006/relationships/chart" Target="../charts/chart58.xml"/><Relationship Id="rId28" Type="http://schemas.openxmlformats.org/officeDocument/2006/relationships/chart" Target="../charts/chart63.xml"/><Relationship Id="rId10" Type="http://schemas.openxmlformats.org/officeDocument/2006/relationships/chart" Target="../charts/chart45.xml"/><Relationship Id="rId19" Type="http://schemas.openxmlformats.org/officeDocument/2006/relationships/chart" Target="../charts/chart54.xml"/><Relationship Id="rId4" Type="http://schemas.openxmlformats.org/officeDocument/2006/relationships/chart" Target="../charts/chart39.xml"/><Relationship Id="rId9" Type="http://schemas.openxmlformats.org/officeDocument/2006/relationships/chart" Target="../charts/chart44.xml"/><Relationship Id="rId14" Type="http://schemas.openxmlformats.org/officeDocument/2006/relationships/chart" Target="../charts/chart49.xml"/><Relationship Id="rId22" Type="http://schemas.openxmlformats.org/officeDocument/2006/relationships/chart" Target="../charts/chart57.xml"/><Relationship Id="rId27" Type="http://schemas.openxmlformats.org/officeDocument/2006/relationships/chart" Target="../charts/chart62.xml"/></Relationships>
</file>

<file path=xl/drawings/_rels/drawing59.xml.rels><?xml version="1.0" encoding="UTF-8" standalone="yes"?>
<Relationships xmlns="http://schemas.openxmlformats.org/package/2006/relationships"><Relationship Id="rId8" Type="http://schemas.openxmlformats.org/officeDocument/2006/relationships/chart" Target="../charts/chart71.xml"/><Relationship Id="rId13" Type="http://schemas.openxmlformats.org/officeDocument/2006/relationships/chart" Target="../charts/chart76.xml"/><Relationship Id="rId18" Type="http://schemas.openxmlformats.org/officeDocument/2006/relationships/chart" Target="../charts/chart81.xml"/><Relationship Id="rId26" Type="http://schemas.openxmlformats.org/officeDocument/2006/relationships/chart" Target="../charts/chart89.xml"/><Relationship Id="rId3" Type="http://schemas.openxmlformats.org/officeDocument/2006/relationships/chart" Target="../charts/chart66.xml"/><Relationship Id="rId21" Type="http://schemas.openxmlformats.org/officeDocument/2006/relationships/chart" Target="../charts/chart84.xml"/><Relationship Id="rId7" Type="http://schemas.openxmlformats.org/officeDocument/2006/relationships/chart" Target="../charts/chart70.xml"/><Relationship Id="rId12" Type="http://schemas.openxmlformats.org/officeDocument/2006/relationships/chart" Target="../charts/chart75.xml"/><Relationship Id="rId17" Type="http://schemas.openxmlformats.org/officeDocument/2006/relationships/chart" Target="../charts/chart80.xml"/><Relationship Id="rId25" Type="http://schemas.openxmlformats.org/officeDocument/2006/relationships/chart" Target="../charts/chart88.xml"/><Relationship Id="rId2" Type="http://schemas.openxmlformats.org/officeDocument/2006/relationships/chart" Target="../charts/chart65.xml"/><Relationship Id="rId16" Type="http://schemas.openxmlformats.org/officeDocument/2006/relationships/chart" Target="../charts/chart79.xml"/><Relationship Id="rId20" Type="http://schemas.openxmlformats.org/officeDocument/2006/relationships/chart" Target="../charts/chart83.xml"/><Relationship Id="rId29" Type="http://schemas.openxmlformats.org/officeDocument/2006/relationships/chart" Target="../charts/chart92.xml"/><Relationship Id="rId1" Type="http://schemas.openxmlformats.org/officeDocument/2006/relationships/image" Target="../media/image1.png"/><Relationship Id="rId6" Type="http://schemas.openxmlformats.org/officeDocument/2006/relationships/chart" Target="../charts/chart69.xml"/><Relationship Id="rId11" Type="http://schemas.openxmlformats.org/officeDocument/2006/relationships/chart" Target="../charts/chart74.xml"/><Relationship Id="rId24" Type="http://schemas.openxmlformats.org/officeDocument/2006/relationships/chart" Target="../charts/chart87.xml"/><Relationship Id="rId5" Type="http://schemas.openxmlformats.org/officeDocument/2006/relationships/chart" Target="../charts/chart68.xml"/><Relationship Id="rId15" Type="http://schemas.openxmlformats.org/officeDocument/2006/relationships/chart" Target="../charts/chart78.xml"/><Relationship Id="rId23" Type="http://schemas.openxmlformats.org/officeDocument/2006/relationships/chart" Target="../charts/chart86.xml"/><Relationship Id="rId28" Type="http://schemas.openxmlformats.org/officeDocument/2006/relationships/chart" Target="../charts/chart91.xml"/><Relationship Id="rId10" Type="http://schemas.openxmlformats.org/officeDocument/2006/relationships/chart" Target="../charts/chart73.xml"/><Relationship Id="rId19" Type="http://schemas.openxmlformats.org/officeDocument/2006/relationships/chart" Target="../charts/chart82.xml"/><Relationship Id="rId4" Type="http://schemas.openxmlformats.org/officeDocument/2006/relationships/chart" Target="../charts/chart67.xml"/><Relationship Id="rId9" Type="http://schemas.openxmlformats.org/officeDocument/2006/relationships/chart" Target="../charts/chart72.xml"/><Relationship Id="rId14" Type="http://schemas.openxmlformats.org/officeDocument/2006/relationships/chart" Target="../charts/chart77.xml"/><Relationship Id="rId22" Type="http://schemas.openxmlformats.org/officeDocument/2006/relationships/chart" Target="../charts/chart85.xml"/><Relationship Id="rId27" Type="http://schemas.openxmlformats.org/officeDocument/2006/relationships/chart" Target="../charts/chart90.xml"/></Relationships>
</file>

<file path=xl/drawings/_rels/drawing8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99.xml"/><Relationship Id="rId13" Type="http://schemas.openxmlformats.org/officeDocument/2006/relationships/chart" Target="../charts/chart104.xml"/><Relationship Id="rId18" Type="http://schemas.openxmlformats.org/officeDocument/2006/relationships/chart" Target="../charts/chart109.xml"/><Relationship Id="rId26" Type="http://schemas.openxmlformats.org/officeDocument/2006/relationships/chart" Target="../charts/chart117.xml"/><Relationship Id="rId3" Type="http://schemas.openxmlformats.org/officeDocument/2006/relationships/chart" Target="../charts/chart94.xml"/><Relationship Id="rId21" Type="http://schemas.openxmlformats.org/officeDocument/2006/relationships/chart" Target="../charts/chart112.xml"/><Relationship Id="rId7" Type="http://schemas.openxmlformats.org/officeDocument/2006/relationships/chart" Target="../charts/chart98.xml"/><Relationship Id="rId12" Type="http://schemas.openxmlformats.org/officeDocument/2006/relationships/chart" Target="../charts/chart103.xml"/><Relationship Id="rId17" Type="http://schemas.openxmlformats.org/officeDocument/2006/relationships/chart" Target="../charts/chart108.xml"/><Relationship Id="rId25" Type="http://schemas.openxmlformats.org/officeDocument/2006/relationships/chart" Target="../charts/chart116.xml"/><Relationship Id="rId2" Type="http://schemas.openxmlformats.org/officeDocument/2006/relationships/chart" Target="../charts/chart93.xml"/><Relationship Id="rId16" Type="http://schemas.openxmlformats.org/officeDocument/2006/relationships/chart" Target="../charts/chart107.xml"/><Relationship Id="rId20" Type="http://schemas.openxmlformats.org/officeDocument/2006/relationships/chart" Target="../charts/chart111.xml"/><Relationship Id="rId29" Type="http://schemas.openxmlformats.org/officeDocument/2006/relationships/chart" Target="../charts/chart120.xml"/><Relationship Id="rId1" Type="http://schemas.openxmlformats.org/officeDocument/2006/relationships/image" Target="../media/image1.png"/><Relationship Id="rId6" Type="http://schemas.openxmlformats.org/officeDocument/2006/relationships/chart" Target="../charts/chart97.xml"/><Relationship Id="rId11" Type="http://schemas.openxmlformats.org/officeDocument/2006/relationships/chart" Target="../charts/chart102.xml"/><Relationship Id="rId24" Type="http://schemas.openxmlformats.org/officeDocument/2006/relationships/chart" Target="../charts/chart115.xml"/><Relationship Id="rId5" Type="http://schemas.openxmlformats.org/officeDocument/2006/relationships/chart" Target="../charts/chart96.xml"/><Relationship Id="rId15" Type="http://schemas.openxmlformats.org/officeDocument/2006/relationships/chart" Target="../charts/chart106.xml"/><Relationship Id="rId23" Type="http://schemas.openxmlformats.org/officeDocument/2006/relationships/chart" Target="../charts/chart114.xml"/><Relationship Id="rId28" Type="http://schemas.openxmlformats.org/officeDocument/2006/relationships/chart" Target="../charts/chart119.xml"/><Relationship Id="rId10" Type="http://schemas.openxmlformats.org/officeDocument/2006/relationships/chart" Target="../charts/chart101.xml"/><Relationship Id="rId19" Type="http://schemas.openxmlformats.org/officeDocument/2006/relationships/chart" Target="../charts/chart110.xml"/><Relationship Id="rId4" Type="http://schemas.openxmlformats.org/officeDocument/2006/relationships/chart" Target="../charts/chart95.xml"/><Relationship Id="rId9" Type="http://schemas.openxmlformats.org/officeDocument/2006/relationships/chart" Target="../charts/chart100.xml"/><Relationship Id="rId14" Type="http://schemas.openxmlformats.org/officeDocument/2006/relationships/chart" Target="../charts/chart105.xml"/><Relationship Id="rId22" Type="http://schemas.openxmlformats.org/officeDocument/2006/relationships/chart" Target="../charts/chart113.xml"/><Relationship Id="rId27" Type="http://schemas.openxmlformats.org/officeDocument/2006/relationships/chart" Target="../charts/chart118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42</xdr:row>
      <xdr:rowOff>0</xdr:rowOff>
    </xdr:from>
    <xdr:to>
      <xdr:col>20</xdr:col>
      <xdr:colOff>371475</xdr:colOff>
      <xdr:row>127</xdr:row>
      <xdr:rowOff>0</xdr:rowOff>
    </xdr:to>
    <xdr:grpSp>
      <xdr:nvGrpSpPr>
        <xdr:cNvPr id="23127020" name="Group 1246">
          <a:extLst>
            <a:ext uri="{FF2B5EF4-FFF2-40B4-BE49-F238E27FC236}">
              <a16:creationId xmlns:a16="http://schemas.microsoft.com/office/drawing/2014/main" id="{00000000-0008-0000-0200-0000ECE36001}"/>
            </a:ext>
          </a:extLst>
        </xdr:cNvPr>
        <xdr:cNvGrpSpPr>
          <a:grpSpLocks noChangeAspect="1"/>
        </xdr:cNvGrpSpPr>
      </xdr:nvGrpSpPr>
      <xdr:grpSpPr bwMode="auto">
        <a:xfrm>
          <a:off x="4400550" y="7353300"/>
          <a:ext cx="8540750" cy="14573250"/>
          <a:chOff x="492" y="773"/>
          <a:chExt cx="1005" cy="1577"/>
        </a:xfrm>
      </xdr:grpSpPr>
      <xdr:grpSp>
        <xdr:nvGrpSpPr>
          <xdr:cNvPr id="24296574" name="Group 1247">
            <a:extLst>
              <a:ext uri="{FF2B5EF4-FFF2-40B4-BE49-F238E27FC236}">
                <a16:creationId xmlns:a16="http://schemas.microsoft.com/office/drawing/2014/main" id="{00000000-0008-0000-0200-00007EBC7201}"/>
              </a:ext>
            </a:extLst>
          </xdr:cNvPr>
          <xdr:cNvGrpSpPr>
            <a:grpSpLocks noChangeAspect="1"/>
          </xdr:cNvGrpSpPr>
        </xdr:nvGrpSpPr>
        <xdr:grpSpPr bwMode="auto">
          <a:xfrm>
            <a:off x="492" y="773"/>
            <a:ext cx="1005" cy="1577"/>
            <a:chOff x="223" y="5069"/>
            <a:chExt cx="581" cy="912"/>
          </a:xfrm>
        </xdr:grpSpPr>
        <xdr:pic>
          <xdr:nvPicPr>
            <xdr:cNvPr id="24296606" name="Picture 1248">
              <a:extLst>
                <a:ext uri="{FF2B5EF4-FFF2-40B4-BE49-F238E27FC236}">
                  <a16:creationId xmlns:a16="http://schemas.microsoft.com/office/drawing/2014/main" id="{00000000-0008-0000-0200-00009EBC7201}"/>
                </a:ext>
              </a:extLst>
            </xdr:cNvPr>
            <xdr:cNvPicPr preferRelativeResize="0">
              <a:picLocks noChangeAspect="1" noChangeArrowheads="1"/>
            </xdr:cNvPicPr>
          </xdr:nvPicPr>
          <xdr:blipFill>
            <a:blip xmlns:r="http://schemas.openxmlformats.org/officeDocument/2006/relationships" r:embed="rId1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/>
            <a:stretch>
              <a:fillRect/>
            </a:stretch>
          </xdr:blipFill>
          <xdr:spPr bwMode="auto">
            <a:xfrm>
              <a:off x="223" y="5069"/>
              <a:ext cx="581" cy="912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pic>
        <xdr:sp macro="" textlink="">
          <xdr:nvSpPr>
            <xdr:cNvPr id="24296607" name="Oval 1249">
              <a:extLst>
                <a:ext uri="{FF2B5EF4-FFF2-40B4-BE49-F238E27FC236}">
                  <a16:creationId xmlns:a16="http://schemas.microsoft.com/office/drawing/2014/main" id="{00000000-0008-0000-0200-00009FBC7201}"/>
                </a:ext>
              </a:extLst>
            </xdr:cNvPr>
            <xdr:cNvSpPr>
              <a:spLocks noChangeAspect="1" noChangeArrowheads="1"/>
            </xdr:cNvSpPr>
          </xdr:nvSpPr>
          <xdr:spPr bwMode="auto">
            <a:xfrm>
              <a:off x="428" y="5809"/>
              <a:ext cx="9" cy="9"/>
            </a:xfrm>
            <a:prstGeom prst="ellipse">
              <a:avLst/>
            </a:prstGeom>
            <a:solidFill>
              <a:srgbClr val="000000"/>
            </a:solidFill>
            <a:ln w="14351">
              <a:solidFill>
                <a:srgbClr val="000000"/>
              </a:solidFill>
              <a:round/>
              <a:headEnd/>
              <a:tailEnd/>
            </a:ln>
          </xdr:spPr>
        </xdr:sp>
        <xdr:sp macro="" textlink="">
          <xdr:nvSpPr>
            <xdr:cNvPr id="24296608" name="Oval 1250">
              <a:extLst>
                <a:ext uri="{FF2B5EF4-FFF2-40B4-BE49-F238E27FC236}">
                  <a16:creationId xmlns:a16="http://schemas.microsoft.com/office/drawing/2014/main" id="{00000000-0008-0000-0200-0000A0BC7201}"/>
                </a:ext>
              </a:extLst>
            </xdr:cNvPr>
            <xdr:cNvSpPr>
              <a:spLocks noChangeAspect="1" noChangeArrowheads="1"/>
            </xdr:cNvSpPr>
          </xdr:nvSpPr>
          <xdr:spPr bwMode="auto">
            <a:xfrm>
              <a:off x="352" y="5838"/>
              <a:ext cx="9" cy="9"/>
            </a:xfrm>
            <a:prstGeom prst="ellipse">
              <a:avLst/>
            </a:prstGeom>
            <a:solidFill>
              <a:srgbClr val="000000"/>
            </a:solidFill>
            <a:ln w="14351">
              <a:solidFill>
                <a:srgbClr val="000000"/>
              </a:solidFill>
              <a:round/>
              <a:headEnd/>
              <a:tailEnd/>
            </a:ln>
          </xdr:spPr>
        </xdr:sp>
        <xdr:sp macro="" textlink="">
          <xdr:nvSpPr>
            <xdr:cNvPr id="24296609" name="Oval 1251">
              <a:extLst>
                <a:ext uri="{FF2B5EF4-FFF2-40B4-BE49-F238E27FC236}">
                  <a16:creationId xmlns:a16="http://schemas.microsoft.com/office/drawing/2014/main" id="{00000000-0008-0000-0200-0000A1BC7201}"/>
                </a:ext>
              </a:extLst>
            </xdr:cNvPr>
            <xdr:cNvSpPr>
              <a:spLocks noChangeAspect="1" noChangeArrowheads="1"/>
            </xdr:cNvSpPr>
          </xdr:nvSpPr>
          <xdr:spPr bwMode="auto">
            <a:xfrm>
              <a:off x="379" y="5866"/>
              <a:ext cx="9" cy="9"/>
            </a:xfrm>
            <a:prstGeom prst="ellipse">
              <a:avLst/>
            </a:prstGeom>
            <a:solidFill>
              <a:srgbClr val="000000"/>
            </a:solidFill>
            <a:ln w="14351">
              <a:solidFill>
                <a:srgbClr val="000000"/>
              </a:solidFill>
              <a:round/>
              <a:headEnd/>
              <a:tailEnd/>
            </a:ln>
          </xdr:spPr>
        </xdr:sp>
        <xdr:sp macro="" textlink="">
          <xdr:nvSpPr>
            <xdr:cNvPr id="24296610" name="Oval 1252">
              <a:extLst>
                <a:ext uri="{FF2B5EF4-FFF2-40B4-BE49-F238E27FC236}">
                  <a16:creationId xmlns:a16="http://schemas.microsoft.com/office/drawing/2014/main" id="{00000000-0008-0000-0200-0000A2BC7201}"/>
                </a:ext>
              </a:extLst>
            </xdr:cNvPr>
            <xdr:cNvSpPr>
              <a:spLocks noChangeAspect="1" noChangeArrowheads="1"/>
            </xdr:cNvSpPr>
          </xdr:nvSpPr>
          <xdr:spPr bwMode="auto">
            <a:xfrm>
              <a:off x="353" y="5809"/>
              <a:ext cx="10" cy="10"/>
            </a:xfrm>
            <a:prstGeom prst="ellipse">
              <a:avLst/>
            </a:prstGeom>
            <a:solidFill>
              <a:srgbClr val="000000"/>
            </a:solidFill>
            <a:ln w="14351">
              <a:solidFill>
                <a:srgbClr val="000000"/>
              </a:solidFill>
              <a:round/>
              <a:headEnd/>
              <a:tailEnd/>
            </a:ln>
          </xdr:spPr>
        </xdr:sp>
        <xdr:sp macro="" textlink="">
          <xdr:nvSpPr>
            <xdr:cNvPr id="24296613" name="Oval 1255">
              <a:extLst>
                <a:ext uri="{FF2B5EF4-FFF2-40B4-BE49-F238E27FC236}">
                  <a16:creationId xmlns:a16="http://schemas.microsoft.com/office/drawing/2014/main" id="{00000000-0008-0000-0200-0000A5BC7201}"/>
                </a:ext>
              </a:extLst>
            </xdr:cNvPr>
            <xdr:cNvSpPr>
              <a:spLocks noChangeAspect="1" noChangeArrowheads="1"/>
            </xdr:cNvSpPr>
          </xdr:nvSpPr>
          <xdr:spPr bwMode="auto">
            <a:xfrm>
              <a:off x="600" y="5359"/>
              <a:ext cx="8" cy="8"/>
            </a:xfrm>
            <a:prstGeom prst="ellipse">
              <a:avLst/>
            </a:prstGeom>
            <a:solidFill>
              <a:srgbClr val="000000"/>
            </a:solidFill>
            <a:ln w="14351">
              <a:solidFill>
                <a:srgbClr val="000000"/>
              </a:solidFill>
              <a:round/>
              <a:headEnd/>
              <a:tailEnd/>
            </a:ln>
          </xdr:spPr>
        </xdr:sp>
        <xdr:sp macro="" textlink="">
          <xdr:nvSpPr>
            <xdr:cNvPr id="24296615" name="Oval 1257">
              <a:extLst>
                <a:ext uri="{FF2B5EF4-FFF2-40B4-BE49-F238E27FC236}">
                  <a16:creationId xmlns:a16="http://schemas.microsoft.com/office/drawing/2014/main" id="{00000000-0008-0000-0200-0000A7BC7201}"/>
                </a:ext>
              </a:extLst>
            </xdr:cNvPr>
            <xdr:cNvSpPr>
              <a:spLocks noChangeAspect="1" noChangeArrowheads="1"/>
            </xdr:cNvSpPr>
          </xdr:nvSpPr>
          <xdr:spPr bwMode="auto">
            <a:xfrm>
              <a:off x="438" y="5625"/>
              <a:ext cx="9" cy="9"/>
            </a:xfrm>
            <a:prstGeom prst="ellipse">
              <a:avLst/>
            </a:prstGeom>
            <a:solidFill>
              <a:srgbClr val="000000"/>
            </a:solidFill>
            <a:ln w="14351">
              <a:solidFill>
                <a:srgbClr val="000000"/>
              </a:solidFill>
              <a:round/>
              <a:headEnd/>
              <a:tailEnd/>
            </a:ln>
          </xdr:spPr>
        </xdr:sp>
        <xdr:sp macro="" textlink="">
          <xdr:nvSpPr>
            <xdr:cNvPr id="24296616" name="Oval 1258">
              <a:extLst>
                <a:ext uri="{FF2B5EF4-FFF2-40B4-BE49-F238E27FC236}">
                  <a16:creationId xmlns:a16="http://schemas.microsoft.com/office/drawing/2014/main" id="{00000000-0008-0000-0200-0000A8BC7201}"/>
                </a:ext>
              </a:extLst>
            </xdr:cNvPr>
            <xdr:cNvSpPr>
              <a:spLocks noChangeAspect="1" noChangeArrowheads="1"/>
            </xdr:cNvSpPr>
          </xdr:nvSpPr>
          <xdr:spPr bwMode="auto">
            <a:xfrm>
              <a:off x="425" y="5625"/>
              <a:ext cx="8" cy="8"/>
            </a:xfrm>
            <a:prstGeom prst="ellipse">
              <a:avLst/>
            </a:prstGeom>
            <a:solidFill>
              <a:srgbClr val="000000"/>
            </a:solidFill>
            <a:ln w="14351">
              <a:solidFill>
                <a:srgbClr val="000000"/>
              </a:solidFill>
              <a:round/>
              <a:headEnd/>
              <a:tailEnd/>
            </a:ln>
          </xdr:spPr>
        </xdr:sp>
        <xdr:sp macro="" textlink="">
          <xdr:nvSpPr>
            <xdr:cNvPr id="24296617" name="Oval 1259">
              <a:extLst>
                <a:ext uri="{FF2B5EF4-FFF2-40B4-BE49-F238E27FC236}">
                  <a16:creationId xmlns:a16="http://schemas.microsoft.com/office/drawing/2014/main" id="{00000000-0008-0000-0200-0000A9BC7201}"/>
                </a:ext>
              </a:extLst>
            </xdr:cNvPr>
            <xdr:cNvSpPr>
              <a:spLocks noChangeAspect="1" noChangeArrowheads="1"/>
            </xdr:cNvSpPr>
          </xdr:nvSpPr>
          <xdr:spPr bwMode="auto">
            <a:xfrm>
              <a:off x="404" y="5650"/>
              <a:ext cx="9" cy="10"/>
            </a:xfrm>
            <a:prstGeom prst="ellipse">
              <a:avLst/>
            </a:prstGeom>
            <a:solidFill>
              <a:srgbClr val="000000"/>
            </a:solidFill>
            <a:ln w="14351">
              <a:solidFill>
                <a:srgbClr val="000000"/>
              </a:solidFill>
              <a:round/>
              <a:headEnd/>
              <a:tailEnd/>
            </a:ln>
          </xdr:spPr>
        </xdr:sp>
        <xdr:sp macro="" textlink="">
          <xdr:nvSpPr>
            <xdr:cNvPr id="24296618" name="Oval 1260">
              <a:extLst>
                <a:ext uri="{FF2B5EF4-FFF2-40B4-BE49-F238E27FC236}">
                  <a16:creationId xmlns:a16="http://schemas.microsoft.com/office/drawing/2014/main" id="{00000000-0008-0000-0200-0000AABC7201}"/>
                </a:ext>
              </a:extLst>
            </xdr:cNvPr>
            <xdr:cNvSpPr>
              <a:spLocks noChangeAspect="1" noChangeArrowheads="1"/>
            </xdr:cNvSpPr>
          </xdr:nvSpPr>
          <xdr:spPr bwMode="auto">
            <a:xfrm>
              <a:off x="508" y="5766"/>
              <a:ext cx="9" cy="9"/>
            </a:xfrm>
            <a:prstGeom prst="ellipse">
              <a:avLst/>
            </a:prstGeom>
            <a:solidFill>
              <a:srgbClr val="000000"/>
            </a:solidFill>
            <a:ln w="14351">
              <a:solidFill>
                <a:srgbClr val="000000"/>
              </a:solidFill>
              <a:round/>
              <a:headEnd/>
              <a:tailEnd/>
            </a:ln>
          </xdr:spPr>
        </xdr:sp>
        <xdr:sp macro="" textlink="">
          <xdr:nvSpPr>
            <xdr:cNvPr id="24296619" name="Oval 1261">
              <a:extLst>
                <a:ext uri="{FF2B5EF4-FFF2-40B4-BE49-F238E27FC236}">
                  <a16:creationId xmlns:a16="http://schemas.microsoft.com/office/drawing/2014/main" id="{00000000-0008-0000-0200-0000ABBC7201}"/>
                </a:ext>
              </a:extLst>
            </xdr:cNvPr>
            <xdr:cNvSpPr>
              <a:spLocks noChangeAspect="1" noChangeArrowheads="1"/>
            </xdr:cNvSpPr>
          </xdr:nvSpPr>
          <xdr:spPr bwMode="auto">
            <a:xfrm>
              <a:off x="295" y="5725"/>
              <a:ext cx="9" cy="10"/>
            </a:xfrm>
            <a:prstGeom prst="ellipse">
              <a:avLst/>
            </a:prstGeom>
            <a:solidFill>
              <a:srgbClr val="000000"/>
            </a:solidFill>
            <a:ln w="14351">
              <a:solidFill>
                <a:srgbClr val="000000"/>
              </a:solidFill>
              <a:round/>
              <a:headEnd/>
              <a:tailEnd/>
            </a:ln>
          </xdr:spPr>
        </xdr:sp>
        <xdr:sp macro="" textlink="">
          <xdr:nvSpPr>
            <xdr:cNvPr id="24296620" name="Oval 1262">
              <a:extLst>
                <a:ext uri="{FF2B5EF4-FFF2-40B4-BE49-F238E27FC236}">
                  <a16:creationId xmlns:a16="http://schemas.microsoft.com/office/drawing/2014/main" id="{00000000-0008-0000-0200-0000ACBC7201}"/>
                </a:ext>
              </a:extLst>
            </xdr:cNvPr>
            <xdr:cNvSpPr>
              <a:spLocks noChangeAspect="1" noChangeArrowheads="1"/>
            </xdr:cNvSpPr>
          </xdr:nvSpPr>
          <xdr:spPr bwMode="auto">
            <a:xfrm>
              <a:off x="336" y="5646"/>
              <a:ext cx="9" cy="9"/>
            </a:xfrm>
            <a:prstGeom prst="ellipse">
              <a:avLst/>
            </a:prstGeom>
            <a:solidFill>
              <a:srgbClr val="000000"/>
            </a:solidFill>
            <a:ln w="14351">
              <a:solidFill>
                <a:srgbClr val="000000"/>
              </a:solidFill>
              <a:round/>
              <a:headEnd/>
              <a:tailEnd/>
            </a:ln>
          </xdr:spPr>
        </xdr:sp>
        <xdr:sp macro="" textlink="">
          <xdr:nvSpPr>
            <xdr:cNvPr id="24296621" name="Oval 1263">
              <a:extLst>
                <a:ext uri="{FF2B5EF4-FFF2-40B4-BE49-F238E27FC236}">
                  <a16:creationId xmlns:a16="http://schemas.microsoft.com/office/drawing/2014/main" id="{00000000-0008-0000-0200-0000ADBC7201}"/>
                </a:ext>
              </a:extLst>
            </xdr:cNvPr>
            <xdr:cNvSpPr>
              <a:spLocks noChangeAspect="1" noChangeArrowheads="1"/>
            </xdr:cNvSpPr>
          </xdr:nvSpPr>
          <xdr:spPr bwMode="auto">
            <a:xfrm>
              <a:off x="453" y="5427"/>
              <a:ext cx="9" cy="9"/>
            </a:xfrm>
            <a:prstGeom prst="ellipse">
              <a:avLst/>
            </a:prstGeom>
            <a:solidFill>
              <a:srgbClr val="000000"/>
            </a:solidFill>
            <a:ln w="14351">
              <a:solidFill>
                <a:srgbClr val="000000"/>
              </a:solidFill>
              <a:round/>
              <a:headEnd/>
              <a:tailEnd/>
            </a:ln>
          </xdr:spPr>
        </xdr:sp>
        <xdr:sp macro="" textlink="">
          <xdr:nvSpPr>
            <xdr:cNvPr id="24296622" name="Oval 1264">
              <a:extLst>
                <a:ext uri="{FF2B5EF4-FFF2-40B4-BE49-F238E27FC236}">
                  <a16:creationId xmlns:a16="http://schemas.microsoft.com/office/drawing/2014/main" id="{00000000-0008-0000-0200-0000AEBC7201}"/>
                </a:ext>
              </a:extLst>
            </xdr:cNvPr>
            <xdr:cNvSpPr>
              <a:spLocks noChangeAspect="1" noChangeArrowheads="1"/>
            </xdr:cNvSpPr>
          </xdr:nvSpPr>
          <xdr:spPr bwMode="auto">
            <a:xfrm>
              <a:off x="456" y="5300"/>
              <a:ext cx="10" cy="9"/>
            </a:xfrm>
            <a:prstGeom prst="ellipse">
              <a:avLst/>
            </a:prstGeom>
            <a:solidFill>
              <a:srgbClr val="000000"/>
            </a:solidFill>
            <a:ln w="14351">
              <a:solidFill>
                <a:srgbClr val="000000"/>
              </a:solidFill>
              <a:round/>
              <a:headEnd/>
              <a:tailEnd/>
            </a:ln>
          </xdr:spPr>
        </xdr:sp>
        <xdr:sp macro="" textlink="">
          <xdr:nvSpPr>
            <xdr:cNvPr id="24296623" name="Oval 1265">
              <a:extLst>
                <a:ext uri="{FF2B5EF4-FFF2-40B4-BE49-F238E27FC236}">
                  <a16:creationId xmlns:a16="http://schemas.microsoft.com/office/drawing/2014/main" id="{00000000-0008-0000-0200-0000AFBC7201}"/>
                </a:ext>
              </a:extLst>
            </xdr:cNvPr>
            <xdr:cNvSpPr>
              <a:spLocks noChangeAspect="1" noChangeArrowheads="1"/>
            </xdr:cNvSpPr>
          </xdr:nvSpPr>
          <xdr:spPr bwMode="auto">
            <a:xfrm>
              <a:off x="438" y="5350"/>
              <a:ext cx="9" cy="9"/>
            </a:xfrm>
            <a:prstGeom prst="ellipse">
              <a:avLst/>
            </a:prstGeom>
            <a:solidFill>
              <a:srgbClr val="000000"/>
            </a:solidFill>
            <a:ln w="14351">
              <a:solidFill>
                <a:srgbClr val="000000"/>
              </a:solidFill>
              <a:round/>
              <a:headEnd/>
              <a:tailEnd/>
            </a:ln>
          </xdr:spPr>
        </xdr:sp>
        <xdr:sp macro="" textlink="">
          <xdr:nvSpPr>
            <xdr:cNvPr id="24296624" name="Oval 1266">
              <a:extLst>
                <a:ext uri="{FF2B5EF4-FFF2-40B4-BE49-F238E27FC236}">
                  <a16:creationId xmlns:a16="http://schemas.microsoft.com/office/drawing/2014/main" id="{00000000-0008-0000-0200-0000B0BC7201}"/>
                </a:ext>
              </a:extLst>
            </xdr:cNvPr>
            <xdr:cNvSpPr>
              <a:spLocks noChangeAspect="1" noChangeArrowheads="1"/>
            </xdr:cNvSpPr>
          </xdr:nvSpPr>
          <xdr:spPr bwMode="auto">
            <a:xfrm>
              <a:off x="511" y="5269"/>
              <a:ext cx="8" cy="8"/>
            </a:xfrm>
            <a:prstGeom prst="ellipse">
              <a:avLst/>
            </a:prstGeom>
            <a:solidFill>
              <a:srgbClr val="000000"/>
            </a:solidFill>
            <a:ln w="14351">
              <a:solidFill>
                <a:srgbClr val="000000"/>
              </a:solidFill>
              <a:round/>
              <a:headEnd/>
              <a:tailEnd/>
            </a:ln>
          </xdr:spPr>
        </xdr:sp>
        <xdr:sp macro="" textlink="">
          <xdr:nvSpPr>
            <xdr:cNvPr id="24296625" name="Oval 1267">
              <a:extLst>
                <a:ext uri="{FF2B5EF4-FFF2-40B4-BE49-F238E27FC236}">
                  <a16:creationId xmlns:a16="http://schemas.microsoft.com/office/drawing/2014/main" id="{00000000-0008-0000-0200-0000B1BC7201}"/>
                </a:ext>
              </a:extLst>
            </xdr:cNvPr>
            <xdr:cNvSpPr>
              <a:spLocks noChangeAspect="1" noChangeArrowheads="1"/>
            </xdr:cNvSpPr>
          </xdr:nvSpPr>
          <xdr:spPr bwMode="auto">
            <a:xfrm>
              <a:off x="597" y="5499"/>
              <a:ext cx="9" cy="10"/>
            </a:xfrm>
            <a:prstGeom prst="ellipse">
              <a:avLst/>
            </a:prstGeom>
            <a:solidFill>
              <a:srgbClr val="000000"/>
            </a:solidFill>
            <a:ln w="14351">
              <a:solidFill>
                <a:srgbClr val="000000"/>
              </a:solidFill>
              <a:round/>
              <a:headEnd/>
              <a:tailEnd/>
            </a:ln>
          </xdr:spPr>
        </xdr:sp>
        <xdr:sp macro="" textlink="">
          <xdr:nvSpPr>
            <xdr:cNvPr id="24296626" name="Oval 1268">
              <a:extLst>
                <a:ext uri="{FF2B5EF4-FFF2-40B4-BE49-F238E27FC236}">
                  <a16:creationId xmlns:a16="http://schemas.microsoft.com/office/drawing/2014/main" id="{00000000-0008-0000-0200-0000B2BC7201}"/>
                </a:ext>
              </a:extLst>
            </xdr:cNvPr>
            <xdr:cNvSpPr>
              <a:spLocks noChangeAspect="1" noChangeArrowheads="1"/>
            </xdr:cNvSpPr>
          </xdr:nvSpPr>
          <xdr:spPr bwMode="auto">
            <a:xfrm>
              <a:off x="578" y="5512"/>
              <a:ext cx="10" cy="10"/>
            </a:xfrm>
            <a:prstGeom prst="ellipse">
              <a:avLst/>
            </a:prstGeom>
            <a:solidFill>
              <a:srgbClr val="000000"/>
            </a:solidFill>
            <a:ln w="14351">
              <a:solidFill>
                <a:srgbClr val="000000"/>
              </a:solidFill>
              <a:round/>
              <a:headEnd/>
              <a:tailEnd/>
            </a:ln>
          </xdr:spPr>
        </xdr:sp>
        <xdr:sp macro="" textlink="">
          <xdr:nvSpPr>
            <xdr:cNvPr id="24296627" name="Oval 1269">
              <a:extLst>
                <a:ext uri="{FF2B5EF4-FFF2-40B4-BE49-F238E27FC236}">
                  <a16:creationId xmlns:a16="http://schemas.microsoft.com/office/drawing/2014/main" id="{00000000-0008-0000-0200-0000B3BC7201}"/>
                </a:ext>
              </a:extLst>
            </xdr:cNvPr>
            <xdr:cNvSpPr>
              <a:spLocks noChangeAspect="1" noChangeArrowheads="1"/>
            </xdr:cNvSpPr>
          </xdr:nvSpPr>
          <xdr:spPr bwMode="auto">
            <a:xfrm>
              <a:off x="612" y="5485"/>
              <a:ext cx="9" cy="10"/>
            </a:xfrm>
            <a:prstGeom prst="ellipse">
              <a:avLst/>
            </a:prstGeom>
            <a:solidFill>
              <a:srgbClr val="000000"/>
            </a:solidFill>
            <a:ln w="14351">
              <a:solidFill>
                <a:srgbClr val="000000"/>
              </a:solidFill>
              <a:round/>
              <a:headEnd/>
              <a:tailEnd/>
            </a:ln>
          </xdr:spPr>
        </xdr:sp>
        <xdr:sp macro="" textlink="">
          <xdr:nvSpPr>
            <xdr:cNvPr id="24296628" name="Oval 1270">
              <a:extLst>
                <a:ext uri="{FF2B5EF4-FFF2-40B4-BE49-F238E27FC236}">
                  <a16:creationId xmlns:a16="http://schemas.microsoft.com/office/drawing/2014/main" id="{00000000-0008-0000-0200-0000B4BC7201}"/>
                </a:ext>
              </a:extLst>
            </xdr:cNvPr>
            <xdr:cNvSpPr>
              <a:spLocks noChangeAspect="1" noChangeArrowheads="1"/>
            </xdr:cNvSpPr>
          </xdr:nvSpPr>
          <xdr:spPr bwMode="auto">
            <a:xfrm>
              <a:off x="643" y="5429"/>
              <a:ext cx="9" cy="10"/>
            </a:xfrm>
            <a:prstGeom prst="ellipse">
              <a:avLst/>
            </a:prstGeom>
            <a:solidFill>
              <a:srgbClr val="000000"/>
            </a:solidFill>
            <a:ln w="14351">
              <a:solidFill>
                <a:srgbClr val="000000"/>
              </a:solidFill>
              <a:round/>
              <a:headEnd/>
              <a:tailEnd/>
            </a:ln>
          </xdr:spPr>
        </xdr:sp>
        <xdr:sp macro="" textlink="">
          <xdr:nvSpPr>
            <xdr:cNvPr id="24296629" name="Oval 1271">
              <a:extLst>
                <a:ext uri="{FF2B5EF4-FFF2-40B4-BE49-F238E27FC236}">
                  <a16:creationId xmlns:a16="http://schemas.microsoft.com/office/drawing/2014/main" id="{00000000-0008-0000-0200-0000B5BC7201}"/>
                </a:ext>
              </a:extLst>
            </xdr:cNvPr>
            <xdr:cNvSpPr>
              <a:spLocks noChangeAspect="1" noChangeArrowheads="1"/>
            </xdr:cNvSpPr>
          </xdr:nvSpPr>
          <xdr:spPr bwMode="auto">
            <a:xfrm>
              <a:off x="515" y="5546"/>
              <a:ext cx="10" cy="10"/>
            </a:xfrm>
            <a:prstGeom prst="ellipse">
              <a:avLst/>
            </a:prstGeom>
            <a:solidFill>
              <a:srgbClr val="000000"/>
            </a:solidFill>
            <a:ln w="14351">
              <a:solidFill>
                <a:srgbClr val="000000"/>
              </a:solidFill>
              <a:round/>
              <a:headEnd/>
              <a:tailEnd/>
            </a:ln>
          </xdr:spPr>
        </xdr:sp>
        <xdr:sp macro="" textlink="">
          <xdr:nvSpPr>
            <xdr:cNvPr id="24296631" name="Oval 1273">
              <a:extLst>
                <a:ext uri="{FF2B5EF4-FFF2-40B4-BE49-F238E27FC236}">
                  <a16:creationId xmlns:a16="http://schemas.microsoft.com/office/drawing/2014/main" id="{00000000-0008-0000-0200-0000B7BC7201}"/>
                </a:ext>
              </a:extLst>
            </xdr:cNvPr>
            <xdr:cNvSpPr>
              <a:spLocks noChangeAspect="1" noChangeArrowheads="1"/>
            </xdr:cNvSpPr>
          </xdr:nvSpPr>
          <xdr:spPr bwMode="auto">
            <a:xfrm>
              <a:off x="352" y="5602"/>
              <a:ext cx="10" cy="9"/>
            </a:xfrm>
            <a:prstGeom prst="ellipse">
              <a:avLst/>
            </a:prstGeom>
            <a:solidFill>
              <a:srgbClr val="000000"/>
            </a:solidFill>
            <a:ln w="14351">
              <a:solidFill>
                <a:srgbClr val="000000"/>
              </a:solidFill>
              <a:round/>
              <a:headEnd/>
              <a:tailEnd/>
            </a:ln>
          </xdr:spPr>
        </xdr:sp>
        <xdr:sp macro="" textlink="">
          <xdr:nvSpPr>
            <xdr:cNvPr id="24296632" name="Oval 1274">
              <a:extLst>
                <a:ext uri="{FF2B5EF4-FFF2-40B4-BE49-F238E27FC236}">
                  <a16:creationId xmlns:a16="http://schemas.microsoft.com/office/drawing/2014/main" id="{00000000-0008-0000-0200-0000B8BC7201}"/>
                </a:ext>
              </a:extLst>
            </xdr:cNvPr>
            <xdr:cNvSpPr>
              <a:spLocks noChangeAspect="1" noChangeArrowheads="1"/>
            </xdr:cNvSpPr>
          </xdr:nvSpPr>
          <xdr:spPr bwMode="auto">
            <a:xfrm>
              <a:off x="356" y="5710"/>
              <a:ext cx="9" cy="9"/>
            </a:xfrm>
            <a:prstGeom prst="ellipse">
              <a:avLst/>
            </a:prstGeom>
            <a:solidFill>
              <a:srgbClr val="000000"/>
            </a:solidFill>
            <a:ln w="14351">
              <a:solidFill>
                <a:srgbClr val="000000"/>
              </a:solidFill>
              <a:round/>
              <a:headEnd/>
              <a:tailEnd/>
            </a:ln>
          </xdr:spPr>
        </xdr:sp>
        <xdr:sp macro="" textlink="">
          <xdr:nvSpPr>
            <xdr:cNvPr id="24296633" name="Oval 1275">
              <a:extLst>
                <a:ext uri="{FF2B5EF4-FFF2-40B4-BE49-F238E27FC236}">
                  <a16:creationId xmlns:a16="http://schemas.microsoft.com/office/drawing/2014/main" id="{00000000-0008-0000-0200-0000B9BC7201}"/>
                </a:ext>
              </a:extLst>
            </xdr:cNvPr>
            <xdr:cNvSpPr>
              <a:spLocks noChangeAspect="1" noChangeArrowheads="1"/>
            </xdr:cNvSpPr>
          </xdr:nvSpPr>
          <xdr:spPr bwMode="auto">
            <a:xfrm>
              <a:off x="385" y="5692"/>
              <a:ext cx="9" cy="10"/>
            </a:xfrm>
            <a:prstGeom prst="ellipse">
              <a:avLst/>
            </a:prstGeom>
            <a:solidFill>
              <a:srgbClr val="000000"/>
            </a:solidFill>
            <a:ln w="14351">
              <a:solidFill>
                <a:srgbClr val="000000"/>
              </a:solidFill>
              <a:round/>
              <a:headEnd/>
              <a:tailEnd/>
            </a:ln>
          </xdr:spPr>
        </xdr:sp>
        <xdr:sp macro="" textlink="">
          <xdr:nvSpPr>
            <xdr:cNvPr id="24296634" name="Oval 1276">
              <a:extLst>
                <a:ext uri="{FF2B5EF4-FFF2-40B4-BE49-F238E27FC236}">
                  <a16:creationId xmlns:a16="http://schemas.microsoft.com/office/drawing/2014/main" id="{00000000-0008-0000-0200-0000BABC7201}"/>
                </a:ext>
              </a:extLst>
            </xdr:cNvPr>
            <xdr:cNvSpPr>
              <a:spLocks noChangeAspect="1" noChangeArrowheads="1"/>
            </xdr:cNvSpPr>
          </xdr:nvSpPr>
          <xdr:spPr bwMode="auto">
            <a:xfrm>
              <a:off x="312" y="5683"/>
              <a:ext cx="10" cy="10"/>
            </a:xfrm>
            <a:prstGeom prst="ellipse">
              <a:avLst/>
            </a:prstGeom>
            <a:solidFill>
              <a:srgbClr val="000000"/>
            </a:solidFill>
            <a:ln w="14351">
              <a:solidFill>
                <a:srgbClr val="000000"/>
              </a:solidFill>
              <a:round/>
              <a:headEnd/>
              <a:tailEnd/>
            </a:ln>
          </xdr:spPr>
        </xdr:sp>
        <xdr:sp macro="" textlink="">
          <xdr:nvSpPr>
            <xdr:cNvPr id="24296635" name="Oval 1277">
              <a:extLst>
                <a:ext uri="{FF2B5EF4-FFF2-40B4-BE49-F238E27FC236}">
                  <a16:creationId xmlns:a16="http://schemas.microsoft.com/office/drawing/2014/main" id="{00000000-0008-0000-0200-0000BBBC7201}"/>
                </a:ext>
              </a:extLst>
            </xdr:cNvPr>
            <xdr:cNvSpPr>
              <a:spLocks noChangeAspect="1" noChangeArrowheads="1"/>
            </xdr:cNvSpPr>
          </xdr:nvSpPr>
          <xdr:spPr bwMode="auto">
            <a:xfrm>
              <a:off x="359" y="5753"/>
              <a:ext cx="9" cy="9"/>
            </a:xfrm>
            <a:prstGeom prst="ellipse">
              <a:avLst/>
            </a:prstGeom>
            <a:solidFill>
              <a:srgbClr val="000000"/>
            </a:solidFill>
            <a:ln w="14351">
              <a:solidFill>
                <a:srgbClr val="000000"/>
              </a:solidFill>
              <a:round/>
              <a:headEnd/>
              <a:tailEnd/>
            </a:ln>
          </xdr:spPr>
        </xdr:sp>
        <xdr:sp macro="" textlink="">
          <xdr:nvSpPr>
            <xdr:cNvPr id="24296636" name="Oval 1278">
              <a:extLst>
                <a:ext uri="{FF2B5EF4-FFF2-40B4-BE49-F238E27FC236}">
                  <a16:creationId xmlns:a16="http://schemas.microsoft.com/office/drawing/2014/main" id="{00000000-0008-0000-0200-0000BCBC7201}"/>
                </a:ext>
              </a:extLst>
            </xdr:cNvPr>
            <xdr:cNvSpPr>
              <a:spLocks noChangeAspect="1" noChangeArrowheads="1"/>
            </xdr:cNvSpPr>
          </xdr:nvSpPr>
          <xdr:spPr bwMode="auto">
            <a:xfrm>
              <a:off x="302" y="5751"/>
              <a:ext cx="10" cy="9"/>
            </a:xfrm>
            <a:prstGeom prst="ellipse">
              <a:avLst/>
            </a:prstGeom>
            <a:solidFill>
              <a:srgbClr val="000000"/>
            </a:solidFill>
            <a:ln w="14351">
              <a:solidFill>
                <a:srgbClr val="000000"/>
              </a:solidFill>
              <a:round/>
              <a:headEnd/>
              <a:tailEnd/>
            </a:ln>
          </xdr:spPr>
        </xdr:sp>
        <xdr:sp macro="" textlink="">
          <xdr:nvSpPr>
            <xdr:cNvPr id="24296637" name="Oval 1279">
              <a:extLst>
                <a:ext uri="{FF2B5EF4-FFF2-40B4-BE49-F238E27FC236}">
                  <a16:creationId xmlns:a16="http://schemas.microsoft.com/office/drawing/2014/main" id="{00000000-0008-0000-0200-0000BDBC7201}"/>
                </a:ext>
              </a:extLst>
            </xdr:cNvPr>
            <xdr:cNvSpPr>
              <a:spLocks noChangeAspect="1" noChangeArrowheads="1"/>
            </xdr:cNvSpPr>
          </xdr:nvSpPr>
          <xdr:spPr bwMode="auto">
            <a:xfrm>
              <a:off x="600" y="5350"/>
              <a:ext cx="8" cy="9"/>
            </a:xfrm>
            <a:prstGeom prst="ellipse">
              <a:avLst/>
            </a:prstGeom>
            <a:solidFill>
              <a:srgbClr val="000000"/>
            </a:solidFill>
            <a:ln w="14351">
              <a:solidFill>
                <a:srgbClr val="000000"/>
              </a:solidFill>
              <a:round/>
              <a:headEnd/>
              <a:tailEnd/>
            </a:ln>
          </xdr:spPr>
        </xdr:sp>
        <xdr:sp macro="" textlink="">
          <xdr:nvSpPr>
            <xdr:cNvPr id="24296638" name="Oval 1280">
              <a:extLst>
                <a:ext uri="{FF2B5EF4-FFF2-40B4-BE49-F238E27FC236}">
                  <a16:creationId xmlns:a16="http://schemas.microsoft.com/office/drawing/2014/main" id="{00000000-0008-0000-0200-0000BEBC7201}"/>
                </a:ext>
              </a:extLst>
            </xdr:cNvPr>
            <xdr:cNvSpPr>
              <a:spLocks noChangeAspect="1" noChangeArrowheads="1"/>
            </xdr:cNvSpPr>
          </xdr:nvSpPr>
          <xdr:spPr bwMode="auto">
            <a:xfrm>
              <a:off x="320" y="5761"/>
              <a:ext cx="9" cy="9"/>
            </a:xfrm>
            <a:prstGeom prst="ellipse">
              <a:avLst/>
            </a:prstGeom>
            <a:solidFill>
              <a:srgbClr val="000000"/>
            </a:solidFill>
            <a:ln w="14351">
              <a:solidFill>
                <a:srgbClr val="000000"/>
              </a:solidFill>
              <a:round/>
              <a:headEnd/>
              <a:tailEnd/>
            </a:ln>
          </xdr:spPr>
        </xdr:sp>
      </xdr:grpSp>
      <xdr:sp macro="" textlink="">
        <xdr:nvSpPr>
          <xdr:cNvPr id="15620" name="テキスト 1117">
            <a:extLst>
              <a:ext uri="{FF2B5EF4-FFF2-40B4-BE49-F238E27FC236}">
                <a16:creationId xmlns:a16="http://schemas.microsoft.com/office/drawing/2014/main" id="{00000000-0008-0000-0200-0000043D0000}"/>
              </a:ext>
            </a:extLst>
          </xdr:cNvPr>
          <xdr:cNvSpPr txBox="1">
            <a:spLocks noChangeAspect="1" noChangeArrowheads="1"/>
          </xdr:cNvSpPr>
        </xdr:nvSpPr>
        <xdr:spPr bwMode="auto">
          <a:xfrm>
            <a:off x="999" y="1007"/>
            <a:ext cx="45" cy="12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000000" mc:Ignorable="a14" a14:legacySpreadsheetColorIndex="64"/>
                </a:solidFill>
              </a14:hiddenFill>
            </a:ext>
            <a:ext uri="{91240B29-F687-4F45-9708-019B960494DF}">
              <a14:hiddenLine xmlns:a14="http://schemas.microsoft.com/office/drawing/2010/main" w="1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vert="wordArtVertRtl" wrap="square" lIns="27432" tIns="0" rIns="27432" bIns="0" anchor="ctr" upright="1"/>
          <a:lstStyle/>
          <a:p>
            <a:pPr algn="l" rtl="0">
              <a:defRPr sz="1000"/>
            </a:pPr>
            <a:r>
              <a:rPr lang="ja-JP" altLang="en-US" sz="18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大浦川</a:t>
            </a:r>
          </a:p>
        </xdr:txBody>
      </xdr:sp>
      <xdr:sp macro="" textlink="">
        <xdr:nvSpPr>
          <xdr:cNvPr id="15621" name="テキスト 1118">
            <a:extLst>
              <a:ext uri="{FF2B5EF4-FFF2-40B4-BE49-F238E27FC236}">
                <a16:creationId xmlns:a16="http://schemas.microsoft.com/office/drawing/2014/main" id="{00000000-0008-0000-0200-0000053D0000}"/>
              </a:ext>
            </a:extLst>
          </xdr:cNvPr>
          <xdr:cNvSpPr txBox="1">
            <a:spLocks noChangeAspect="1" noChangeArrowheads="1"/>
          </xdr:cNvSpPr>
        </xdr:nvSpPr>
        <xdr:spPr bwMode="auto">
          <a:xfrm>
            <a:off x="910" y="1091"/>
            <a:ext cx="51" cy="12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000000" mc:Ignorable="a14" a14:legacySpreadsheetColorIndex="64"/>
                </a:solidFill>
              </a14:hiddenFill>
            </a:ext>
            <a:ext uri="{91240B29-F687-4F45-9708-019B960494DF}">
              <a14:hiddenLine xmlns:a14="http://schemas.microsoft.com/office/drawing/2010/main" w="1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vert="wordArtVertRtl" wrap="square" lIns="27432" tIns="0" rIns="27432" bIns="0" anchor="ctr" upright="1"/>
          <a:lstStyle/>
          <a:p>
            <a:pPr algn="l" rtl="0">
              <a:defRPr sz="1000"/>
            </a:pPr>
            <a:r>
              <a:rPr lang="ja-JP" altLang="en-US" sz="18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知内川</a:t>
            </a:r>
          </a:p>
        </xdr:txBody>
      </xdr:sp>
      <xdr:sp macro="" textlink="">
        <xdr:nvSpPr>
          <xdr:cNvPr id="15622" name="テキスト 1119">
            <a:extLst>
              <a:ext uri="{FF2B5EF4-FFF2-40B4-BE49-F238E27FC236}">
                <a16:creationId xmlns:a16="http://schemas.microsoft.com/office/drawing/2014/main" id="{00000000-0008-0000-0200-0000063D0000}"/>
              </a:ext>
            </a:extLst>
          </xdr:cNvPr>
          <xdr:cNvSpPr txBox="1">
            <a:spLocks noChangeAspect="1" noChangeArrowheads="1"/>
          </xdr:cNvSpPr>
        </xdr:nvSpPr>
        <xdr:spPr bwMode="auto">
          <a:xfrm>
            <a:off x="824" y="1173"/>
            <a:ext cx="54" cy="12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000000" mc:Ignorable="a14" a14:legacySpreadsheetColorIndex="64"/>
                </a:solidFill>
              </a14:hiddenFill>
            </a:ext>
            <a:ext uri="{91240B29-F687-4F45-9708-019B960494DF}">
              <a14:hiddenLine xmlns:a14="http://schemas.microsoft.com/office/drawing/2010/main" w="1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vert="wordArtVertRtl" wrap="square" lIns="27432" tIns="0" rIns="27432" bIns="0" anchor="ctr" upright="1"/>
          <a:lstStyle/>
          <a:p>
            <a:pPr algn="l" rtl="0">
              <a:defRPr sz="1000"/>
            </a:pPr>
            <a:r>
              <a:rPr lang="ja-JP" altLang="en-US" sz="18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石田川</a:t>
            </a:r>
          </a:p>
        </xdr:txBody>
      </xdr:sp>
      <xdr:sp macro="" textlink="">
        <xdr:nvSpPr>
          <xdr:cNvPr id="15623" name="テキスト 1120">
            <a:extLst>
              <a:ext uri="{FF2B5EF4-FFF2-40B4-BE49-F238E27FC236}">
                <a16:creationId xmlns:a16="http://schemas.microsoft.com/office/drawing/2014/main" id="{00000000-0008-0000-0200-0000073D0000}"/>
              </a:ext>
            </a:extLst>
          </xdr:cNvPr>
          <xdr:cNvSpPr txBox="1">
            <a:spLocks noChangeAspect="1" noChangeArrowheads="1"/>
          </xdr:cNvSpPr>
        </xdr:nvSpPr>
        <xdr:spPr bwMode="auto">
          <a:xfrm>
            <a:off x="762" y="1386"/>
            <a:ext cx="130" cy="4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000000" mc:Ignorable="a14" a14:legacySpreadsheetColorIndex="64"/>
                </a:solidFill>
              </a14:hiddenFill>
            </a:ext>
            <a:ext uri="{91240B29-F687-4F45-9708-019B960494DF}">
              <a14:hiddenLine xmlns:a14="http://schemas.microsoft.com/office/drawing/2010/main" w="1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18288" rIns="27432" bIns="0" anchor="t" upright="1"/>
          <a:lstStyle/>
          <a:p>
            <a:pPr algn="ctr" rtl="0">
              <a:defRPr sz="1000"/>
            </a:pPr>
            <a:r>
              <a:rPr lang="ja-JP" altLang="en-US" sz="18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安曇川</a:t>
            </a:r>
          </a:p>
        </xdr:txBody>
      </xdr:sp>
      <xdr:sp macro="" textlink="">
        <xdr:nvSpPr>
          <xdr:cNvPr id="15625" name="テキスト 1122">
            <a:extLst>
              <a:ext uri="{FF2B5EF4-FFF2-40B4-BE49-F238E27FC236}">
                <a16:creationId xmlns:a16="http://schemas.microsoft.com/office/drawing/2014/main" id="{00000000-0008-0000-0200-0000093D0000}"/>
              </a:ext>
            </a:extLst>
          </xdr:cNvPr>
          <xdr:cNvSpPr txBox="1">
            <a:spLocks noChangeAspect="1" noChangeArrowheads="1"/>
          </xdr:cNvSpPr>
        </xdr:nvSpPr>
        <xdr:spPr bwMode="auto">
          <a:xfrm>
            <a:off x="1154" y="1099"/>
            <a:ext cx="130" cy="4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000000" mc:Ignorable="a14" a14:legacySpreadsheetColorIndex="64"/>
                </a:solidFill>
              </a14:hiddenFill>
            </a:ext>
            <a:ext uri="{91240B29-F687-4F45-9708-019B960494DF}">
              <a14:hiddenLine xmlns:a14="http://schemas.microsoft.com/office/drawing/2010/main" w="1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18288" rIns="27432" bIns="0" anchor="t" upright="1"/>
          <a:lstStyle/>
          <a:p>
            <a:pPr algn="ctr" rtl="0">
              <a:defRPr sz="1000"/>
            </a:pPr>
            <a:r>
              <a:rPr lang="ja-JP" altLang="en-US" sz="18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田川</a:t>
            </a:r>
          </a:p>
        </xdr:txBody>
      </xdr:sp>
      <xdr:sp macro="" textlink="">
        <xdr:nvSpPr>
          <xdr:cNvPr id="15626" name="テキスト 1123">
            <a:extLst>
              <a:ext uri="{FF2B5EF4-FFF2-40B4-BE49-F238E27FC236}">
                <a16:creationId xmlns:a16="http://schemas.microsoft.com/office/drawing/2014/main" id="{00000000-0008-0000-0200-00000A3D0000}"/>
              </a:ext>
            </a:extLst>
          </xdr:cNvPr>
          <xdr:cNvSpPr txBox="1">
            <a:spLocks noChangeAspect="1" noChangeArrowheads="1"/>
          </xdr:cNvSpPr>
        </xdr:nvSpPr>
        <xdr:spPr bwMode="auto">
          <a:xfrm>
            <a:off x="1247" y="1222"/>
            <a:ext cx="133" cy="3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000000" mc:Ignorable="a14" a14:legacySpreadsheetColorIndex="64"/>
                </a:solidFill>
              </a14:hiddenFill>
            </a:ext>
            <a:ext uri="{91240B29-F687-4F45-9708-019B960494DF}">
              <a14:hiddenLine xmlns:a14="http://schemas.microsoft.com/office/drawing/2010/main" w="1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18288" rIns="27432" bIns="0" anchor="t" upright="1"/>
          <a:lstStyle/>
          <a:p>
            <a:pPr algn="ctr" rtl="0">
              <a:defRPr sz="1000"/>
            </a:pPr>
            <a:r>
              <a:rPr lang="ja-JP" altLang="en-US" sz="18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姉川</a:t>
            </a:r>
          </a:p>
        </xdr:txBody>
      </xdr:sp>
      <xdr:sp macro="" textlink="">
        <xdr:nvSpPr>
          <xdr:cNvPr id="15628" name="テキスト 1125">
            <a:extLst>
              <a:ext uri="{FF2B5EF4-FFF2-40B4-BE49-F238E27FC236}">
                <a16:creationId xmlns:a16="http://schemas.microsoft.com/office/drawing/2014/main" id="{00000000-0008-0000-0200-00000C3D0000}"/>
              </a:ext>
            </a:extLst>
          </xdr:cNvPr>
          <xdr:cNvSpPr txBox="1">
            <a:spLocks noChangeAspect="1" noChangeArrowheads="1"/>
          </xdr:cNvSpPr>
        </xdr:nvSpPr>
        <xdr:spPr bwMode="auto">
          <a:xfrm>
            <a:off x="1205" y="1364"/>
            <a:ext cx="130" cy="4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000000" mc:Ignorable="a14" a14:legacySpreadsheetColorIndex="64"/>
                </a:solidFill>
              </a14:hiddenFill>
            </a:ext>
            <a:ext uri="{91240B29-F687-4F45-9708-019B960494DF}">
              <a14:hiddenLine xmlns:a14="http://schemas.microsoft.com/office/drawing/2010/main" w="1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18288" rIns="27432" bIns="0" anchor="t" upright="1"/>
          <a:lstStyle/>
          <a:p>
            <a:pPr algn="ctr" rtl="0">
              <a:defRPr sz="1000"/>
            </a:pPr>
            <a:r>
              <a:rPr lang="ja-JP" altLang="en-US" sz="18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天野川</a:t>
            </a:r>
          </a:p>
        </xdr:txBody>
      </xdr:sp>
      <xdr:sp macro="" textlink="">
        <xdr:nvSpPr>
          <xdr:cNvPr id="15629" name="テキスト 1126">
            <a:extLst>
              <a:ext uri="{FF2B5EF4-FFF2-40B4-BE49-F238E27FC236}">
                <a16:creationId xmlns:a16="http://schemas.microsoft.com/office/drawing/2014/main" id="{00000000-0008-0000-0200-00000D3D0000}"/>
              </a:ext>
            </a:extLst>
          </xdr:cNvPr>
          <xdr:cNvSpPr txBox="1">
            <a:spLocks noChangeAspect="1" noChangeArrowheads="1"/>
          </xdr:cNvSpPr>
        </xdr:nvSpPr>
        <xdr:spPr bwMode="auto">
          <a:xfrm>
            <a:off x="1147" y="1485"/>
            <a:ext cx="133" cy="4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000000" mc:Ignorable="a14" a14:legacySpreadsheetColorIndex="64"/>
                </a:solidFill>
              </a14:hiddenFill>
            </a:ext>
            <a:ext uri="{91240B29-F687-4F45-9708-019B960494DF}">
              <a14:hiddenLine xmlns:a14="http://schemas.microsoft.com/office/drawing/2010/main" w="1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18288" rIns="27432" bIns="0" anchor="t" upright="1"/>
          <a:lstStyle/>
          <a:p>
            <a:pPr algn="ctr" rtl="0">
              <a:defRPr sz="1000"/>
            </a:pPr>
            <a:r>
              <a:rPr lang="ja-JP" altLang="en-US" sz="18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芹川</a:t>
            </a:r>
          </a:p>
        </xdr:txBody>
      </xdr:sp>
      <xdr:sp macro="" textlink="">
        <xdr:nvSpPr>
          <xdr:cNvPr id="15630" name="テキスト 1127">
            <a:extLst>
              <a:ext uri="{FF2B5EF4-FFF2-40B4-BE49-F238E27FC236}">
                <a16:creationId xmlns:a16="http://schemas.microsoft.com/office/drawing/2014/main" id="{00000000-0008-0000-0200-00000E3D0000}"/>
              </a:ext>
            </a:extLst>
          </xdr:cNvPr>
          <xdr:cNvSpPr txBox="1">
            <a:spLocks noChangeAspect="1" noChangeArrowheads="1"/>
          </xdr:cNvSpPr>
        </xdr:nvSpPr>
        <xdr:spPr bwMode="auto">
          <a:xfrm>
            <a:off x="1197" y="1579"/>
            <a:ext cx="130" cy="4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000000" mc:Ignorable="a14" a14:legacySpreadsheetColorIndex="64"/>
                </a:solidFill>
              </a14:hiddenFill>
            </a:ext>
            <a:ext uri="{91240B29-F687-4F45-9708-019B960494DF}">
              <a14:hiddenLine xmlns:a14="http://schemas.microsoft.com/office/drawing/2010/main" w="1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18288" rIns="27432" bIns="0" anchor="t" upright="1"/>
          <a:lstStyle/>
          <a:p>
            <a:pPr algn="ctr" rtl="0">
              <a:defRPr sz="1000"/>
            </a:pPr>
            <a:r>
              <a:rPr lang="ja-JP" altLang="en-US" sz="18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犬上川</a:t>
            </a:r>
          </a:p>
        </xdr:txBody>
      </xdr:sp>
      <xdr:sp macro="" textlink="">
        <xdr:nvSpPr>
          <xdr:cNvPr id="15631" name="テキスト 1128">
            <a:extLst>
              <a:ext uri="{FF2B5EF4-FFF2-40B4-BE49-F238E27FC236}">
                <a16:creationId xmlns:a16="http://schemas.microsoft.com/office/drawing/2014/main" id="{00000000-0008-0000-0200-00000F3D0000}"/>
              </a:ext>
            </a:extLst>
          </xdr:cNvPr>
          <xdr:cNvSpPr txBox="1">
            <a:spLocks noChangeAspect="1" noChangeArrowheads="1"/>
          </xdr:cNvSpPr>
        </xdr:nvSpPr>
        <xdr:spPr bwMode="auto">
          <a:xfrm>
            <a:off x="1093" y="1570"/>
            <a:ext cx="130" cy="4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000000" mc:Ignorable="a14" a14:legacySpreadsheetColorIndex="64"/>
                </a:solidFill>
              </a14:hiddenFill>
            </a:ext>
            <a:ext uri="{91240B29-F687-4F45-9708-019B960494DF}">
              <a14:hiddenLine xmlns:a14="http://schemas.microsoft.com/office/drawing/2010/main" w="1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18288" rIns="27432" bIns="0" anchor="t" upright="1"/>
          <a:lstStyle/>
          <a:p>
            <a:pPr algn="ctr" rtl="0">
              <a:defRPr sz="1000"/>
            </a:pPr>
            <a:r>
              <a:rPr lang="ja-JP" altLang="en-US" sz="18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宇曽川</a:t>
            </a:r>
          </a:p>
        </xdr:txBody>
      </xdr:sp>
      <xdr:sp macro="" textlink="">
        <xdr:nvSpPr>
          <xdr:cNvPr id="15632" name="テキスト 1129">
            <a:extLst>
              <a:ext uri="{FF2B5EF4-FFF2-40B4-BE49-F238E27FC236}">
                <a16:creationId xmlns:a16="http://schemas.microsoft.com/office/drawing/2014/main" id="{00000000-0008-0000-0200-0000103D0000}"/>
              </a:ext>
            </a:extLst>
          </xdr:cNvPr>
          <xdr:cNvSpPr txBox="1">
            <a:spLocks noChangeAspect="1" noChangeArrowheads="1"/>
          </xdr:cNvSpPr>
        </xdr:nvSpPr>
        <xdr:spPr bwMode="auto">
          <a:xfrm>
            <a:off x="1115" y="1726"/>
            <a:ext cx="131" cy="3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000000" mc:Ignorable="a14" a14:legacySpreadsheetColorIndex="64"/>
                </a:solidFill>
              </a14:hiddenFill>
            </a:ext>
            <a:ext uri="{91240B29-F687-4F45-9708-019B960494DF}">
              <a14:hiddenLine xmlns:a14="http://schemas.microsoft.com/office/drawing/2010/main" w="1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18288" rIns="27432" bIns="0" anchor="t" upright="1"/>
          <a:lstStyle/>
          <a:p>
            <a:pPr algn="ctr" rtl="0">
              <a:defRPr sz="1000"/>
            </a:pPr>
            <a:r>
              <a:rPr lang="ja-JP" altLang="en-US" sz="18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愛知川</a:t>
            </a:r>
          </a:p>
        </xdr:txBody>
      </xdr:sp>
      <xdr:sp macro="" textlink="">
        <xdr:nvSpPr>
          <xdr:cNvPr id="15634" name="テキスト 1131">
            <a:extLst>
              <a:ext uri="{FF2B5EF4-FFF2-40B4-BE49-F238E27FC236}">
                <a16:creationId xmlns:a16="http://schemas.microsoft.com/office/drawing/2014/main" id="{00000000-0008-0000-0200-0000123D0000}"/>
              </a:ext>
            </a:extLst>
          </xdr:cNvPr>
          <xdr:cNvSpPr txBox="1">
            <a:spLocks noChangeAspect="1" noChangeArrowheads="1"/>
          </xdr:cNvSpPr>
        </xdr:nvSpPr>
        <xdr:spPr bwMode="auto">
          <a:xfrm>
            <a:off x="843" y="1741"/>
            <a:ext cx="131" cy="4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000000" mc:Ignorable="a14" a14:legacySpreadsheetColorIndex="64"/>
                </a:solidFill>
              </a14:hiddenFill>
            </a:ext>
            <a:ext uri="{91240B29-F687-4F45-9708-019B960494DF}">
              <a14:hiddenLine xmlns:a14="http://schemas.microsoft.com/office/drawing/2010/main" w="1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18288" rIns="27432" bIns="0" anchor="t" upright="1"/>
          <a:lstStyle/>
          <a:p>
            <a:pPr algn="ctr" rtl="0">
              <a:defRPr sz="1000"/>
            </a:pPr>
            <a:r>
              <a:rPr lang="ja-JP" altLang="en-US" sz="18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日野川</a:t>
            </a:r>
          </a:p>
        </xdr:txBody>
      </xdr:sp>
      <xdr:sp macro="" textlink="">
        <xdr:nvSpPr>
          <xdr:cNvPr id="15635" name="テキスト 1132">
            <a:extLst>
              <a:ext uri="{FF2B5EF4-FFF2-40B4-BE49-F238E27FC236}">
                <a16:creationId xmlns:a16="http://schemas.microsoft.com/office/drawing/2014/main" id="{00000000-0008-0000-0200-0000133D0000}"/>
              </a:ext>
            </a:extLst>
          </xdr:cNvPr>
          <xdr:cNvSpPr txBox="1">
            <a:spLocks noChangeAspect="1" noChangeArrowheads="1"/>
          </xdr:cNvSpPr>
        </xdr:nvSpPr>
        <xdr:spPr bwMode="auto">
          <a:xfrm>
            <a:off x="614" y="1660"/>
            <a:ext cx="130" cy="3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000000" mc:Ignorable="a14" a14:legacySpreadsheetColorIndex="64"/>
                </a:solidFill>
              </a14:hiddenFill>
            </a:ext>
            <a:ext uri="{91240B29-F687-4F45-9708-019B960494DF}">
              <a14:hiddenLine xmlns:a14="http://schemas.microsoft.com/office/drawing/2010/main" w="1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18288" rIns="27432" bIns="0" anchor="t" upright="1"/>
          <a:lstStyle/>
          <a:p>
            <a:pPr algn="ctr" rtl="0">
              <a:defRPr sz="1000"/>
            </a:pPr>
            <a:r>
              <a:rPr lang="ja-JP" altLang="en-US" sz="18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和迩川</a:t>
            </a:r>
          </a:p>
        </xdr:txBody>
      </xdr:sp>
      <xdr:sp macro="" textlink="">
        <xdr:nvSpPr>
          <xdr:cNvPr id="15636" name="テキスト 1133">
            <a:extLst>
              <a:ext uri="{FF2B5EF4-FFF2-40B4-BE49-F238E27FC236}">
                <a16:creationId xmlns:a16="http://schemas.microsoft.com/office/drawing/2014/main" id="{00000000-0008-0000-0200-0000143D0000}"/>
              </a:ext>
            </a:extLst>
          </xdr:cNvPr>
          <xdr:cNvSpPr txBox="1">
            <a:spLocks noChangeAspect="1" noChangeArrowheads="1"/>
          </xdr:cNvSpPr>
        </xdr:nvSpPr>
        <xdr:spPr bwMode="auto">
          <a:xfrm>
            <a:off x="859" y="1791"/>
            <a:ext cx="52" cy="12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000000" mc:Ignorable="a14" a14:legacySpreadsheetColorIndex="64"/>
                </a:solidFill>
              </a14:hiddenFill>
            </a:ext>
            <a:ext uri="{91240B29-F687-4F45-9708-019B960494DF}">
              <a14:hiddenLine xmlns:a14="http://schemas.microsoft.com/office/drawing/2010/main" w="1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vert="wordArtVertRtl" wrap="square" lIns="27432" tIns="0" rIns="27432" bIns="0" anchor="ctr" upright="1"/>
          <a:lstStyle/>
          <a:p>
            <a:pPr algn="l" rtl="0">
              <a:defRPr sz="1000"/>
            </a:pPr>
            <a:r>
              <a:rPr lang="ja-JP" altLang="en-US" sz="18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家棟川</a:t>
            </a:r>
          </a:p>
        </xdr:txBody>
      </xdr:sp>
      <xdr:sp macro="" textlink="">
        <xdr:nvSpPr>
          <xdr:cNvPr id="15637" name="テキスト 1135">
            <a:extLst>
              <a:ext uri="{FF2B5EF4-FFF2-40B4-BE49-F238E27FC236}">
                <a16:creationId xmlns:a16="http://schemas.microsoft.com/office/drawing/2014/main" id="{00000000-0008-0000-0200-0000153D0000}"/>
              </a:ext>
            </a:extLst>
          </xdr:cNvPr>
          <xdr:cNvSpPr txBox="1">
            <a:spLocks noChangeAspect="1" noChangeArrowheads="1"/>
          </xdr:cNvSpPr>
        </xdr:nvSpPr>
        <xdr:spPr bwMode="auto">
          <a:xfrm>
            <a:off x="723" y="1867"/>
            <a:ext cx="130" cy="4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000000" mc:Ignorable="a14" a14:legacySpreadsheetColorIndex="64"/>
                </a:solidFill>
              </a14:hiddenFill>
            </a:ext>
            <a:ext uri="{91240B29-F687-4F45-9708-019B960494DF}">
              <a14:hiddenLine xmlns:a14="http://schemas.microsoft.com/office/drawing/2010/main" w="1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18288" rIns="27432" bIns="0" anchor="t" upright="1"/>
          <a:lstStyle/>
          <a:p>
            <a:pPr algn="ctr" rtl="0">
              <a:defRPr sz="1000"/>
            </a:pPr>
            <a:r>
              <a:rPr lang="ja-JP" altLang="en-US" sz="18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守山川</a:t>
            </a:r>
          </a:p>
        </xdr:txBody>
      </xdr:sp>
      <xdr:sp macro="" textlink="">
        <xdr:nvSpPr>
          <xdr:cNvPr id="15638" name="テキスト 1136">
            <a:extLst>
              <a:ext uri="{FF2B5EF4-FFF2-40B4-BE49-F238E27FC236}">
                <a16:creationId xmlns:a16="http://schemas.microsoft.com/office/drawing/2014/main" id="{00000000-0008-0000-0200-0000163D0000}"/>
              </a:ext>
            </a:extLst>
          </xdr:cNvPr>
          <xdr:cNvSpPr txBox="1">
            <a:spLocks noChangeAspect="1" noChangeArrowheads="1"/>
          </xdr:cNvSpPr>
        </xdr:nvSpPr>
        <xdr:spPr bwMode="auto">
          <a:xfrm>
            <a:off x="703" y="1911"/>
            <a:ext cx="130" cy="4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000000" mc:Ignorable="a14" a14:legacySpreadsheetColorIndex="64"/>
                </a:solidFill>
              </a14:hiddenFill>
            </a:ext>
            <a:ext uri="{91240B29-F687-4F45-9708-019B960494DF}">
              <a14:hiddenLine xmlns:a14="http://schemas.microsoft.com/office/drawing/2010/main" w="1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18288" rIns="27432" bIns="0" anchor="t" upright="1"/>
          <a:lstStyle/>
          <a:p>
            <a:pPr algn="ctr" rtl="0">
              <a:defRPr sz="1000"/>
            </a:pPr>
            <a:r>
              <a:rPr lang="ja-JP" altLang="en-US" sz="18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葉山川</a:t>
            </a:r>
          </a:p>
        </xdr:txBody>
      </xdr:sp>
      <xdr:sp macro="" textlink="">
        <xdr:nvSpPr>
          <xdr:cNvPr id="15639" name="テキスト 1137">
            <a:extLst>
              <a:ext uri="{FF2B5EF4-FFF2-40B4-BE49-F238E27FC236}">
                <a16:creationId xmlns:a16="http://schemas.microsoft.com/office/drawing/2014/main" id="{00000000-0008-0000-0200-0000173D0000}"/>
              </a:ext>
            </a:extLst>
          </xdr:cNvPr>
          <xdr:cNvSpPr txBox="1">
            <a:spLocks noChangeAspect="1" noChangeArrowheads="1"/>
          </xdr:cNvSpPr>
        </xdr:nvSpPr>
        <xdr:spPr bwMode="auto">
          <a:xfrm>
            <a:off x="752" y="1968"/>
            <a:ext cx="130" cy="4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000000" mc:Ignorable="a14" a14:legacySpreadsheetColorIndex="64"/>
                </a:solidFill>
              </a14:hiddenFill>
            </a:ext>
            <a:ext uri="{91240B29-F687-4F45-9708-019B960494DF}">
              <a14:hiddenLine xmlns:a14="http://schemas.microsoft.com/office/drawing/2010/main" w="1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18288" rIns="27432" bIns="0" anchor="t" upright="1"/>
          <a:lstStyle/>
          <a:p>
            <a:pPr algn="ctr" rtl="0">
              <a:defRPr sz="1000"/>
            </a:pPr>
            <a:r>
              <a:rPr lang="ja-JP" altLang="en-US" sz="18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十禅寺川</a:t>
            </a:r>
          </a:p>
        </xdr:txBody>
      </xdr:sp>
      <xdr:sp macro="" textlink="">
        <xdr:nvSpPr>
          <xdr:cNvPr id="15640" name="テキスト 1138">
            <a:extLst>
              <a:ext uri="{FF2B5EF4-FFF2-40B4-BE49-F238E27FC236}">
                <a16:creationId xmlns:a16="http://schemas.microsoft.com/office/drawing/2014/main" id="{00000000-0008-0000-0200-0000183D0000}"/>
              </a:ext>
            </a:extLst>
          </xdr:cNvPr>
          <xdr:cNvSpPr txBox="1">
            <a:spLocks noChangeAspect="1" noChangeArrowheads="1"/>
          </xdr:cNvSpPr>
        </xdr:nvSpPr>
        <xdr:spPr bwMode="auto">
          <a:xfrm>
            <a:off x="614" y="1739"/>
            <a:ext cx="130" cy="4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000000" mc:Ignorable="a14" a14:legacySpreadsheetColorIndex="64"/>
                </a:solidFill>
              </a14:hiddenFill>
            </a:ext>
            <a:ext uri="{91240B29-F687-4F45-9708-019B960494DF}">
              <a14:hiddenLine xmlns:a14="http://schemas.microsoft.com/office/drawing/2010/main" w="1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18288" rIns="27432" bIns="0" anchor="t" upright="1"/>
          <a:lstStyle/>
          <a:p>
            <a:pPr algn="ctr" rtl="0">
              <a:defRPr sz="1000"/>
            </a:pPr>
            <a:r>
              <a:rPr lang="ja-JP" altLang="en-US" sz="18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天神川</a:t>
            </a:r>
          </a:p>
        </xdr:txBody>
      </xdr:sp>
      <xdr:sp macro="" textlink="">
        <xdr:nvSpPr>
          <xdr:cNvPr id="15641" name="テキスト 1139">
            <a:extLst>
              <a:ext uri="{FF2B5EF4-FFF2-40B4-BE49-F238E27FC236}">
                <a16:creationId xmlns:a16="http://schemas.microsoft.com/office/drawing/2014/main" id="{00000000-0008-0000-0200-0000193D0000}"/>
              </a:ext>
            </a:extLst>
          </xdr:cNvPr>
          <xdr:cNvSpPr txBox="1">
            <a:spLocks noChangeAspect="1" noChangeArrowheads="1"/>
          </xdr:cNvSpPr>
        </xdr:nvSpPr>
        <xdr:spPr bwMode="auto">
          <a:xfrm>
            <a:off x="591" y="1803"/>
            <a:ext cx="130" cy="4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000000" mc:Ignorable="a14" a14:legacySpreadsheetColorIndex="64"/>
                </a:solidFill>
              </a14:hiddenFill>
            </a:ext>
            <a:ext uri="{91240B29-F687-4F45-9708-019B960494DF}">
              <a14:hiddenLine xmlns:a14="http://schemas.microsoft.com/office/drawing/2010/main" w="1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18288" rIns="27432" bIns="0" anchor="t" upright="1"/>
          <a:lstStyle/>
          <a:p>
            <a:pPr algn="ctr" rtl="0">
              <a:defRPr sz="1000"/>
            </a:pPr>
            <a:r>
              <a:rPr lang="ja-JP" altLang="en-US" sz="18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大宮川</a:t>
            </a:r>
          </a:p>
        </xdr:txBody>
      </xdr:sp>
      <xdr:sp macro="" textlink="">
        <xdr:nvSpPr>
          <xdr:cNvPr id="15642" name="テキスト 1140">
            <a:extLst>
              <a:ext uri="{FF2B5EF4-FFF2-40B4-BE49-F238E27FC236}">
                <a16:creationId xmlns:a16="http://schemas.microsoft.com/office/drawing/2014/main" id="{00000000-0008-0000-0200-00001A3D0000}"/>
              </a:ext>
            </a:extLst>
          </xdr:cNvPr>
          <xdr:cNvSpPr txBox="1">
            <a:spLocks noChangeAspect="1" noChangeArrowheads="1"/>
          </xdr:cNvSpPr>
        </xdr:nvSpPr>
        <xdr:spPr bwMode="auto">
          <a:xfrm>
            <a:off x="557" y="1876"/>
            <a:ext cx="130" cy="4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000000" mc:Ignorable="a14" a14:legacySpreadsheetColorIndex="64"/>
                </a:solidFill>
              </a14:hiddenFill>
            </a:ext>
            <a:ext uri="{91240B29-F687-4F45-9708-019B960494DF}">
              <a14:hiddenLine xmlns:a14="http://schemas.microsoft.com/office/drawing/2010/main" w="1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18288" rIns="27432" bIns="0" anchor="t" upright="1"/>
          <a:lstStyle/>
          <a:p>
            <a:pPr algn="ctr" rtl="0">
              <a:defRPr sz="1000"/>
            </a:pPr>
            <a:r>
              <a:rPr lang="ja-JP" altLang="en-US" sz="18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柳川</a:t>
            </a:r>
          </a:p>
        </xdr:txBody>
      </xdr:sp>
      <xdr:sp macro="" textlink="">
        <xdr:nvSpPr>
          <xdr:cNvPr id="15643" name="テキスト 1141">
            <a:extLst>
              <a:ext uri="{FF2B5EF4-FFF2-40B4-BE49-F238E27FC236}">
                <a16:creationId xmlns:a16="http://schemas.microsoft.com/office/drawing/2014/main" id="{00000000-0008-0000-0200-00001B3D0000}"/>
              </a:ext>
            </a:extLst>
          </xdr:cNvPr>
          <xdr:cNvSpPr txBox="1">
            <a:spLocks noChangeAspect="1" noChangeArrowheads="1"/>
          </xdr:cNvSpPr>
        </xdr:nvSpPr>
        <xdr:spPr bwMode="auto">
          <a:xfrm>
            <a:off x="506" y="1968"/>
            <a:ext cx="130" cy="4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000000" mc:Ignorable="a14" a14:legacySpreadsheetColorIndex="64"/>
                </a:solidFill>
              </a14:hiddenFill>
            </a:ext>
            <a:ext uri="{91240B29-F687-4F45-9708-019B960494DF}">
              <a14:hiddenLine xmlns:a14="http://schemas.microsoft.com/office/drawing/2010/main" w="1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18288" rIns="27432" bIns="0" anchor="t" upright="1"/>
          <a:lstStyle/>
          <a:p>
            <a:pPr algn="ctr" rtl="0">
              <a:defRPr sz="1000"/>
            </a:pPr>
            <a:r>
              <a:rPr lang="ja-JP" altLang="en-US" sz="18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吾妻川</a:t>
            </a:r>
          </a:p>
        </xdr:txBody>
      </xdr:sp>
      <xdr:sp macro="" textlink="">
        <xdr:nvSpPr>
          <xdr:cNvPr id="15644" name="テキスト 1142">
            <a:extLst>
              <a:ext uri="{FF2B5EF4-FFF2-40B4-BE49-F238E27FC236}">
                <a16:creationId xmlns:a16="http://schemas.microsoft.com/office/drawing/2014/main" id="{00000000-0008-0000-0200-00001C3D0000}"/>
              </a:ext>
            </a:extLst>
          </xdr:cNvPr>
          <xdr:cNvSpPr txBox="1">
            <a:spLocks noChangeAspect="1" noChangeArrowheads="1"/>
          </xdr:cNvSpPr>
        </xdr:nvSpPr>
        <xdr:spPr bwMode="auto">
          <a:xfrm>
            <a:off x="742" y="2122"/>
            <a:ext cx="130" cy="43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000000" mc:Ignorable="a14" a14:legacySpreadsheetColorIndex="64"/>
                </a:solidFill>
              </a14:hiddenFill>
            </a:ext>
            <a:ext uri="{91240B29-F687-4F45-9708-019B960494DF}">
              <a14:hiddenLine xmlns:a14="http://schemas.microsoft.com/office/drawing/2010/main" w="1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18288" rIns="27432" bIns="0" anchor="t" upright="1"/>
          <a:lstStyle/>
          <a:p>
            <a:pPr algn="ctr" rtl="0">
              <a:defRPr sz="1000"/>
            </a:pPr>
            <a:r>
              <a:rPr lang="ja-JP" altLang="en-US" sz="18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信楽川</a:t>
            </a:r>
          </a:p>
        </xdr:txBody>
      </xdr:sp>
      <xdr:sp macro="" textlink="">
        <xdr:nvSpPr>
          <xdr:cNvPr id="15645" name="テキスト 1143">
            <a:extLst>
              <a:ext uri="{FF2B5EF4-FFF2-40B4-BE49-F238E27FC236}">
                <a16:creationId xmlns:a16="http://schemas.microsoft.com/office/drawing/2014/main" id="{00000000-0008-0000-0200-00001D3D0000}"/>
              </a:ext>
            </a:extLst>
          </xdr:cNvPr>
          <xdr:cNvSpPr txBox="1">
            <a:spLocks noChangeAspect="1" noChangeArrowheads="1"/>
          </xdr:cNvSpPr>
        </xdr:nvSpPr>
        <xdr:spPr bwMode="auto">
          <a:xfrm>
            <a:off x="842" y="2033"/>
            <a:ext cx="130" cy="4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000000" mc:Ignorable="a14" a14:legacySpreadsheetColorIndex="64"/>
                </a:solidFill>
              </a14:hiddenFill>
            </a:ext>
            <a:ext uri="{91240B29-F687-4F45-9708-019B960494DF}">
              <a14:hiddenLine xmlns:a14="http://schemas.microsoft.com/office/drawing/2010/main" w="1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18288" rIns="27432" bIns="0" anchor="t" upright="1"/>
          <a:lstStyle/>
          <a:p>
            <a:pPr algn="ctr" rtl="0">
              <a:defRPr sz="1000"/>
            </a:pPr>
            <a:r>
              <a:rPr lang="ja-JP" altLang="en-US" sz="18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大戸川</a:t>
            </a:r>
          </a:p>
        </xdr:txBody>
      </xdr:sp>
      <xdr:sp macro="" textlink="">
        <xdr:nvSpPr>
          <xdr:cNvPr id="15647" name="テキスト 1145">
            <a:extLst>
              <a:ext uri="{FF2B5EF4-FFF2-40B4-BE49-F238E27FC236}">
                <a16:creationId xmlns:a16="http://schemas.microsoft.com/office/drawing/2014/main" id="{00000000-0008-0000-0200-00001F3D0000}"/>
              </a:ext>
            </a:extLst>
          </xdr:cNvPr>
          <xdr:cNvSpPr txBox="1">
            <a:spLocks noChangeAspect="1" noChangeArrowheads="1"/>
          </xdr:cNvSpPr>
        </xdr:nvSpPr>
        <xdr:spPr bwMode="auto">
          <a:xfrm>
            <a:off x="593" y="2009"/>
            <a:ext cx="51" cy="12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000000" mc:Ignorable="a14" a14:legacySpreadsheetColorIndex="64"/>
                </a:solidFill>
              </a14:hiddenFill>
            </a:ext>
            <a:ext uri="{91240B29-F687-4F45-9708-019B960494DF}">
              <a14:hiddenLine xmlns:a14="http://schemas.microsoft.com/office/drawing/2010/main" w="1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vert="wordArtVertRtl" wrap="square" lIns="27432" tIns="0" rIns="27432" bIns="0" anchor="ctr" upright="1"/>
          <a:lstStyle/>
          <a:p>
            <a:pPr algn="l" rtl="0">
              <a:defRPr sz="1000"/>
            </a:pPr>
            <a:r>
              <a:rPr lang="ja-JP" altLang="en-US" sz="18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相模川</a:t>
            </a:r>
          </a:p>
        </xdr:txBody>
      </xdr:sp>
      <xdr:sp macro="" textlink="">
        <xdr:nvSpPr>
          <xdr:cNvPr id="15650" name="テキスト 1135">
            <a:extLst>
              <a:ext uri="{FF2B5EF4-FFF2-40B4-BE49-F238E27FC236}">
                <a16:creationId xmlns:a16="http://schemas.microsoft.com/office/drawing/2014/main" id="{00000000-0008-0000-0200-0000223D0000}"/>
              </a:ext>
            </a:extLst>
          </xdr:cNvPr>
          <xdr:cNvSpPr txBox="1">
            <a:spLocks noChangeAspect="1" noChangeArrowheads="1"/>
          </xdr:cNvSpPr>
        </xdr:nvSpPr>
        <xdr:spPr bwMode="auto">
          <a:xfrm>
            <a:off x="878" y="1899"/>
            <a:ext cx="134" cy="4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000000" mc:Ignorable="a14" a14:legacySpreadsheetColorIndex="64"/>
                </a:solidFill>
              </a14:hiddenFill>
            </a:ext>
            <a:ext uri="{91240B29-F687-4F45-9708-019B960494DF}">
              <a14:hiddenLine xmlns:a14="http://schemas.microsoft.com/office/drawing/2010/main" w="1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18288" rIns="27432" bIns="0" anchor="t" upright="1"/>
          <a:lstStyle/>
          <a:p>
            <a:pPr algn="ctr" rtl="0">
              <a:defRPr sz="1000"/>
            </a:pPr>
            <a:r>
              <a:rPr lang="ja-JP" altLang="en-US" sz="18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野洲川</a:t>
            </a:r>
          </a:p>
        </xdr:txBody>
      </xdr:sp>
    </xdr:grpSp>
    <xdr:clientData/>
  </xdr:twoCellAnchor>
  <xdr:twoCellAnchor>
    <xdr:from>
      <xdr:col>7</xdr:col>
      <xdr:colOff>0</xdr:colOff>
      <xdr:row>2</xdr:row>
      <xdr:rowOff>0</xdr:rowOff>
    </xdr:from>
    <xdr:to>
      <xdr:col>14</xdr:col>
      <xdr:colOff>0</xdr:colOff>
      <xdr:row>22</xdr:row>
      <xdr:rowOff>0</xdr:rowOff>
    </xdr:to>
    <xdr:graphicFrame macro="">
      <xdr:nvGraphicFramePr>
        <xdr:cNvPr id="23127021" name="グラフ 1030">
          <a:extLst>
            <a:ext uri="{FF2B5EF4-FFF2-40B4-BE49-F238E27FC236}">
              <a16:creationId xmlns:a16="http://schemas.microsoft.com/office/drawing/2014/main" id="{00000000-0008-0000-0200-0000EDE360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7</xdr:col>
      <xdr:colOff>0</xdr:colOff>
      <xdr:row>22</xdr:row>
      <xdr:rowOff>0</xdr:rowOff>
    </xdr:from>
    <xdr:to>
      <xdr:col>14</xdr:col>
      <xdr:colOff>0</xdr:colOff>
      <xdr:row>42</xdr:row>
      <xdr:rowOff>0</xdr:rowOff>
    </xdr:to>
    <xdr:graphicFrame macro="">
      <xdr:nvGraphicFramePr>
        <xdr:cNvPr id="23127022" name="グラフ 1055">
          <a:extLst>
            <a:ext uri="{FF2B5EF4-FFF2-40B4-BE49-F238E27FC236}">
              <a16:creationId xmlns:a16="http://schemas.microsoft.com/office/drawing/2014/main" id="{00000000-0008-0000-0200-0000EEE360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2</xdr:row>
      <xdr:rowOff>0</xdr:rowOff>
    </xdr:from>
    <xdr:to>
      <xdr:col>7</xdr:col>
      <xdr:colOff>0</xdr:colOff>
      <xdr:row>22</xdr:row>
      <xdr:rowOff>0</xdr:rowOff>
    </xdr:to>
    <xdr:graphicFrame macro="">
      <xdr:nvGraphicFramePr>
        <xdr:cNvPr id="23127023" name="グラフ 1056">
          <a:extLst>
            <a:ext uri="{FF2B5EF4-FFF2-40B4-BE49-F238E27FC236}">
              <a16:creationId xmlns:a16="http://schemas.microsoft.com/office/drawing/2014/main" id="{00000000-0008-0000-0200-0000EFE360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22</xdr:row>
      <xdr:rowOff>0</xdr:rowOff>
    </xdr:from>
    <xdr:to>
      <xdr:col>7</xdr:col>
      <xdr:colOff>0</xdr:colOff>
      <xdr:row>42</xdr:row>
      <xdr:rowOff>0</xdr:rowOff>
    </xdr:to>
    <xdr:graphicFrame macro="">
      <xdr:nvGraphicFramePr>
        <xdr:cNvPr id="23127024" name="グラフ 1057">
          <a:extLst>
            <a:ext uri="{FF2B5EF4-FFF2-40B4-BE49-F238E27FC236}">
              <a16:creationId xmlns:a16="http://schemas.microsoft.com/office/drawing/2014/main" id="{00000000-0008-0000-0200-0000F0E360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0</xdr:colOff>
      <xdr:row>42</xdr:row>
      <xdr:rowOff>0</xdr:rowOff>
    </xdr:from>
    <xdr:to>
      <xdr:col>7</xdr:col>
      <xdr:colOff>0</xdr:colOff>
      <xdr:row>62</xdr:row>
      <xdr:rowOff>0</xdr:rowOff>
    </xdr:to>
    <xdr:graphicFrame macro="">
      <xdr:nvGraphicFramePr>
        <xdr:cNvPr id="23127025" name="グラフ 1058">
          <a:extLst>
            <a:ext uri="{FF2B5EF4-FFF2-40B4-BE49-F238E27FC236}">
              <a16:creationId xmlns:a16="http://schemas.microsoft.com/office/drawing/2014/main" id="{00000000-0008-0000-0200-0000F1E360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14</xdr:col>
      <xdr:colOff>0</xdr:colOff>
      <xdr:row>2</xdr:row>
      <xdr:rowOff>0</xdr:rowOff>
    </xdr:from>
    <xdr:to>
      <xdr:col>21</xdr:col>
      <xdr:colOff>0</xdr:colOff>
      <xdr:row>22</xdr:row>
      <xdr:rowOff>0</xdr:rowOff>
    </xdr:to>
    <xdr:graphicFrame macro="">
      <xdr:nvGraphicFramePr>
        <xdr:cNvPr id="23127026" name="グラフ 1059">
          <a:extLst>
            <a:ext uri="{FF2B5EF4-FFF2-40B4-BE49-F238E27FC236}">
              <a16:creationId xmlns:a16="http://schemas.microsoft.com/office/drawing/2014/main" id="{00000000-0008-0000-0200-0000F2E360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21</xdr:col>
      <xdr:colOff>0</xdr:colOff>
      <xdr:row>2</xdr:row>
      <xdr:rowOff>0</xdr:rowOff>
    </xdr:from>
    <xdr:to>
      <xdr:col>28</xdr:col>
      <xdr:colOff>0</xdr:colOff>
      <xdr:row>22</xdr:row>
      <xdr:rowOff>0</xdr:rowOff>
    </xdr:to>
    <xdr:graphicFrame macro="">
      <xdr:nvGraphicFramePr>
        <xdr:cNvPr id="23127027" name="グラフ 1060">
          <a:extLst>
            <a:ext uri="{FF2B5EF4-FFF2-40B4-BE49-F238E27FC236}">
              <a16:creationId xmlns:a16="http://schemas.microsoft.com/office/drawing/2014/main" id="{00000000-0008-0000-0200-0000F3E360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14</xdr:col>
      <xdr:colOff>0</xdr:colOff>
      <xdr:row>22</xdr:row>
      <xdr:rowOff>0</xdr:rowOff>
    </xdr:from>
    <xdr:to>
      <xdr:col>21</xdr:col>
      <xdr:colOff>0</xdr:colOff>
      <xdr:row>42</xdr:row>
      <xdr:rowOff>0</xdr:rowOff>
    </xdr:to>
    <xdr:graphicFrame macro="">
      <xdr:nvGraphicFramePr>
        <xdr:cNvPr id="23127028" name="グラフ 1061">
          <a:extLst>
            <a:ext uri="{FF2B5EF4-FFF2-40B4-BE49-F238E27FC236}">
              <a16:creationId xmlns:a16="http://schemas.microsoft.com/office/drawing/2014/main" id="{00000000-0008-0000-0200-0000F4E360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21</xdr:col>
      <xdr:colOff>0</xdr:colOff>
      <xdr:row>22</xdr:row>
      <xdr:rowOff>0</xdr:rowOff>
    </xdr:from>
    <xdr:to>
      <xdr:col>28</xdr:col>
      <xdr:colOff>0</xdr:colOff>
      <xdr:row>42</xdr:row>
      <xdr:rowOff>0</xdr:rowOff>
    </xdr:to>
    <xdr:graphicFrame macro="">
      <xdr:nvGraphicFramePr>
        <xdr:cNvPr id="23127029" name="グラフ 1062">
          <a:extLst>
            <a:ext uri="{FF2B5EF4-FFF2-40B4-BE49-F238E27FC236}">
              <a16:creationId xmlns:a16="http://schemas.microsoft.com/office/drawing/2014/main" id="{00000000-0008-0000-0200-0000F5E360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21</xdr:col>
      <xdr:colOff>0</xdr:colOff>
      <xdr:row>42</xdr:row>
      <xdr:rowOff>0</xdr:rowOff>
    </xdr:from>
    <xdr:to>
      <xdr:col>28</xdr:col>
      <xdr:colOff>0</xdr:colOff>
      <xdr:row>62</xdr:row>
      <xdr:rowOff>0</xdr:rowOff>
    </xdr:to>
    <xdr:graphicFrame macro="">
      <xdr:nvGraphicFramePr>
        <xdr:cNvPr id="23127030" name="グラフ 1063">
          <a:extLst>
            <a:ext uri="{FF2B5EF4-FFF2-40B4-BE49-F238E27FC236}">
              <a16:creationId xmlns:a16="http://schemas.microsoft.com/office/drawing/2014/main" id="{00000000-0008-0000-0200-0000F6E360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21</xdr:col>
      <xdr:colOff>0</xdr:colOff>
      <xdr:row>62</xdr:row>
      <xdr:rowOff>0</xdr:rowOff>
    </xdr:from>
    <xdr:to>
      <xdr:col>28</xdr:col>
      <xdr:colOff>0</xdr:colOff>
      <xdr:row>82</xdr:row>
      <xdr:rowOff>0</xdr:rowOff>
    </xdr:to>
    <xdr:graphicFrame macro="">
      <xdr:nvGraphicFramePr>
        <xdr:cNvPr id="23127031" name="グラフ 1064">
          <a:extLst>
            <a:ext uri="{FF2B5EF4-FFF2-40B4-BE49-F238E27FC236}">
              <a16:creationId xmlns:a16="http://schemas.microsoft.com/office/drawing/2014/main" id="{00000000-0008-0000-0200-0000F7E360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21</xdr:col>
      <xdr:colOff>0</xdr:colOff>
      <xdr:row>82</xdr:row>
      <xdr:rowOff>0</xdr:rowOff>
    </xdr:from>
    <xdr:to>
      <xdr:col>28</xdr:col>
      <xdr:colOff>0</xdr:colOff>
      <xdr:row>102</xdr:row>
      <xdr:rowOff>0</xdr:rowOff>
    </xdr:to>
    <xdr:graphicFrame macro="">
      <xdr:nvGraphicFramePr>
        <xdr:cNvPr id="23127032" name="グラフ 1065">
          <a:extLst>
            <a:ext uri="{FF2B5EF4-FFF2-40B4-BE49-F238E27FC236}">
              <a16:creationId xmlns:a16="http://schemas.microsoft.com/office/drawing/2014/main" id="{00000000-0008-0000-0200-0000F8E360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21</xdr:col>
      <xdr:colOff>0</xdr:colOff>
      <xdr:row>102</xdr:row>
      <xdr:rowOff>0</xdr:rowOff>
    </xdr:from>
    <xdr:to>
      <xdr:col>28</xdr:col>
      <xdr:colOff>0</xdr:colOff>
      <xdr:row>122</xdr:row>
      <xdr:rowOff>0</xdr:rowOff>
    </xdr:to>
    <xdr:graphicFrame macro="">
      <xdr:nvGraphicFramePr>
        <xdr:cNvPr id="23127033" name="グラフ 1066">
          <a:extLst>
            <a:ext uri="{FF2B5EF4-FFF2-40B4-BE49-F238E27FC236}">
              <a16:creationId xmlns:a16="http://schemas.microsoft.com/office/drawing/2014/main" id="{00000000-0008-0000-0200-0000F9E360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14</xdr:col>
      <xdr:colOff>0</xdr:colOff>
      <xdr:row>102</xdr:row>
      <xdr:rowOff>0</xdr:rowOff>
    </xdr:from>
    <xdr:to>
      <xdr:col>21</xdr:col>
      <xdr:colOff>0</xdr:colOff>
      <xdr:row>122</xdr:row>
      <xdr:rowOff>0</xdr:rowOff>
    </xdr:to>
    <xdr:graphicFrame macro="">
      <xdr:nvGraphicFramePr>
        <xdr:cNvPr id="23127034" name="グラフ 1067">
          <a:extLst>
            <a:ext uri="{FF2B5EF4-FFF2-40B4-BE49-F238E27FC236}">
              <a16:creationId xmlns:a16="http://schemas.microsoft.com/office/drawing/2014/main" id="{00000000-0008-0000-0200-0000FAE360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21</xdr:col>
      <xdr:colOff>0</xdr:colOff>
      <xdr:row>122</xdr:row>
      <xdr:rowOff>0</xdr:rowOff>
    </xdr:from>
    <xdr:to>
      <xdr:col>28</xdr:col>
      <xdr:colOff>0</xdr:colOff>
      <xdr:row>142</xdr:row>
      <xdr:rowOff>0</xdr:rowOff>
    </xdr:to>
    <xdr:graphicFrame macro="">
      <xdr:nvGraphicFramePr>
        <xdr:cNvPr id="23127035" name="グラフ 1068">
          <a:extLst>
            <a:ext uri="{FF2B5EF4-FFF2-40B4-BE49-F238E27FC236}">
              <a16:creationId xmlns:a16="http://schemas.microsoft.com/office/drawing/2014/main" id="{00000000-0008-0000-0200-0000FBE360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14</xdr:col>
      <xdr:colOff>0</xdr:colOff>
      <xdr:row>122</xdr:row>
      <xdr:rowOff>0</xdr:rowOff>
    </xdr:from>
    <xdr:to>
      <xdr:col>21</xdr:col>
      <xdr:colOff>0</xdr:colOff>
      <xdr:row>142</xdr:row>
      <xdr:rowOff>0</xdr:rowOff>
    </xdr:to>
    <xdr:graphicFrame macro="">
      <xdr:nvGraphicFramePr>
        <xdr:cNvPr id="23127036" name="グラフ 1069">
          <a:extLst>
            <a:ext uri="{FF2B5EF4-FFF2-40B4-BE49-F238E27FC236}">
              <a16:creationId xmlns:a16="http://schemas.microsoft.com/office/drawing/2014/main" id="{00000000-0008-0000-0200-0000FCE360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7</xdr:col>
      <xdr:colOff>0</xdr:colOff>
      <xdr:row>122</xdr:row>
      <xdr:rowOff>0</xdr:rowOff>
    </xdr:from>
    <xdr:to>
      <xdr:col>14</xdr:col>
      <xdr:colOff>0</xdr:colOff>
      <xdr:row>142</xdr:row>
      <xdr:rowOff>0</xdr:rowOff>
    </xdr:to>
    <xdr:graphicFrame macro="">
      <xdr:nvGraphicFramePr>
        <xdr:cNvPr id="23127037" name="グラフ 1070">
          <a:extLst>
            <a:ext uri="{FF2B5EF4-FFF2-40B4-BE49-F238E27FC236}">
              <a16:creationId xmlns:a16="http://schemas.microsoft.com/office/drawing/2014/main" id="{00000000-0008-0000-0200-0000FDE360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21</xdr:col>
      <xdr:colOff>0</xdr:colOff>
      <xdr:row>142</xdr:row>
      <xdr:rowOff>0</xdr:rowOff>
    </xdr:from>
    <xdr:to>
      <xdr:col>28</xdr:col>
      <xdr:colOff>0</xdr:colOff>
      <xdr:row>162</xdr:row>
      <xdr:rowOff>0</xdr:rowOff>
    </xdr:to>
    <xdr:graphicFrame macro="">
      <xdr:nvGraphicFramePr>
        <xdr:cNvPr id="23127038" name="グラフ 1071">
          <a:extLst>
            <a:ext uri="{FF2B5EF4-FFF2-40B4-BE49-F238E27FC236}">
              <a16:creationId xmlns:a16="http://schemas.microsoft.com/office/drawing/2014/main" id="{00000000-0008-0000-0200-0000FEE360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>
    <xdr:from>
      <xdr:col>14</xdr:col>
      <xdr:colOff>0</xdr:colOff>
      <xdr:row>142</xdr:row>
      <xdr:rowOff>0</xdr:rowOff>
    </xdr:from>
    <xdr:to>
      <xdr:col>21</xdr:col>
      <xdr:colOff>0</xdr:colOff>
      <xdr:row>162</xdr:row>
      <xdr:rowOff>0</xdr:rowOff>
    </xdr:to>
    <xdr:graphicFrame macro="">
      <xdr:nvGraphicFramePr>
        <xdr:cNvPr id="23127039" name="グラフ 1072">
          <a:extLst>
            <a:ext uri="{FF2B5EF4-FFF2-40B4-BE49-F238E27FC236}">
              <a16:creationId xmlns:a16="http://schemas.microsoft.com/office/drawing/2014/main" id="{00000000-0008-0000-0200-0000FFE360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>
    <xdr:from>
      <xdr:col>0</xdr:col>
      <xdr:colOff>0</xdr:colOff>
      <xdr:row>142</xdr:row>
      <xdr:rowOff>0</xdr:rowOff>
    </xdr:from>
    <xdr:to>
      <xdr:col>7</xdr:col>
      <xdr:colOff>0</xdr:colOff>
      <xdr:row>162</xdr:row>
      <xdr:rowOff>0</xdr:rowOff>
    </xdr:to>
    <xdr:graphicFrame macro="">
      <xdr:nvGraphicFramePr>
        <xdr:cNvPr id="24296448" name="グラフ 1073">
          <a:extLst>
            <a:ext uri="{FF2B5EF4-FFF2-40B4-BE49-F238E27FC236}">
              <a16:creationId xmlns:a16="http://schemas.microsoft.com/office/drawing/2014/main" id="{00000000-0008-0000-0200-000000BC72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>
    <xdr:from>
      <xdr:col>0</xdr:col>
      <xdr:colOff>0</xdr:colOff>
      <xdr:row>122</xdr:row>
      <xdr:rowOff>0</xdr:rowOff>
    </xdr:from>
    <xdr:to>
      <xdr:col>7</xdr:col>
      <xdr:colOff>0</xdr:colOff>
      <xdr:row>142</xdr:row>
      <xdr:rowOff>0</xdr:rowOff>
    </xdr:to>
    <xdr:graphicFrame macro="">
      <xdr:nvGraphicFramePr>
        <xdr:cNvPr id="24296449" name="グラフ 1074">
          <a:extLst>
            <a:ext uri="{FF2B5EF4-FFF2-40B4-BE49-F238E27FC236}">
              <a16:creationId xmlns:a16="http://schemas.microsoft.com/office/drawing/2014/main" id="{00000000-0008-0000-0200-000001BC72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>
    <xdr:from>
      <xdr:col>0</xdr:col>
      <xdr:colOff>0</xdr:colOff>
      <xdr:row>102</xdr:row>
      <xdr:rowOff>0</xdr:rowOff>
    </xdr:from>
    <xdr:to>
      <xdr:col>7</xdr:col>
      <xdr:colOff>0</xdr:colOff>
      <xdr:row>122</xdr:row>
      <xdr:rowOff>0</xdr:rowOff>
    </xdr:to>
    <xdr:graphicFrame macro="">
      <xdr:nvGraphicFramePr>
        <xdr:cNvPr id="24296450" name="グラフ 1075">
          <a:extLst>
            <a:ext uri="{FF2B5EF4-FFF2-40B4-BE49-F238E27FC236}">
              <a16:creationId xmlns:a16="http://schemas.microsoft.com/office/drawing/2014/main" id="{00000000-0008-0000-0200-000002BC72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twoCellAnchor>
  <xdr:twoCellAnchor>
    <xdr:from>
      <xdr:col>0</xdr:col>
      <xdr:colOff>0</xdr:colOff>
      <xdr:row>82</xdr:row>
      <xdr:rowOff>0</xdr:rowOff>
    </xdr:from>
    <xdr:to>
      <xdr:col>7</xdr:col>
      <xdr:colOff>0</xdr:colOff>
      <xdr:row>102</xdr:row>
      <xdr:rowOff>0</xdr:rowOff>
    </xdr:to>
    <xdr:graphicFrame macro="">
      <xdr:nvGraphicFramePr>
        <xdr:cNvPr id="24296451" name="グラフ 1076">
          <a:extLst>
            <a:ext uri="{FF2B5EF4-FFF2-40B4-BE49-F238E27FC236}">
              <a16:creationId xmlns:a16="http://schemas.microsoft.com/office/drawing/2014/main" id="{00000000-0008-0000-0200-000003BC72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>
    <xdr:from>
      <xdr:col>0</xdr:col>
      <xdr:colOff>0</xdr:colOff>
      <xdr:row>62</xdr:row>
      <xdr:rowOff>0</xdr:rowOff>
    </xdr:from>
    <xdr:to>
      <xdr:col>7</xdr:col>
      <xdr:colOff>0</xdr:colOff>
      <xdr:row>82</xdr:row>
      <xdr:rowOff>0</xdr:rowOff>
    </xdr:to>
    <xdr:graphicFrame macro="">
      <xdr:nvGraphicFramePr>
        <xdr:cNvPr id="24296452" name="グラフ 1077">
          <a:extLst>
            <a:ext uri="{FF2B5EF4-FFF2-40B4-BE49-F238E27FC236}">
              <a16:creationId xmlns:a16="http://schemas.microsoft.com/office/drawing/2014/main" id="{00000000-0008-0000-0200-000004BC72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>
    <xdr:from>
      <xdr:col>0</xdr:col>
      <xdr:colOff>0</xdr:colOff>
      <xdr:row>165</xdr:row>
      <xdr:rowOff>0</xdr:rowOff>
    </xdr:from>
    <xdr:to>
      <xdr:col>7</xdr:col>
      <xdr:colOff>0</xdr:colOff>
      <xdr:row>165</xdr:row>
      <xdr:rowOff>0</xdr:rowOff>
    </xdr:to>
    <xdr:graphicFrame macro="">
      <xdr:nvGraphicFramePr>
        <xdr:cNvPr id="24296453" name="グラフ 1078">
          <a:extLst>
            <a:ext uri="{FF2B5EF4-FFF2-40B4-BE49-F238E27FC236}">
              <a16:creationId xmlns:a16="http://schemas.microsoft.com/office/drawing/2014/main" id="{00000000-0008-0000-0200-000005BC72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>
    <xdr:from>
      <xdr:col>7</xdr:col>
      <xdr:colOff>0</xdr:colOff>
      <xdr:row>165</xdr:row>
      <xdr:rowOff>0</xdr:rowOff>
    </xdr:from>
    <xdr:to>
      <xdr:col>14</xdr:col>
      <xdr:colOff>0</xdr:colOff>
      <xdr:row>165</xdr:row>
      <xdr:rowOff>0</xdr:rowOff>
    </xdr:to>
    <xdr:graphicFrame macro="">
      <xdr:nvGraphicFramePr>
        <xdr:cNvPr id="24296454" name="グラフ 1079">
          <a:extLst>
            <a:ext uri="{FF2B5EF4-FFF2-40B4-BE49-F238E27FC236}">
              <a16:creationId xmlns:a16="http://schemas.microsoft.com/office/drawing/2014/main" id="{00000000-0008-0000-0200-000006BC72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>
    <xdr:from>
      <xdr:col>14</xdr:col>
      <xdr:colOff>0</xdr:colOff>
      <xdr:row>165</xdr:row>
      <xdr:rowOff>0</xdr:rowOff>
    </xdr:from>
    <xdr:to>
      <xdr:col>21</xdr:col>
      <xdr:colOff>0</xdr:colOff>
      <xdr:row>165</xdr:row>
      <xdr:rowOff>0</xdr:rowOff>
    </xdr:to>
    <xdr:graphicFrame macro="">
      <xdr:nvGraphicFramePr>
        <xdr:cNvPr id="24296455" name="グラフ 1080">
          <a:extLst>
            <a:ext uri="{FF2B5EF4-FFF2-40B4-BE49-F238E27FC236}">
              <a16:creationId xmlns:a16="http://schemas.microsoft.com/office/drawing/2014/main" id="{00000000-0008-0000-0200-000007BC72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twoCellAnchor>
  <xdr:twoCellAnchor>
    <xdr:from>
      <xdr:col>21</xdr:col>
      <xdr:colOff>0</xdr:colOff>
      <xdr:row>165</xdr:row>
      <xdr:rowOff>0</xdr:rowOff>
    </xdr:from>
    <xdr:to>
      <xdr:col>28</xdr:col>
      <xdr:colOff>0</xdr:colOff>
      <xdr:row>165</xdr:row>
      <xdr:rowOff>0</xdr:rowOff>
    </xdr:to>
    <xdr:graphicFrame macro="">
      <xdr:nvGraphicFramePr>
        <xdr:cNvPr id="24296456" name="グラフ 1081">
          <a:extLst>
            <a:ext uri="{FF2B5EF4-FFF2-40B4-BE49-F238E27FC236}">
              <a16:creationId xmlns:a16="http://schemas.microsoft.com/office/drawing/2014/main" id="{00000000-0008-0000-0200-000008BC72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twoCellAnchor>
  <xdr:twoCellAnchor>
    <xdr:from>
      <xdr:col>0</xdr:col>
      <xdr:colOff>0</xdr:colOff>
      <xdr:row>165</xdr:row>
      <xdr:rowOff>0</xdr:rowOff>
    </xdr:from>
    <xdr:to>
      <xdr:col>7</xdr:col>
      <xdr:colOff>0</xdr:colOff>
      <xdr:row>165</xdr:row>
      <xdr:rowOff>0</xdr:rowOff>
    </xdr:to>
    <xdr:graphicFrame macro="">
      <xdr:nvGraphicFramePr>
        <xdr:cNvPr id="24296457" name="グラフ 1083">
          <a:extLst>
            <a:ext uri="{FF2B5EF4-FFF2-40B4-BE49-F238E27FC236}">
              <a16:creationId xmlns:a16="http://schemas.microsoft.com/office/drawing/2014/main" id="{00000000-0008-0000-0200-000009BC72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0"/>
        </a:graphicData>
      </a:graphic>
    </xdr:graphicFrame>
    <xdr:clientData/>
  </xdr:twoCellAnchor>
  <xdr:twoCellAnchor>
    <xdr:from>
      <xdr:col>7</xdr:col>
      <xdr:colOff>0</xdr:colOff>
      <xdr:row>165</xdr:row>
      <xdr:rowOff>0</xdr:rowOff>
    </xdr:from>
    <xdr:to>
      <xdr:col>14</xdr:col>
      <xdr:colOff>0</xdr:colOff>
      <xdr:row>165</xdr:row>
      <xdr:rowOff>0</xdr:rowOff>
    </xdr:to>
    <xdr:graphicFrame macro="">
      <xdr:nvGraphicFramePr>
        <xdr:cNvPr id="24296458" name="グラフ 1084">
          <a:extLst>
            <a:ext uri="{FF2B5EF4-FFF2-40B4-BE49-F238E27FC236}">
              <a16:creationId xmlns:a16="http://schemas.microsoft.com/office/drawing/2014/main" id="{00000000-0008-0000-0200-00000ABC72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1"/>
        </a:graphicData>
      </a:graphic>
    </xdr:graphicFrame>
    <xdr:clientData/>
  </xdr:twoCellAnchor>
  <xdr:twoCellAnchor>
    <xdr:from>
      <xdr:col>14</xdr:col>
      <xdr:colOff>0</xdr:colOff>
      <xdr:row>165</xdr:row>
      <xdr:rowOff>0</xdr:rowOff>
    </xdr:from>
    <xdr:to>
      <xdr:col>21</xdr:col>
      <xdr:colOff>0</xdr:colOff>
      <xdr:row>165</xdr:row>
      <xdr:rowOff>0</xdr:rowOff>
    </xdr:to>
    <xdr:graphicFrame macro="">
      <xdr:nvGraphicFramePr>
        <xdr:cNvPr id="24296459" name="グラフ 1085">
          <a:extLst>
            <a:ext uri="{FF2B5EF4-FFF2-40B4-BE49-F238E27FC236}">
              <a16:creationId xmlns:a16="http://schemas.microsoft.com/office/drawing/2014/main" id="{00000000-0008-0000-0200-00000BBC72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2"/>
        </a:graphicData>
      </a:graphic>
    </xdr:graphicFrame>
    <xdr:clientData/>
  </xdr:twoCellAnchor>
  <xdr:twoCellAnchor>
    <xdr:from>
      <xdr:col>21</xdr:col>
      <xdr:colOff>0</xdr:colOff>
      <xdr:row>165</xdr:row>
      <xdr:rowOff>0</xdr:rowOff>
    </xdr:from>
    <xdr:to>
      <xdr:col>28</xdr:col>
      <xdr:colOff>0</xdr:colOff>
      <xdr:row>165</xdr:row>
      <xdr:rowOff>0</xdr:rowOff>
    </xdr:to>
    <xdr:graphicFrame macro="">
      <xdr:nvGraphicFramePr>
        <xdr:cNvPr id="24296460" name="グラフ 1086">
          <a:extLst>
            <a:ext uri="{FF2B5EF4-FFF2-40B4-BE49-F238E27FC236}">
              <a16:creationId xmlns:a16="http://schemas.microsoft.com/office/drawing/2014/main" id="{00000000-0008-0000-0200-00000CBC72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3"/>
        </a:graphicData>
      </a:graphic>
    </xdr:graphicFrame>
    <xdr:clientData/>
  </xdr:twoCellAnchor>
  <xdr:twoCellAnchor>
    <xdr:from>
      <xdr:col>0</xdr:col>
      <xdr:colOff>0</xdr:colOff>
      <xdr:row>165</xdr:row>
      <xdr:rowOff>0</xdr:rowOff>
    </xdr:from>
    <xdr:to>
      <xdr:col>7</xdr:col>
      <xdr:colOff>0</xdr:colOff>
      <xdr:row>165</xdr:row>
      <xdr:rowOff>0</xdr:rowOff>
    </xdr:to>
    <xdr:graphicFrame macro="">
      <xdr:nvGraphicFramePr>
        <xdr:cNvPr id="24296461" name="グラフ 1087">
          <a:extLst>
            <a:ext uri="{FF2B5EF4-FFF2-40B4-BE49-F238E27FC236}">
              <a16:creationId xmlns:a16="http://schemas.microsoft.com/office/drawing/2014/main" id="{00000000-0008-0000-0200-00000DBC72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4"/>
        </a:graphicData>
      </a:graphic>
    </xdr:graphicFrame>
    <xdr:clientData/>
  </xdr:twoCellAnchor>
  <xdr:twoCellAnchor>
    <xdr:from>
      <xdr:col>7</xdr:col>
      <xdr:colOff>0</xdr:colOff>
      <xdr:row>165</xdr:row>
      <xdr:rowOff>0</xdr:rowOff>
    </xdr:from>
    <xdr:to>
      <xdr:col>14</xdr:col>
      <xdr:colOff>0</xdr:colOff>
      <xdr:row>165</xdr:row>
      <xdr:rowOff>0</xdr:rowOff>
    </xdr:to>
    <xdr:graphicFrame macro="">
      <xdr:nvGraphicFramePr>
        <xdr:cNvPr id="24296462" name="グラフ 1088">
          <a:extLst>
            <a:ext uri="{FF2B5EF4-FFF2-40B4-BE49-F238E27FC236}">
              <a16:creationId xmlns:a16="http://schemas.microsoft.com/office/drawing/2014/main" id="{00000000-0008-0000-0200-00000EBC72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5"/>
        </a:graphicData>
      </a:graphic>
    </xdr:graphicFrame>
    <xdr:clientData/>
  </xdr:twoCellAnchor>
  <xdr:twoCellAnchor>
    <xdr:from>
      <xdr:col>14</xdr:col>
      <xdr:colOff>0</xdr:colOff>
      <xdr:row>165</xdr:row>
      <xdr:rowOff>0</xdr:rowOff>
    </xdr:from>
    <xdr:to>
      <xdr:col>21</xdr:col>
      <xdr:colOff>0</xdr:colOff>
      <xdr:row>165</xdr:row>
      <xdr:rowOff>0</xdr:rowOff>
    </xdr:to>
    <xdr:graphicFrame macro="">
      <xdr:nvGraphicFramePr>
        <xdr:cNvPr id="24296463" name="グラフ 1089">
          <a:extLst>
            <a:ext uri="{FF2B5EF4-FFF2-40B4-BE49-F238E27FC236}">
              <a16:creationId xmlns:a16="http://schemas.microsoft.com/office/drawing/2014/main" id="{00000000-0008-0000-0200-00000FBC72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6"/>
        </a:graphicData>
      </a:graphic>
    </xdr:graphicFrame>
    <xdr:clientData/>
  </xdr:twoCellAnchor>
  <xdr:twoCellAnchor>
    <xdr:from>
      <xdr:col>21</xdr:col>
      <xdr:colOff>0</xdr:colOff>
      <xdr:row>165</xdr:row>
      <xdr:rowOff>0</xdr:rowOff>
    </xdr:from>
    <xdr:to>
      <xdr:col>28</xdr:col>
      <xdr:colOff>0</xdr:colOff>
      <xdr:row>165</xdr:row>
      <xdr:rowOff>0</xdr:rowOff>
    </xdr:to>
    <xdr:graphicFrame macro="">
      <xdr:nvGraphicFramePr>
        <xdr:cNvPr id="24296464" name="グラフ 1090">
          <a:extLst>
            <a:ext uri="{FF2B5EF4-FFF2-40B4-BE49-F238E27FC236}">
              <a16:creationId xmlns:a16="http://schemas.microsoft.com/office/drawing/2014/main" id="{00000000-0008-0000-0200-000010BC72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7"/>
        </a:graphicData>
      </a:graphic>
    </xdr:graphicFrame>
    <xdr:clientData/>
  </xdr:twoCellAnchor>
  <xdr:twoCellAnchor>
    <xdr:from>
      <xdr:col>29</xdr:col>
      <xdr:colOff>0</xdr:colOff>
      <xdr:row>15</xdr:row>
      <xdr:rowOff>152400</xdr:rowOff>
    </xdr:from>
    <xdr:to>
      <xdr:col>29</xdr:col>
      <xdr:colOff>0</xdr:colOff>
      <xdr:row>23</xdr:row>
      <xdr:rowOff>0</xdr:rowOff>
    </xdr:to>
    <xdr:sp macro="" textlink="">
      <xdr:nvSpPr>
        <xdr:cNvPr id="15459" name="テキスト 1123">
          <a:extLst>
            <a:ext uri="{FF2B5EF4-FFF2-40B4-BE49-F238E27FC236}">
              <a16:creationId xmlns:a16="http://schemas.microsoft.com/office/drawing/2014/main" id="{00000000-0008-0000-0200-0000633C0000}"/>
            </a:ext>
          </a:extLst>
        </xdr:cNvPr>
        <xdr:cNvSpPr txBox="1">
          <a:spLocks noChangeArrowheads="1"/>
        </xdr:cNvSpPr>
      </xdr:nvSpPr>
      <xdr:spPr bwMode="auto">
        <a:xfrm>
          <a:off x="19888200" y="2790825"/>
          <a:ext cx="0" cy="1219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vert="wordArtVertRtl" wrap="square" lIns="36576" tIns="0" rIns="36576" bIns="0" anchor="ctr" upright="1"/>
        <a:lstStyle/>
        <a:p>
          <a:pPr algn="l" rtl="0">
            <a:defRPr sz="1000"/>
          </a:pPr>
          <a:r>
            <a:rPr lang="ja-JP" altLang="en-US" sz="1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大浦川</a:t>
          </a:r>
        </a:p>
      </xdr:txBody>
    </xdr:sp>
    <xdr:clientData/>
  </xdr:twoCellAnchor>
  <xdr:twoCellAnchor>
    <xdr:from>
      <xdr:col>29</xdr:col>
      <xdr:colOff>0</xdr:colOff>
      <xdr:row>13</xdr:row>
      <xdr:rowOff>76200</xdr:rowOff>
    </xdr:from>
    <xdr:to>
      <xdr:col>29</xdr:col>
      <xdr:colOff>0</xdr:colOff>
      <xdr:row>20</xdr:row>
      <xdr:rowOff>95250</xdr:rowOff>
    </xdr:to>
    <xdr:sp macro="" textlink="">
      <xdr:nvSpPr>
        <xdr:cNvPr id="15460" name="テキスト 1124">
          <a:extLst>
            <a:ext uri="{FF2B5EF4-FFF2-40B4-BE49-F238E27FC236}">
              <a16:creationId xmlns:a16="http://schemas.microsoft.com/office/drawing/2014/main" id="{00000000-0008-0000-0200-0000643C0000}"/>
            </a:ext>
          </a:extLst>
        </xdr:cNvPr>
        <xdr:cNvSpPr txBox="1">
          <a:spLocks noChangeArrowheads="1"/>
        </xdr:cNvSpPr>
      </xdr:nvSpPr>
      <xdr:spPr bwMode="auto">
        <a:xfrm>
          <a:off x="19888200" y="2371725"/>
          <a:ext cx="0" cy="1219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vert="wordArtVertRtl" wrap="square" lIns="36576" tIns="0" rIns="36576" bIns="0" anchor="ctr" upright="1"/>
        <a:lstStyle/>
        <a:p>
          <a:pPr algn="l" rtl="0">
            <a:defRPr sz="1000"/>
          </a:pPr>
          <a:r>
            <a:rPr lang="ja-JP" altLang="en-US" sz="1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知内川</a:t>
          </a:r>
        </a:p>
      </xdr:txBody>
    </xdr:sp>
    <xdr:clientData/>
  </xdr:twoCellAnchor>
  <xdr:twoCellAnchor>
    <xdr:from>
      <xdr:col>29</xdr:col>
      <xdr:colOff>0</xdr:colOff>
      <xdr:row>22</xdr:row>
      <xdr:rowOff>114300</xdr:rowOff>
    </xdr:from>
    <xdr:to>
      <xdr:col>29</xdr:col>
      <xdr:colOff>0</xdr:colOff>
      <xdr:row>29</xdr:row>
      <xdr:rowOff>133350</xdr:rowOff>
    </xdr:to>
    <xdr:sp macro="" textlink="">
      <xdr:nvSpPr>
        <xdr:cNvPr id="15461" name="テキスト 1125">
          <a:extLst>
            <a:ext uri="{FF2B5EF4-FFF2-40B4-BE49-F238E27FC236}">
              <a16:creationId xmlns:a16="http://schemas.microsoft.com/office/drawing/2014/main" id="{00000000-0008-0000-0200-0000653C0000}"/>
            </a:ext>
          </a:extLst>
        </xdr:cNvPr>
        <xdr:cNvSpPr txBox="1">
          <a:spLocks noChangeArrowheads="1"/>
        </xdr:cNvSpPr>
      </xdr:nvSpPr>
      <xdr:spPr bwMode="auto">
        <a:xfrm>
          <a:off x="19888200" y="3952875"/>
          <a:ext cx="0" cy="1219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vert="wordArtVertRtl" wrap="square" lIns="36576" tIns="0" rIns="36576" bIns="0" anchor="ctr" upright="1"/>
        <a:lstStyle/>
        <a:p>
          <a:pPr algn="l" rtl="0">
            <a:defRPr sz="1000"/>
          </a:pPr>
          <a:r>
            <a:rPr lang="ja-JP" altLang="en-US" sz="1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石田川</a:t>
          </a:r>
        </a:p>
      </xdr:txBody>
    </xdr:sp>
    <xdr:clientData/>
  </xdr:twoCellAnchor>
  <xdr:twoCellAnchor>
    <xdr:from>
      <xdr:col>29</xdr:col>
      <xdr:colOff>0</xdr:colOff>
      <xdr:row>37</xdr:row>
      <xdr:rowOff>38100</xdr:rowOff>
    </xdr:from>
    <xdr:to>
      <xdr:col>29</xdr:col>
      <xdr:colOff>0</xdr:colOff>
      <xdr:row>39</xdr:row>
      <xdr:rowOff>152400</xdr:rowOff>
    </xdr:to>
    <xdr:sp macro="" textlink="">
      <xdr:nvSpPr>
        <xdr:cNvPr id="15462" name="テキスト 1126">
          <a:extLst>
            <a:ext uri="{FF2B5EF4-FFF2-40B4-BE49-F238E27FC236}">
              <a16:creationId xmlns:a16="http://schemas.microsoft.com/office/drawing/2014/main" id="{00000000-0008-0000-0200-0000663C0000}"/>
            </a:ext>
          </a:extLst>
        </xdr:cNvPr>
        <xdr:cNvSpPr txBox="1">
          <a:spLocks noChangeArrowheads="1"/>
        </xdr:cNvSpPr>
      </xdr:nvSpPr>
      <xdr:spPr bwMode="auto">
        <a:xfrm>
          <a:off x="19888200" y="6448425"/>
          <a:ext cx="0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22860" rIns="36576" bIns="0" anchor="t" upright="1"/>
        <a:lstStyle/>
        <a:p>
          <a:pPr algn="ctr" rtl="0">
            <a:defRPr sz="1000"/>
          </a:pPr>
          <a:r>
            <a:rPr lang="ja-JP" altLang="en-US" sz="1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安曇川</a:t>
          </a:r>
        </a:p>
      </xdr:txBody>
    </xdr:sp>
    <xdr:clientData/>
  </xdr:twoCellAnchor>
  <xdr:twoCellAnchor>
    <xdr:from>
      <xdr:col>29</xdr:col>
      <xdr:colOff>0</xdr:colOff>
      <xdr:row>21</xdr:row>
      <xdr:rowOff>0</xdr:rowOff>
    </xdr:from>
    <xdr:to>
      <xdr:col>29</xdr:col>
      <xdr:colOff>0</xdr:colOff>
      <xdr:row>28</xdr:row>
      <xdr:rowOff>19050</xdr:rowOff>
    </xdr:to>
    <xdr:sp macro="" textlink="">
      <xdr:nvSpPr>
        <xdr:cNvPr id="15463" name="テキスト 1127">
          <a:extLst>
            <a:ext uri="{FF2B5EF4-FFF2-40B4-BE49-F238E27FC236}">
              <a16:creationId xmlns:a16="http://schemas.microsoft.com/office/drawing/2014/main" id="{00000000-0008-0000-0200-0000673C0000}"/>
            </a:ext>
          </a:extLst>
        </xdr:cNvPr>
        <xdr:cNvSpPr txBox="1">
          <a:spLocks noChangeArrowheads="1"/>
        </xdr:cNvSpPr>
      </xdr:nvSpPr>
      <xdr:spPr bwMode="auto">
        <a:xfrm>
          <a:off x="19888200" y="3667125"/>
          <a:ext cx="0" cy="1219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vert="wordArtVertRtl" wrap="square" lIns="27432" tIns="0" rIns="27432" bIns="0" anchor="ctr" upright="1"/>
        <a:lstStyle/>
        <a:p>
          <a:pPr algn="l" rtl="0">
            <a:defRPr sz="1000"/>
          </a:pPr>
          <a:r>
            <a:rPr lang="ja-JP" altLang="en-US" sz="1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余呉川</a:t>
          </a:r>
        </a:p>
      </xdr:txBody>
    </xdr:sp>
    <xdr:clientData/>
  </xdr:twoCellAnchor>
  <xdr:twoCellAnchor>
    <xdr:from>
      <xdr:col>29</xdr:col>
      <xdr:colOff>0</xdr:colOff>
      <xdr:row>22</xdr:row>
      <xdr:rowOff>133350</xdr:rowOff>
    </xdr:from>
    <xdr:to>
      <xdr:col>29</xdr:col>
      <xdr:colOff>0</xdr:colOff>
      <xdr:row>25</xdr:row>
      <xdr:rowOff>76200</xdr:rowOff>
    </xdr:to>
    <xdr:sp macro="" textlink="">
      <xdr:nvSpPr>
        <xdr:cNvPr id="15464" name="テキスト 1128">
          <a:extLst>
            <a:ext uri="{FF2B5EF4-FFF2-40B4-BE49-F238E27FC236}">
              <a16:creationId xmlns:a16="http://schemas.microsoft.com/office/drawing/2014/main" id="{00000000-0008-0000-0200-0000683C0000}"/>
            </a:ext>
          </a:extLst>
        </xdr:cNvPr>
        <xdr:cNvSpPr txBox="1">
          <a:spLocks noChangeArrowheads="1"/>
        </xdr:cNvSpPr>
      </xdr:nvSpPr>
      <xdr:spPr bwMode="auto">
        <a:xfrm>
          <a:off x="19888200" y="3971925"/>
          <a:ext cx="0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ctr" rtl="0">
            <a:lnSpc>
              <a:spcPts val="2000"/>
            </a:lnSpc>
            <a:defRPr sz="1000"/>
          </a:pPr>
          <a:r>
            <a:rPr lang="ja-JP" altLang="en-US" sz="1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田川</a:t>
          </a:r>
        </a:p>
      </xdr:txBody>
    </xdr:sp>
    <xdr:clientData/>
  </xdr:twoCellAnchor>
  <xdr:twoCellAnchor>
    <xdr:from>
      <xdr:col>29</xdr:col>
      <xdr:colOff>0</xdr:colOff>
      <xdr:row>25</xdr:row>
      <xdr:rowOff>114300</xdr:rowOff>
    </xdr:from>
    <xdr:to>
      <xdr:col>29</xdr:col>
      <xdr:colOff>0</xdr:colOff>
      <xdr:row>28</xdr:row>
      <xdr:rowOff>57150</xdr:rowOff>
    </xdr:to>
    <xdr:sp macro="" textlink="">
      <xdr:nvSpPr>
        <xdr:cNvPr id="15465" name="テキスト 1129">
          <a:extLst>
            <a:ext uri="{FF2B5EF4-FFF2-40B4-BE49-F238E27FC236}">
              <a16:creationId xmlns:a16="http://schemas.microsoft.com/office/drawing/2014/main" id="{00000000-0008-0000-0200-0000693C0000}"/>
            </a:ext>
          </a:extLst>
        </xdr:cNvPr>
        <xdr:cNvSpPr txBox="1">
          <a:spLocks noChangeArrowheads="1"/>
        </xdr:cNvSpPr>
      </xdr:nvSpPr>
      <xdr:spPr bwMode="auto">
        <a:xfrm>
          <a:off x="19888200" y="4467225"/>
          <a:ext cx="0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ctr" rtl="0">
            <a:lnSpc>
              <a:spcPts val="2000"/>
            </a:lnSpc>
            <a:defRPr sz="1000"/>
          </a:pPr>
          <a:r>
            <a:rPr lang="ja-JP" altLang="en-US" sz="1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姉川</a:t>
          </a:r>
        </a:p>
      </xdr:txBody>
    </xdr:sp>
    <xdr:clientData/>
  </xdr:twoCellAnchor>
  <xdr:twoCellAnchor>
    <xdr:from>
      <xdr:col>29</xdr:col>
      <xdr:colOff>0</xdr:colOff>
      <xdr:row>30</xdr:row>
      <xdr:rowOff>152400</xdr:rowOff>
    </xdr:from>
    <xdr:to>
      <xdr:col>29</xdr:col>
      <xdr:colOff>0</xdr:colOff>
      <xdr:row>33</xdr:row>
      <xdr:rowOff>95250</xdr:rowOff>
    </xdr:to>
    <xdr:sp macro="" textlink="">
      <xdr:nvSpPr>
        <xdr:cNvPr id="15466" name="テキスト 1130">
          <a:extLst>
            <a:ext uri="{FF2B5EF4-FFF2-40B4-BE49-F238E27FC236}">
              <a16:creationId xmlns:a16="http://schemas.microsoft.com/office/drawing/2014/main" id="{00000000-0008-0000-0200-00006A3C0000}"/>
            </a:ext>
          </a:extLst>
        </xdr:cNvPr>
        <xdr:cNvSpPr txBox="1">
          <a:spLocks noChangeArrowheads="1"/>
        </xdr:cNvSpPr>
      </xdr:nvSpPr>
      <xdr:spPr bwMode="auto">
        <a:xfrm>
          <a:off x="19888200" y="5362575"/>
          <a:ext cx="0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ctr" rtl="0">
            <a:lnSpc>
              <a:spcPts val="2000"/>
            </a:lnSpc>
            <a:defRPr sz="1000"/>
          </a:pPr>
          <a:r>
            <a:rPr lang="ja-JP" altLang="en-US" sz="1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米川</a:t>
          </a:r>
        </a:p>
      </xdr:txBody>
    </xdr:sp>
    <xdr:clientData/>
  </xdr:twoCellAnchor>
  <xdr:twoCellAnchor>
    <xdr:from>
      <xdr:col>29</xdr:col>
      <xdr:colOff>0</xdr:colOff>
      <xdr:row>34</xdr:row>
      <xdr:rowOff>76200</xdr:rowOff>
    </xdr:from>
    <xdr:to>
      <xdr:col>29</xdr:col>
      <xdr:colOff>0</xdr:colOff>
      <xdr:row>37</xdr:row>
      <xdr:rowOff>19050</xdr:rowOff>
    </xdr:to>
    <xdr:sp macro="" textlink="">
      <xdr:nvSpPr>
        <xdr:cNvPr id="15467" name="テキスト 1131">
          <a:extLst>
            <a:ext uri="{FF2B5EF4-FFF2-40B4-BE49-F238E27FC236}">
              <a16:creationId xmlns:a16="http://schemas.microsoft.com/office/drawing/2014/main" id="{00000000-0008-0000-0200-00006B3C0000}"/>
            </a:ext>
          </a:extLst>
        </xdr:cNvPr>
        <xdr:cNvSpPr txBox="1">
          <a:spLocks noChangeArrowheads="1"/>
        </xdr:cNvSpPr>
      </xdr:nvSpPr>
      <xdr:spPr bwMode="auto">
        <a:xfrm>
          <a:off x="19888200" y="5972175"/>
          <a:ext cx="0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天野川</a:t>
          </a:r>
        </a:p>
      </xdr:txBody>
    </xdr:sp>
    <xdr:clientData/>
  </xdr:twoCellAnchor>
  <xdr:twoCellAnchor>
    <xdr:from>
      <xdr:col>29</xdr:col>
      <xdr:colOff>0</xdr:colOff>
      <xdr:row>38</xdr:row>
      <xdr:rowOff>19050</xdr:rowOff>
    </xdr:from>
    <xdr:to>
      <xdr:col>29</xdr:col>
      <xdr:colOff>0</xdr:colOff>
      <xdr:row>40</xdr:row>
      <xdr:rowOff>133350</xdr:rowOff>
    </xdr:to>
    <xdr:sp macro="" textlink="">
      <xdr:nvSpPr>
        <xdr:cNvPr id="15468" name="テキスト 1132">
          <a:extLst>
            <a:ext uri="{FF2B5EF4-FFF2-40B4-BE49-F238E27FC236}">
              <a16:creationId xmlns:a16="http://schemas.microsoft.com/office/drawing/2014/main" id="{00000000-0008-0000-0200-00006C3C0000}"/>
            </a:ext>
          </a:extLst>
        </xdr:cNvPr>
        <xdr:cNvSpPr txBox="1">
          <a:spLocks noChangeArrowheads="1"/>
        </xdr:cNvSpPr>
      </xdr:nvSpPr>
      <xdr:spPr bwMode="auto">
        <a:xfrm>
          <a:off x="19888200" y="6600825"/>
          <a:ext cx="0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ctr" rtl="0">
            <a:lnSpc>
              <a:spcPts val="2100"/>
            </a:lnSpc>
            <a:defRPr sz="1000"/>
          </a:pPr>
          <a:r>
            <a:rPr lang="ja-JP" altLang="en-US" sz="1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芹川</a:t>
          </a:r>
        </a:p>
      </xdr:txBody>
    </xdr:sp>
    <xdr:clientData/>
  </xdr:twoCellAnchor>
  <xdr:twoCellAnchor>
    <xdr:from>
      <xdr:col>29</xdr:col>
      <xdr:colOff>0</xdr:colOff>
      <xdr:row>42</xdr:row>
      <xdr:rowOff>19050</xdr:rowOff>
    </xdr:from>
    <xdr:to>
      <xdr:col>29</xdr:col>
      <xdr:colOff>0</xdr:colOff>
      <xdr:row>44</xdr:row>
      <xdr:rowOff>133350</xdr:rowOff>
    </xdr:to>
    <xdr:sp macro="" textlink="">
      <xdr:nvSpPr>
        <xdr:cNvPr id="15469" name="テキスト 1133">
          <a:extLst>
            <a:ext uri="{FF2B5EF4-FFF2-40B4-BE49-F238E27FC236}">
              <a16:creationId xmlns:a16="http://schemas.microsoft.com/office/drawing/2014/main" id="{00000000-0008-0000-0200-00006D3C0000}"/>
            </a:ext>
          </a:extLst>
        </xdr:cNvPr>
        <xdr:cNvSpPr txBox="1">
          <a:spLocks noChangeArrowheads="1"/>
        </xdr:cNvSpPr>
      </xdr:nvSpPr>
      <xdr:spPr bwMode="auto">
        <a:xfrm>
          <a:off x="19888200" y="7286625"/>
          <a:ext cx="0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犬上川</a:t>
          </a:r>
        </a:p>
      </xdr:txBody>
    </xdr:sp>
    <xdr:clientData/>
  </xdr:twoCellAnchor>
  <xdr:twoCellAnchor>
    <xdr:from>
      <xdr:col>29</xdr:col>
      <xdr:colOff>0</xdr:colOff>
      <xdr:row>45</xdr:row>
      <xdr:rowOff>152400</xdr:rowOff>
    </xdr:from>
    <xdr:to>
      <xdr:col>29</xdr:col>
      <xdr:colOff>0</xdr:colOff>
      <xdr:row>48</xdr:row>
      <xdr:rowOff>95250</xdr:rowOff>
    </xdr:to>
    <xdr:sp macro="" textlink="">
      <xdr:nvSpPr>
        <xdr:cNvPr id="15470" name="テキスト 1134">
          <a:extLst>
            <a:ext uri="{FF2B5EF4-FFF2-40B4-BE49-F238E27FC236}">
              <a16:creationId xmlns:a16="http://schemas.microsoft.com/office/drawing/2014/main" id="{00000000-0008-0000-0200-00006E3C0000}"/>
            </a:ext>
          </a:extLst>
        </xdr:cNvPr>
        <xdr:cNvSpPr txBox="1">
          <a:spLocks noChangeArrowheads="1"/>
        </xdr:cNvSpPr>
      </xdr:nvSpPr>
      <xdr:spPr bwMode="auto">
        <a:xfrm>
          <a:off x="19888200" y="7934325"/>
          <a:ext cx="0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宇曽川</a:t>
          </a:r>
        </a:p>
      </xdr:txBody>
    </xdr:sp>
    <xdr:clientData/>
  </xdr:twoCellAnchor>
  <xdr:twoCellAnchor>
    <xdr:from>
      <xdr:col>29</xdr:col>
      <xdr:colOff>0</xdr:colOff>
      <xdr:row>49</xdr:row>
      <xdr:rowOff>19050</xdr:rowOff>
    </xdr:from>
    <xdr:to>
      <xdr:col>29</xdr:col>
      <xdr:colOff>0</xdr:colOff>
      <xdr:row>51</xdr:row>
      <xdr:rowOff>133350</xdr:rowOff>
    </xdr:to>
    <xdr:sp macro="" textlink="">
      <xdr:nvSpPr>
        <xdr:cNvPr id="15471" name="テキスト 1135">
          <a:extLst>
            <a:ext uri="{FF2B5EF4-FFF2-40B4-BE49-F238E27FC236}">
              <a16:creationId xmlns:a16="http://schemas.microsoft.com/office/drawing/2014/main" id="{00000000-0008-0000-0200-00006F3C0000}"/>
            </a:ext>
          </a:extLst>
        </xdr:cNvPr>
        <xdr:cNvSpPr txBox="1">
          <a:spLocks noChangeArrowheads="1"/>
        </xdr:cNvSpPr>
      </xdr:nvSpPr>
      <xdr:spPr bwMode="auto">
        <a:xfrm>
          <a:off x="19888200" y="8486775"/>
          <a:ext cx="0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愛知川</a:t>
          </a:r>
        </a:p>
      </xdr:txBody>
    </xdr:sp>
    <xdr:clientData/>
  </xdr:twoCellAnchor>
  <xdr:twoCellAnchor>
    <xdr:from>
      <xdr:col>29</xdr:col>
      <xdr:colOff>0</xdr:colOff>
      <xdr:row>52</xdr:row>
      <xdr:rowOff>38100</xdr:rowOff>
    </xdr:from>
    <xdr:to>
      <xdr:col>29</xdr:col>
      <xdr:colOff>0</xdr:colOff>
      <xdr:row>54</xdr:row>
      <xdr:rowOff>152400</xdr:rowOff>
    </xdr:to>
    <xdr:sp macro="" textlink="">
      <xdr:nvSpPr>
        <xdr:cNvPr id="15472" name="テキスト 1136">
          <a:extLst>
            <a:ext uri="{FF2B5EF4-FFF2-40B4-BE49-F238E27FC236}">
              <a16:creationId xmlns:a16="http://schemas.microsoft.com/office/drawing/2014/main" id="{00000000-0008-0000-0200-0000703C0000}"/>
            </a:ext>
          </a:extLst>
        </xdr:cNvPr>
        <xdr:cNvSpPr txBox="1">
          <a:spLocks noChangeArrowheads="1"/>
        </xdr:cNvSpPr>
      </xdr:nvSpPr>
      <xdr:spPr bwMode="auto">
        <a:xfrm>
          <a:off x="19888200" y="9020175"/>
          <a:ext cx="0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大同川</a:t>
          </a:r>
        </a:p>
      </xdr:txBody>
    </xdr:sp>
    <xdr:clientData/>
  </xdr:twoCellAnchor>
  <xdr:twoCellAnchor>
    <xdr:from>
      <xdr:col>29</xdr:col>
      <xdr:colOff>0</xdr:colOff>
      <xdr:row>55</xdr:row>
      <xdr:rowOff>19050</xdr:rowOff>
    </xdr:from>
    <xdr:to>
      <xdr:col>29</xdr:col>
      <xdr:colOff>0</xdr:colOff>
      <xdr:row>57</xdr:row>
      <xdr:rowOff>133350</xdr:rowOff>
    </xdr:to>
    <xdr:sp macro="" textlink="">
      <xdr:nvSpPr>
        <xdr:cNvPr id="15473" name="テキスト 1137">
          <a:extLst>
            <a:ext uri="{FF2B5EF4-FFF2-40B4-BE49-F238E27FC236}">
              <a16:creationId xmlns:a16="http://schemas.microsoft.com/office/drawing/2014/main" id="{00000000-0008-0000-0200-0000713C0000}"/>
            </a:ext>
          </a:extLst>
        </xdr:cNvPr>
        <xdr:cNvSpPr txBox="1">
          <a:spLocks noChangeArrowheads="1"/>
        </xdr:cNvSpPr>
      </xdr:nvSpPr>
      <xdr:spPr bwMode="auto">
        <a:xfrm>
          <a:off x="19888200" y="9515475"/>
          <a:ext cx="0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日野川</a:t>
          </a:r>
        </a:p>
      </xdr:txBody>
    </xdr:sp>
    <xdr:clientData/>
  </xdr:twoCellAnchor>
  <xdr:twoCellAnchor>
    <xdr:from>
      <xdr:col>29</xdr:col>
      <xdr:colOff>0</xdr:colOff>
      <xdr:row>52</xdr:row>
      <xdr:rowOff>76200</xdr:rowOff>
    </xdr:from>
    <xdr:to>
      <xdr:col>29</xdr:col>
      <xdr:colOff>0</xdr:colOff>
      <xdr:row>55</xdr:row>
      <xdr:rowOff>19050</xdr:rowOff>
    </xdr:to>
    <xdr:sp macro="" textlink="">
      <xdr:nvSpPr>
        <xdr:cNvPr id="15474" name="テキスト 1138">
          <a:extLst>
            <a:ext uri="{FF2B5EF4-FFF2-40B4-BE49-F238E27FC236}">
              <a16:creationId xmlns:a16="http://schemas.microsoft.com/office/drawing/2014/main" id="{00000000-0008-0000-0200-0000723C0000}"/>
            </a:ext>
          </a:extLst>
        </xdr:cNvPr>
        <xdr:cNvSpPr txBox="1">
          <a:spLocks noChangeArrowheads="1"/>
        </xdr:cNvSpPr>
      </xdr:nvSpPr>
      <xdr:spPr bwMode="auto">
        <a:xfrm>
          <a:off x="19888200" y="9058275"/>
          <a:ext cx="0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和迩川</a:t>
          </a:r>
        </a:p>
      </xdr:txBody>
    </xdr:sp>
    <xdr:clientData/>
  </xdr:twoCellAnchor>
  <xdr:twoCellAnchor>
    <xdr:from>
      <xdr:col>29</xdr:col>
      <xdr:colOff>0</xdr:colOff>
      <xdr:row>56</xdr:row>
      <xdr:rowOff>57150</xdr:rowOff>
    </xdr:from>
    <xdr:to>
      <xdr:col>29</xdr:col>
      <xdr:colOff>0</xdr:colOff>
      <xdr:row>63</xdr:row>
      <xdr:rowOff>76200</xdr:rowOff>
    </xdr:to>
    <xdr:sp macro="" textlink="">
      <xdr:nvSpPr>
        <xdr:cNvPr id="15475" name="テキスト 1139">
          <a:extLst>
            <a:ext uri="{FF2B5EF4-FFF2-40B4-BE49-F238E27FC236}">
              <a16:creationId xmlns:a16="http://schemas.microsoft.com/office/drawing/2014/main" id="{00000000-0008-0000-0200-0000733C0000}"/>
            </a:ext>
          </a:extLst>
        </xdr:cNvPr>
        <xdr:cNvSpPr txBox="1">
          <a:spLocks noChangeArrowheads="1"/>
        </xdr:cNvSpPr>
      </xdr:nvSpPr>
      <xdr:spPr bwMode="auto">
        <a:xfrm>
          <a:off x="19888200" y="9725025"/>
          <a:ext cx="0" cy="1219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vert="wordArtVertRtl" wrap="square" lIns="27432" tIns="0" rIns="27432" bIns="0" anchor="ctr" upright="1"/>
        <a:lstStyle/>
        <a:p>
          <a:pPr algn="l" rtl="0">
            <a:defRPr sz="1000"/>
          </a:pPr>
          <a:r>
            <a:rPr lang="ja-JP" altLang="en-US" sz="1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家棟川</a:t>
          </a:r>
        </a:p>
      </xdr:txBody>
    </xdr:sp>
    <xdr:clientData/>
  </xdr:twoCellAnchor>
  <xdr:twoCellAnchor>
    <xdr:from>
      <xdr:col>29</xdr:col>
      <xdr:colOff>0</xdr:colOff>
      <xdr:row>61</xdr:row>
      <xdr:rowOff>57150</xdr:rowOff>
    </xdr:from>
    <xdr:to>
      <xdr:col>29</xdr:col>
      <xdr:colOff>0</xdr:colOff>
      <xdr:row>68</xdr:row>
      <xdr:rowOff>76200</xdr:rowOff>
    </xdr:to>
    <xdr:sp macro="" textlink="">
      <xdr:nvSpPr>
        <xdr:cNvPr id="15476" name="テキスト 1140">
          <a:extLst>
            <a:ext uri="{FF2B5EF4-FFF2-40B4-BE49-F238E27FC236}">
              <a16:creationId xmlns:a16="http://schemas.microsoft.com/office/drawing/2014/main" id="{00000000-0008-0000-0200-0000743C0000}"/>
            </a:ext>
          </a:extLst>
        </xdr:cNvPr>
        <xdr:cNvSpPr txBox="1">
          <a:spLocks noChangeArrowheads="1"/>
        </xdr:cNvSpPr>
      </xdr:nvSpPr>
      <xdr:spPr bwMode="auto">
        <a:xfrm>
          <a:off x="19888200" y="10582275"/>
          <a:ext cx="0" cy="1219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vert="wordArtVertRtl" wrap="square" lIns="27432" tIns="0" rIns="27432" bIns="0" anchor="ctr" upright="1"/>
        <a:lstStyle/>
        <a:p>
          <a:pPr algn="l" rtl="0">
            <a:defRPr sz="1000"/>
          </a:pPr>
          <a:r>
            <a:rPr lang="ja-JP" altLang="en-US" sz="1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野洲川</a:t>
          </a:r>
        </a:p>
      </xdr:txBody>
    </xdr:sp>
    <xdr:clientData/>
  </xdr:twoCellAnchor>
  <xdr:twoCellAnchor>
    <xdr:from>
      <xdr:col>29</xdr:col>
      <xdr:colOff>0</xdr:colOff>
      <xdr:row>63</xdr:row>
      <xdr:rowOff>0</xdr:rowOff>
    </xdr:from>
    <xdr:to>
      <xdr:col>29</xdr:col>
      <xdr:colOff>0</xdr:colOff>
      <xdr:row>65</xdr:row>
      <xdr:rowOff>114300</xdr:rowOff>
    </xdr:to>
    <xdr:sp macro="" textlink="">
      <xdr:nvSpPr>
        <xdr:cNvPr id="15477" name="テキスト 1141">
          <a:extLst>
            <a:ext uri="{FF2B5EF4-FFF2-40B4-BE49-F238E27FC236}">
              <a16:creationId xmlns:a16="http://schemas.microsoft.com/office/drawing/2014/main" id="{00000000-0008-0000-0200-0000753C0000}"/>
            </a:ext>
          </a:extLst>
        </xdr:cNvPr>
        <xdr:cNvSpPr txBox="1">
          <a:spLocks noChangeArrowheads="1"/>
        </xdr:cNvSpPr>
      </xdr:nvSpPr>
      <xdr:spPr bwMode="auto">
        <a:xfrm>
          <a:off x="19888200" y="10868025"/>
          <a:ext cx="0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守山川</a:t>
          </a:r>
        </a:p>
      </xdr:txBody>
    </xdr:sp>
    <xdr:clientData/>
  </xdr:twoCellAnchor>
  <xdr:twoCellAnchor>
    <xdr:from>
      <xdr:col>29</xdr:col>
      <xdr:colOff>0</xdr:colOff>
      <xdr:row>65</xdr:row>
      <xdr:rowOff>19050</xdr:rowOff>
    </xdr:from>
    <xdr:to>
      <xdr:col>29</xdr:col>
      <xdr:colOff>0</xdr:colOff>
      <xdr:row>67</xdr:row>
      <xdr:rowOff>133350</xdr:rowOff>
    </xdr:to>
    <xdr:sp macro="" textlink="">
      <xdr:nvSpPr>
        <xdr:cNvPr id="15478" name="テキスト 1142">
          <a:extLst>
            <a:ext uri="{FF2B5EF4-FFF2-40B4-BE49-F238E27FC236}">
              <a16:creationId xmlns:a16="http://schemas.microsoft.com/office/drawing/2014/main" id="{00000000-0008-0000-0200-0000763C0000}"/>
            </a:ext>
          </a:extLst>
        </xdr:cNvPr>
        <xdr:cNvSpPr txBox="1">
          <a:spLocks noChangeArrowheads="1"/>
        </xdr:cNvSpPr>
      </xdr:nvSpPr>
      <xdr:spPr bwMode="auto">
        <a:xfrm>
          <a:off x="19888200" y="11229975"/>
          <a:ext cx="0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葉山川</a:t>
          </a:r>
        </a:p>
      </xdr:txBody>
    </xdr:sp>
    <xdr:clientData/>
  </xdr:twoCellAnchor>
  <xdr:twoCellAnchor>
    <xdr:from>
      <xdr:col>29</xdr:col>
      <xdr:colOff>0</xdr:colOff>
      <xdr:row>69</xdr:row>
      <xdr:rowOff>95250</xdr:rowOff>
    </xdr:from>
    <xdr:to>
      <xdr:col>29</xdr:col>
      <xdr:colOff>0</xdr:colOff>
      <xdr:row>72</xdr:row>
      <xdr:rowOff>38100</xdr:rowOff>
    </xdr:to>
    <xdr:sp macro="" textlink="">
      <xdr:nvSpPr>
        <xdr:cNvPr id="15479" name="テキスト 1143">
          <a:extLst>
            <a:ext uri="{FF2B5EF4-FFF2-40B4-BE49-F238E27FC236}">
              <a16:creationId xmlns:a16="http://schemas.microsoft.com/office/drawing/2014/main" id="{00000000-0008-0000-0200-0000773C0000}"/>
            </a:ext>
          </a:extLst>
        </xdr:cNvPr>
        <xdr:cNvSpPr txBox="1">
          <a:spLocks noChangeArrowheads="1"/>
        </xdr:cNvSpPr>
      </xdr:nvSpPr>
      <xdr:spPr bwMode="auto">
        <a:xfrm>
          <a:off x="19888200" y="11991975"/>
          <a:ext cx="0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十禅寺川</a:t>
          </a:r>
        </a:p>
      </xdr:txBody>
    </xdr:sp>
    <xdr:clientData/>
  </xdr:twoCellAnchor>
  <xdr:twoCellAnchor>
    <xdr:from>
      <xdr:col>29</xdr:col>
      <xdr:colOff>0</xdr:colOff>
      <xdr:row>58</xdr:row>
      <xdr:rowOff>38100</xdr:rowOff>
    </xdr:from>
    <xdr:to>
      <xdr:col>29</xdr:col>
      <xdr:colOff>0</xdr:colOff>
      <xdr:row>60</xdr:row>
      <xdr:rowOff>152400</xdr:rowOff>
    </xdr:to>
    <xdr:sp macro="" textlink="">
      <xdr:nvSpPr>
        <xdr:cNvPr id="15480" name="テキスト 1144">
          <a:extLst>
            <a:ext uri="{FF2B5EF4-FFF2-40B4-BE49-F238E27FC236}">
              <a16:creationId xmlns:a16="http://schemas.microsoft.com/office/drawing/2014/main" id="{00000000-0008-0000-0200-0000783C0000}"/>
            </a:ext>
          </a:extLst>
        </xdr:cNvPr>
        <xdr:cNvSpPr txBox="1">
          <a:spLocks noChangeArrowheads="1"/>
        </xdr:cNvSpPr>
      </xdr:nvSpPr>
      <xdr:spPr bwMode="auto">
        <a:xfrm>
          <a:off x="19888200" y="10048875"/>
          <a:ext cx="0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天神川</a:t>
          </a:r>
        </a:p>
      </xdr:txBody>
    </xdr:sp>
    <xdr:clientData/>
  </xdr:twoCellAnchor>
  <xdr:twoCellAnchor>
    <xdr:from>
      <xdr:col>29</xdr:col>
      <xdr:colOff>0</xdr:colOff>
      <xdr:row>62</xdr:row>
      <xdr:rowOff>152400</xdr:rowOff>
    </xdr:from>
    <xdr:to>
      <xdr:col>29</xdr:col>
      <xdr:colOff>0</xdr:colOff>
      <xdr:row>65</xdr:row>
      <xdr:rowOff>95250</xdr:rowOff>
    </xdr:to>
    <xdr:sp macro="" textlink="">
      <xdr:nvSpPr>
        <xdr:cNvPr id="15481" name="テキスト 1145">
          <a:extLst>
            <a:ext uri="{FF2B5EF4-FFF2-40B4-BE49-F238E27FC236}">
              <a16:creationId xmlns:a16="http://schemas.microsoft.com/office/drawing/2014/main" id="{00000000-0008-0000-0200-0000793C0000}"/>
            </a:ext>
          </a:extLst>
        </xdr:cNvPr>
        <xdr:cNvSpPr txBox="1">
          <a:spLocks noChangeArrowheads="1"/>
        </xdr:cNvSpPr>
      </xdr:nvSpPr>
      <xdr:spPr bwMode="auto">
        <a:xfrm>
          <a:off x="19888200" y="10848975"/>
          <a:ext cx="0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大宮川</a:t>
          </a:r>
        </a:p>
      </xdr:txBody>
    </xdr:sp>
    <xdr:clientData/>
  </xdr:twoCellAnchor>
  <xdr:twoCellAnchor>
    <xdr:from>
      <xdr:col>29</xdr:col>
      <xdr:colOff>0</xdr:colOff>
      <xdr:row>65</xdr:row>
      <xdr:rowOff>57150</xdr:rowOff>
    </xdr:from>
    <xdr:to>
      <xdr:col>29</xdr:col>
      <xdr:colOff>0</xdr:colOff>
      <xdr:row>68</xdr:row>
      <xdr:rowOff>0</xdr:rowOff>
    </xdr:to>
    <xdr:sp macro="" textlink="">
      <xdr:nvSpPr>
        <xdr:cNvPr id="15482" name="テキスト 1146">
          <a:extLst>
            <a:ext uri="{FF2B5EF4-FFF2-40B4-BE49-F238E27FC236}">
              <a16:creationId xmlns:a16="http://schemas.microsoft.com/office/drawing/2014/main" id="{00000000-0008-0000-0200-00007A3C0000}"/>
            </a:ext>
          </a:extLst>
        </xdr:cNvPr>
        <xdr:cNvSpPr txBox="1">
          <a:spLocks noChangeArrowheads="1"/>
        </xdr:cNvSpPr>
      </xdr:nvSpPr>
      <xdr:spPr bwMode="auto">
        <a:xfrm>
          <a:off x="19888200" y="11268075"/>
          <a:ext cx="0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ctr" rtl="0">
            <a:lnSpc>
              <a:spcPts val="2100"/>
            </a:lnSpc>
            <a:defRPr sz="1000"/>
          </a:pPr>
          <a:r>
            <a:rPr lang="ja-JP" altLang="en-US" sz="1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柳川</a:t>
          </a:r>
        </a:p>
      </xdr:txBody>
    </xdr:sp>
    <xdr:clientData/>
  </xdr:twoCellAnchor>
  <xdr:twoCellAnchor>
    <xdr:from>
      <xdr:col>29</xdr:col>
      <xdr:colOff>0</xdr:colOff>
      <xdr:row>69</xdr:row>
      <xdr:rowOff>95250</xdr:rowOff>
    </xdr:from>
    <xdr:to>
      <xdr:col>29</xdr:col>
      <xdr:colOff>0</xdr:colOff>
      <xdr:row>72</xdr:row>
      <xdr:rowOff>38100</xdr:rowOff>
    </xdr:to>
    <xdr:sp macro="" textlink="">
      <xdr:nvSpPr>
        <xdr:cNvPr id="15483" name="テキスト 1147">
          <a:extLst>
            <a:ext uri="{FF2B5EF4-FFF2-40B4-BE49-F238E27FC236}">
              <a16:creationId xmlns:a16="http://schemas.microsoft.com/office/drawing/2014/main" id="{00000000-0008-0000-0200-00007B3C0000}"/>
            </a:ext>
          </a:extLst>
        </xdr:cNvPr>
        <xdr:cNvSpPr txBox="1">
          <a:spLocks noChangeArrowheads="1"/>
        </xdr:cNvSpPr>
      </xdr:nvSpPr>
      <xdr:spPr bwMode="auto">
        <a:xfrm>
          <a:off x="19888200" y="11991975"/>
          <a:ext cx="0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吾妻川</a:t>
          </a:r>
        </a:p>
      </xdr:txBody>
    </xdr:sp>
    <xdr:clientData/>
  </xdr:twoCellAnchor>
  <xdr:twoCellAnchor>
    <xdr:from>
      <xdr:col>29</xdr:col>
      <xdr:colOff>0</xdr:colOff>
      <xdr:row>79</xdr:row>
      <xdr:rowOff>38100</xdr:rowOff>
    </xdr:from>
    <xdr:to>
      <xdr:col>29</xdr:col>
      <xdr:colOff>0</xdr:colOff>
      <xdr:row>81</xdr:row>
      <xdr:rowOff>152400</xdr:rowOff>
    </xdr:to>
    <xdr:sp macro="" textlink="">
      <xdr:nvSpPr>
        <xdr:cNvPr id="15484" name="テキスト 1148">
          <a:extLst>
            <a:ext uri="{FF2B5EF4-FFF2-40B4-BE49-F238E27FC236}">
              <a16:creationId xmlns:a16="http://schemas.microsoft.com/office/drawing/2014/main" id="{00000000-0008-0000-0200-00007C3C0000}"/>
            </a:ext>
          </a:extLst>
        </xdr:cNvPr>
        <xdr:cNvSpPr txBox="1">
          <a:spLocks noChangeArrowheads="1"/>
        </xdr:cNvSpPr>
      </xdr:nvSpPr>
      <xdr:spPr bwMode="auto">
        <a:xfrm>
          <a:off x="19888200" y="13649325"/>
          <a:ext cx="0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信楽川</a:t>
          </a:r>
        </a:p>
      </xdr:txBody>
    </xdr:sp>
    <xdr:clientData/>
  </xdr:twoCellAnchor>
  <xdr:twoCellAnchor>
    <xdr:from>
      <xdr:col>29</xdr:col>
      <xdr:colOff>0</xdr:colOff>
      <xdr:row>75</xdr:row>
      <xdr:rowOff>0</xdr:rowOff>
    </xdr:from>
    <xdr:to>
      <xdr:col>29</xdr:col>
      <xdr:colOff>0</xdr:colOff>
      <xdr:row>77</xdr:row>
      <xdr:rowOff>114300</xdr:rowOff>
    </xdr:to>
    <xdr:sp macro="" textlink="">
      <xdr:nvSpPr>
        <xdr:cNvPr id="15485" name="テキスト 1149">
          <a:extLst>
            <a:ext uri="{FF2B5EF4-FFF2-40B4-BE49-F238E27FC236}">
              <a16:creationId xmlns:a16="http://schemas.microsoft.com/office/drawing/2014/main" id="{00000000-0008-0000-0200-00007D3C0000}"/>
            </a:ext>
          </a:extLst>
        </xdr:cNvPr>
        <xdr:cNvSpPr txBox="1">
          <a:spLocks noChangeArrowheads="1"/>
        </xdr:cNvSpPr>
      </xdr:nvSpPr>
      <xdr:spPr bwMode="auto">
        <a:xfrm>
          <a:off x="19888200" y="12925425"/>
          <a:ext cx="0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大戸川</a:t>
          </a:r>
        </a:p>
      </xdr:txBody>
    </xdr:sp>
    <xdr:clientData/>
  </xdr:twoCellAnchor>
  <xdr:twoCellAnchor>
    <xdr:from>
      <xdr:col>29</xdr:col>
      <xdr:colOff>0</xdr:colOff>
      <xdr:row>73</xdr:row>
      <xdr:rowOff>19050</xdr:rowOff>
    </xdr:from>
    <xdr:to>
      <xdr:col>29</xdr:col>
      <xdr:colOff>0</xdr:colOff>
      <xdr:row>80</xdr:row>
      <xdr:rowOff>38100</xdr:rowOff>
    </xdr:to>
    <xdr:sp macro="" textlink="">
      <xdr:nvSpPr>
        <xdr:cNvPr id="15486" name="テキスト 1150">
          <a:extLst>
            <a:ext uri="{FF2B5EF4-FFF2-40B4-BE49-F238E27FC236}">
              <a16:creationId xmlns:a16="http://schemas.microsoft.com/office/drawing/2014/main" id="{00000000-0008-0000-0200-00007E3C0000}"/>
            </a:ext>
          </a:extLst>
        </xdr:cNvPr>
        <xdr:cNvSpPr txBox="1">
          <a:spLocks noChangeArrowheads="1"/>
        </xdr:cNvSpPr>
      </xdr:nvSpPr>
      <xdr:spPr bwMode="auto">
        <a:xfrm>
          <a:off x="19888200" y="12601575"/>
          <a:ext cx="0" cy="1219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vert="wordArtVertRtl" wrap="square" lIns="27432" tIns="0" rIns="27432" bIns="0" anchor="ctr" upright="1"/>
        <a:lstStyle/>
        <a:p>
          <a:pPr algn="l" rtl="0">
            <a:defRPr sz="1000"/>
          </a:pPr>
          <a:r>
            <a:rPr lang="ja-JP" altLang="en-US" sz="1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瀬田川</a:t>
          </a:r>
        </a:p>
      </xdr:txBody>
    </xdr:sp>
    <xdr:clientData/>
  </xdr:twoCellAnchor>
  <xdr:twoCellAnchor>
    <xdr:from>
      <xdr:col>29</xdr:col>
      <xdr:colOff>0</xdr:colOff>
      <xdr:row>72</xdr:row>
      <xdr:rowOff>95250</xdr:rowOff>
    </xdr:from>
    <xdr:to>
      <xdr:col>29</xdr:col>
      <xdr:colOff>0</xdr:colOff>
      <xdr:row>79</xdr:row>
      <xdr:rowOff>114300</xdr:rowOff>
    </xdr:to>
    <xdr:sp macro="" textlink="">
      <xdr:nvSpPr>
        <xdr:cNvPr id="15487" name="テキスト 1151">
          <a:extLst>
            <a:ext uri="{FF2B5EF4-FFF2-40B4-BE49-F238E27FC236}">
              <a16:creationId xmlns:a16="http://schemas.microsoft.com/office/drawing/2014/main" id="{00000000-0008-0000-0200-00007F3C0000}"/>
            </a:ext>
          </a:extLst>
        </xdr:cNvPr>
        <xdr:cNvSpPr txBox="1">
          <a:spLocks noChangeArrowheads="1"/>
        </xdr:cNvSpPr>
      </xdr:nvSpPr>
      <xdr:spPr bwMode="auto">
        <a:xfrm>
          <a:off x="19888200" y="12506325"/>
          <a:ext cx="0" cy="1219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vert="wordArtVertRtl" wrap="square" lIns="27432" tIns="0" rIns="27432" bIns="0" anchor="ctr" upright="1"/>
        <a:lstStyle/>
        <a:p>
          <a:pPr algn="l" rtl="0">
            <a:defRPr sz="1000"/>
          </a:pPr>
          <a:r>
            <a:rPr lang="ja-JP" altLang="en-US" sz="1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相模川</a:t>
          </a:r>
        </a:p>
      </xdr:txBody>
    </xdr:sp>
    <xdr:clientData/>
  </xdr:twoCellAnchor>
  <xdr:oneCellAnchor>
    <xdr:from>
      <xdr:col>3</xdr:col>
      <xdr:colOff>314325</xdr:colOff>
      <xdr:row>21</xdr:row>
      <xdr:rowOff>66675</xdr:rowOff>
    </xdr:from>
    <xdr:ext cx="317010" cy="218586"/>
    <xdr:sp macro="" textlink="">
      <xdr:nvSpPr>
        <xdr:cNvPr id="15493" name="Text Box 1157">
          <a:extLst>
            <a:ext uri="{FF2B5EF4-FFF2-40B4-BE49-F238E27FC236}">
              <a16:creationId xmlns:a16="http://schemas.microsoft.com/office/drawing/2014/main" id="{00000000-0008-0000-0200-0000853C0000}"/>
            </a:ext>
          </a:extLst>
        </xdr:cNvPr>
        <xdr:cNvSpPr txBox="1">
          <a:spLocks noChangeArrowheads="1"/>
        </xdr:cNvSpPr>
      </xdr:nvSpPr>
      <xdr:spPr bwMode="auto">
        <a:xfrm>
          <a:off x="2380517" y="3678848"/>
          <a:ext cx="317010" cy="2185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wrap="none" lIns="9144" tIns="18288" rIns="0" bIns="0" anchor="t" upright="1">
          <a:spAutoFit/>
        </a:bodyPr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年度</a:t>
          </a:r>
        </a:p>
      </xdr:txBody>
    </xdr:sp>
    <xdr:clientData/>
  </xdr:oneCellAnchor>
  <xdr:oneCellAnchor>
    <xdr:from>
      <xdr:col>24</xdr:col>
      <xdr:colOff>381000</xdr:colOff>
      <xdr:row>61</xdr:row>
      <xdr:rowOff>66675</xdr:rowOff>
    </xdr:from>
    <xdr:ext cx="317010" cy="218586"/>
    <xdr:sp macro="" textlink="">
      <xdr:nvSpPr>
        <xdr:cNvPr id="15501" name="Text Box 1165">
          <a:extLst>
            <a:ext uri="{FF2B5EF4-FFF2-40B4-BE49-F238E27FC236}">
              <a16:creationId xmlns:a16="http://schemas.microsoft.com/office/drawing/2014/main" id="{00000000-0008-0000-0200-00008D3C0000}"/>
            </a:ext>
          </a:extLst>
        </xdr:cNvPr>
        <xdr:cNvSpPr txBox="1">
          <a:spLocks noChangeArrowheads="1"/>
        </xdr:cNvSpPr>
      </xdr:nvSpPr>
      <xdr:spPr bwMode="auto">
        <a:xfrm>
          <a:off x="16910538" y="10419617"/>
          <a:ext cx="317010" cy="2185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wrap="none" lIns="9144" tIns="18288" rIns="0" bIns="0" anchor="t" upright="1">
          <a:spAutoFit/>
        </a:bodyPr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年度</a:t>
          </a:r>
        </a:p>
      </xdr:txBody>
    </xdr:sp>
    <xdr:clientData/>
  </xdr:oneCellAnchor>
  <xdr:oneCellAnchor>
    <xdr:from>
      <xdr:col>10</xdr:col>
      <xdr:colOff>381000</xdr:colOff>
      <xdr:row>21</xdr:row>
      <xdr:rowOff>66675</xdr:rowOff>
    </xdr:from>
    <xdr:ext cx="317010" cy="218586"/>
    <xdr:sp macro="" textlink="">
      <xdr:nvSpPr>
        <xdr:cNvPr id="15508" name="Text Box 1172">
          <a:extLst>
            <a:ext uri="{FF2B5EF4-FFF2-40B4-BE49-F238E27FC236}">
              <a16:creationId xmlns:a16="http://schemas.microsoft.com/office/drawing/2014/main" id="{00000000-0008-0000-0200-0000943C0000}"/>
            </a:ext>
          </a:extLst>
        </xdr:cNvPr>
        <xdr:cNvSpPr txBox="1">
          <a:spLocks noChangeArrowheads="1"/>
        </xdr:cNvSpPr>
      </xdr:nvSpPr>
      <xdr:spPr bwMode="auto">
        <a:xfrm>
          <a:off x="7268308" y="3678848"/>
          <a:ext cx="317010" cy="2185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wrap="none" lIns="9144" tIns="18288" rIns="0" bIns="0" anchor="t" upright="1">
          <a:spAutoFit/>
        </a:bodyPr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年度</a:t>
          </a:r>
        </a:p>
      </xdr:txBody>
    </xdr:sp>
    <xdr:clientData/>
  </xdr:oneCellAnchor>
  <xdr:oneCellAnchor>
    <xdr:from>
      <xdr:col>17</xdr:col>
      <xdr:colOff>314325</xdr:colOff>
      <xdr:row>21</xdr:row>
      <xdr:rowOff>66675</xdr:rowOff>
    </xdr:from>
    <xdr:ext cx="317010" cy="218586"/>
    <xdr:sp macro="" textlink="">
      <xdr:nvSpPr>
        <xdr:cNvPr id="15509" name="Text Box 1173">
          <a:extLst>
            <a:ext uri="{FF2B5EF4-FFF2-40B4-BE49-F238E27FC236}">
              <a16:creationId xmlns:a16="http://schemas.microsoft.com/office/drawing/2014/main" id="{00000000-0008-0000-0200-0000953C0000}"/>
            </a:ext>
          </a:extLst>
        </xdr:cNvPr>
        <xdr:cNvSpPr txBox="1">
          <a:spLocks noChangeArrowheads="1"/>
        </xdr:cNvSpPr>
      </xdr:nvSpPr>
      <xdr:spPr bwMode="auto">
        <a:xfrm>
          <a:off x="12022748" y="3678848"/>
          <a:ext cx="317010" cy="2185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wrap="none" lIns="9144" tIns="18288" rIns="0" bIns="0" anchor="t" upright="1">
          <a:spAutoFit/>
        </a:bodyPr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年度</a:t>
          </a:r>
        </a:p>
      </xdr:txBody>
    </xdr:sp>
    <xdr:clientData/>
  </xdr:oneCellAnchor>
  <xdr:oneCellAnchor>
    <xdr:from>
      <xdr:col>24</xdr:col>
      <xdr:colOff>314325</xdr:colOff>
      <xdr:row>21</xdr:row>
      <xdr:rowOff>66675</xdr:rowOff>
    </xdr:from>
    <xdr:ext cx="317010" cy="218586"/>
    <xdr:sp macro="" textlink="">
      <xdr:nvSpPr>
        <xdr:cNvPr id="15510" name="Text Box 1174">
          <a:extLst>
            <a:ext uri="{FF2B5EF4-FFF2-40B4-BE49-F238E27FC236}">
              <a16:creationId xmlns:a16="http://schemas.microsoft.com/office/drawing/2014/main" id="{00000000-0008-0000-0200-0000963C0000}"/>
            </a:ext>
          </a:extLst>
        </xdr:cNvPr>
        <xdr:cNvSpPr txBox="1">
          <a:spLocks noChangeArrowheads="1"/>
        </xdr:cNvSpPr>
      </xdr:nvSpPr>
      <xdr:spPr bwMode="auto">
        <a:xfrm>
          <a:off x="16843863" y="3678848"/>
          <a:ext cx="317010" cy="2185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wrap="none" lIns="9144" tIns="18288" rIns="0" bIns="0" anchor="t" upright="1">
          <a:spAutoFit/>
        </a:bodyPr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年度</a:t>
          </a:r>
        </a:p>
      </xdr:txBody>
    </xdr:sp>
    <xdr:clientData/>
  </xdr:oneCellAnchor>
  <xdr:oneCellAnchor>
    <xdr:from>
      <xdr:col>3</xdr:col>
      <xdr:colOff>314325</xdr:colOff>
      <xdr:row>41</xdr:row>
      <xdr:rowOff>66675</xdr:rowOff>
    </xdr:from>
    <xdr:ext cx="317010" cy="218586"/>
    <xdr:sp macro="" textlink="">
      <xdr:nvSpPr>
        <xdr:cNvPr id="15511" name="Text Box 1175">
          <a:extLst>
            <a:ext uri="{FF2B5EF4-FFF2-40B4-BE49-F238E27FC236}">
              <a16:creationId xmlns:a16="http://schemas.microsoft.com/office/drawing/2014/main" id="{00000000-0008-0000-0200-0000973C0000}"/>
            </a:ext>
          </a:extLst>
        </xdr:cNvPr>
        <xdr:cNvSpPr txBox="1">
          <a:spLocks noChangeArrowheads="1"/>
        </xdr:cNvSpPr>
      </xdr:nvSpPr>
      <xdr:spPr bwMode="auto">
        <a:xfrm>
          <a:off x="2380517" y="7049233"/>
          <a:ext cx="317010" cy="2185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wrap="none" lIns="9144" tIns="18288" rIns="0" bIns="0" anchor="t" upright="1">
          <a:spAutoFit/>
        </a:bodyPr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年度</a:t>
          </a:r>
        </a:p>
      </xdr:txBody>
    </xdr:sp>
    <xdr:clientData/>
  </xdr:oneCellAnchor>
  <xdr:oneCellAnchor>
    <xdr:from>
      <xdr:col>10</xdr:col>
      <xdr:colOff>381000</xdr:colOff>
      <xdr:row>41</xdr:row>
      <xdr:rowOff>66675</xdr:rowOff>
    </xdr:from>
    <xdr:ext cx="317010" cy="218586"/>
    <xdr:sp macro="" textlink="">
      <xdr:nvSpPr>
        <xdr:cNvPr id="15512" name="Text Box 1176">
          <a:extLst>
            <a:ext uri="{FF2B5EF4-FFF2-40B4-BE49-F238E27FC236}">
              <a16:creationId xmlns:a16="http://schemas.microsoft.com/office/drawing/2014/main" id="{00000000-0008-0000-0200-0000983C0000}"/>
            </a:ext>
          </a:extLst>
        </xdr:cNvPr>
        <xdr:cNvSpPr txBox="1">
          <a:spLocks noChangeArrowheads="1"/>
        </xdr:cNvSpPr>
      </xdr:nvSpPr>
      <xdr:spPr bwMode="auto">
        <a:xfrm>
          <a:off x="7268308" y="7049233"/>
          <a:ext cx="317010" cy="2185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wrap="none" lIns="9144" tIns="18288" rIns="0" bIns="0" anchor="t" upright="1">
          <a:spAutoFit/>
        </a:bodyPr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年度</a:t>
          </a:r>
        </a:p>
      </xdr:txBody>
    </xdr:sp>
    <xdr:clientData/>
  </xdr:oneCellAnchor>
  <xdr:oneCellAnchor>
    <xdr:from>
      <xdr:col>17</xdr:col>
      <xdr:colOff>314325</xdr:colOff>
      <xdr:row>41</xdr:row>
      <xdr:rowOff>66675</xdr:rowOff>
    </xdr:from>
    <xdr:ext cx="317010" cy="218586"/>
    <xdr:sp macro="" textlink="">
      <xdr:nvSpPr>
        <xdr:cNvPr id="15513" name="Text Box 1177">
          <a:extLst>
            <a:ext uri="{FF2B5EF4-FFF2-40B4-BE49-F238E27FC236}">
              <a16:creationId xmlns:a16="http://schemas.microsoft.com/office/drawing/2014/main" id="{00000000-0008-0000-0200-0000993C0000}"/>
            </a:ext>
          </a:extLst>
        </xdr:cNvPr>
        <xdr:cNvSpPr txBox="1">
          <a:spLocks noChangeArrowheads="1"/>
        </xdr:cNvSpPr>
      </xdr:nvSpPr>
      <xdr:spPr bwMode="auto">
        <a:xfrm>
          <a:off x="12022748" y="7049233"/>
          <a:ext cx="317010" cy="2185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wrap="none" lIns="9144" tIns="18288" rIns="0" bIns="0" anchor="t" upright="1">
          <a:spAutoFit/>
        </a:bodyPr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年度</a:t>
          </a:r>
        </a:p>
      </xdr:txBody>
    </xdr:sp>
    <xdr:clientData/>
  </xdr:oneCellAnchor>
  <xdr:oneCellAnchor>
    <xdr:from>
      <xdr:col>24</xdr:col>
      <xdr:colOff>314325</xdr:colOff>
      <xdr:row>41</xdr:row>
      <xdr:rowOff>66675</xdr:rowOff>
    </xdr:from>
    <xdr:ext cx="317010" cy="218586"/>
    <xdr:sp macro="" textlink="">
      <xdr:nvSpPr>
        <xdr:cNvPr id="15514" name="Text Box 1178">
          <a:extLst>
            <a:ext uri="{FF2B5EF4-FFF2-40B4-BE49-F238E27FC236}">
              <a16:creationId xmlns:a16="http://schemas.microsoft.com/office/drawing/2014/main" id="{00000000-0008-0000-0200-00009A3C0000}"/>
            </a:ext>
          </a:extLst>
        </xdr:cNvPr>
        <xdr:cNvSpPr txBox="1">
          <a:spLocks noChangeArrowheads="1"/>
        </xdr:cNvSpPr>
      </xdr:nvSpPr>
      <xdr:spPr bwMode="auto">
        <a:xfrm>
          <a:off x="16843863" y="7049233"/>
          <a:ext cx="317010" cy="2185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wrap="none" lIns="9144" tIns="18288" rIns="0" bIns="0" anchor="t" upright="1">
          <a:spAutoFit/>
        </a:bodyPr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年度</a:t>
          </a:r>
        </a:p>
      </xdr:txBody>
    </xdr:sp>
    <xdr:clientData/>
  </xdr:oneCellAnchor>
  <xdr:oneCellAnchor>
    <xdr:from>
      <xdr:col>24</xdr:col>
      <xdr:colOff>381000</xdr:colOff>
      <xdr:row>81</xdr:row>
      <xdr:rowOff>66675</xdr:rowOff>
    </xdr:from>
    <xdr:ext cx="317010" cy="218586"/>
    <xdr:sp macro="" textlink="">
      <xdr:nvSpPr>
        <xdr:cNvPr id="15515" name="Text Box 1179">
          <a:extLst>
            <a:ext uri="{FF2B5EF4-FFF2-40B4-BE49-F238E27FC236}">
              <a16:creationId xmlns:a16="http://schemas.microsoft.com/office/drawing/2014/main" id="{00000000-0008-0000-0200-00009B3C0000}"/>
            </a:ext>
          </a:extLst>
        </xdr:cNvPr>
        <xdr:cNvSpPr txBox="1">
          <a:spLocks noChangeArrowheads="1"/>
        </xdr:cNvSpPr>
      </xdr:nvSpPr>
      <xdr:spPr bwMode="auto">
        <a:xfrm>
          <a:off x="16910538" y="13790002"/>
          <a:ext cx="317010" cy="2185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wrap="none" lIns="9144" tIns="18288" rIns="0" bIns="0" anchor="t" upright="1">
          <a:spAutoFit/>
        </a:bodyPr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年度</a:t>
          </a:r>
        </a:p>
      </xdr:txBody>
    </xdr:sp>
    <xdr:clientData/>
  </xdr:oneCellAnchor>
  <xdr:oneCellAnchor>
    <xdr:from>
      <xdr:col>24</xdr:col>
      <xdr:colOff>381000</xdr:colOff>
      <xdr:row>101</xdr:row>
      <xdr:rowOff>66675</xdr:rowOff>
    </xdr:from>
    <xdr:ext cx="317010" cy="218586"/>
    <xdr:sp macro="" textlink="">
      <xdr:nvSpPr>
        <xdr:cNvPr id="15516" name="Text Box 1180">
          <a:extLst>
            <a:ext uri="{FF2B5EF4-FFF2-40B4-BE49-F238E27FC236}">
              <a16:creationId xmlns:a16="http://schemas.microsoft.com/office/drawing/2014/main" id="{00000000-0008-0000-0200-00009C3C0000}"/>
            </a:ext>
          </a:extLst>
        </xdr:cNvPr>
        <xdr:cNvSpPr txBox="1">
          <a:spLocks noChangeArrowheads="1"/>
        </xdr:cNvSpPr>
      </xdr:nvSpPr>
      <xdr:spPr bwMode="auto">
        <a:xfrm>
          <a:off x="16910538" y="17160387"/>
          <a:ext cx="317010" cy="2185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wrap="none" lIns="9144" tIns="18288" rIns="0" bIns="0" anchor="t" upright="1">
          <a:spAutoFit/>
        </a:bodyPr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年度</a:t>
          </a:r>
        </a:p>
      </xdr:txBody>
    </xdr:sp>
    <xdr:clientData/>
  </xdr:oneCellAnchor>
  <xdr:oneCellAnchor>
    <xdr:from>
      <xdr:col>24</xdr:col>
      <xdr:colOff>381000</xdr:colOff>
      <xdr:row>121</xdr:row>
      <xdr:rowOff>66675</xdr:rowOff>
    </xdr:from>
    <xdr:ext cx="317010" cy="218586"/>
    <xdr:sp macro="" textlink="">
      <xdr:nvSpPr>
        <xdr:cNvPr id="15517" name="Text Box 1181">
          <a:extLst>
            <a:ext uri="{FF2B5EF4-FFF2-40B4-BE49-F238E27FC236}">
              <a16:creationId xmlns:a16="http://schemas.microsoft.com/office/drawing/2014/main" id="{00000000-0008-0000-0200-00009D3C0000}"/>
            </a:ext>
          </a:extLst>
        </xdr:cNvPr>
        <xdr:cNvSpPr txBox="1">
          <a:spLocks noChangeArrowheads="1"/>
        </xdr:cNvSpPr>
      </xdr:nvSpPr>
      <xdr:spPr bwMode="auto">
        <a:xfrm>
          <a:off x="16910538" y="20530771"/>
          <a:ext cx="317010" cy="2185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wrap="none" lIns="9144" tIns="18288" rIns="0" bIns="0" anchor="t" upright="1">
          <a:spAutoFit/>
        </a:bodyPr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年度</a:t>
          </a:r>
        </a:p>
      </xdr:txBody>
    </xdr:sp>
    <xdr:clientData/>
  </xdr:oneCellAnchor>
  <xdr:oneCellAnchor>
    <xdr:from>
      <xdr:col>24</xdr:col>
      <xdr:colOff>381000</xdr:colOff>
      <xdr:row>141</xdr:row>
      <xdr:rowOff>66675</xdr:rowOff>
    </xdr:from>
    <xdr:ext cx="317010" cy="218586"/>
    <xdr:sp macro="" textlink="">
      <xdr:nvSpPr>
        <xdr:cNvPr id="15519" name="Text Box 1183">
          <a:extLst>
            <a:ext uri="{FF2B5EF4-FFF2-40B4-BE49-F238E27FC236}">
              <a16:creationId xmlns:a16="http://schemas.microsoft.com/office/drawing/2014/main" id="{00000000-0008-0000-0200-00009F3C0000}"/>
            </a:ext>
          </a:extLst>
        </xdr:cNvPr>
        <xdr:cNvSpPr txBox="1">
          <a:spLocks noChangeArrowheads="1"/>
        </xdr:cNvSpPr>
      </xdr:nvSpPr>
      <xdr:spPr bwMode="auto">
        <a:xfrm>
          <a:off x="16910538" y="23901156"/>
          <a:ext cx="317010" cy="2185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wrap="none" lIns="9144" tIns="18288" rIns="0" bIns="0" anchor="t" upright="1">
          <a:spAutoFit/>
        </a:bodyPr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年度</a:t>
          </a:r>
        </a:p>
      </xdr:txBody>
    </xdr:sp>
    <xdr:clientData/>
  </xdr:oneCellAnchor>
  <xdr:oneCellAnchor>
    <xdr:from>
      <xdr:col>24</xdr:col>
      <xdr:colOff>381000</xdr:colOff>
      <xdr:row>161</xdr:row>
      <xdr:rowOff>66675</xdr:rowOff>
    </xdr:from>
    <xdr:ext cx="317010" cy="218586"/>
    <xdr:sp macro="" textlink="">
      <xdr:nvSpPr>
        <xdr:cNvPr id="15520" name="Text Box 1184">
          <a:extLst>
            <a:ext uri="{FF2B5EF4-FFF2-40B4-BE49-F238E27FC236}">
              <a16:creationId xmlns:a16="http://schemas.microsoft.com/office/drawing/2014/main" id="{00000000-0008-0000-0200-0000A03C0000}"/>
            </a:ext>
          </a:extLst>
        </xdr:cNvPr>
        <xdr:cNvSpPr txBox="1">
          <a:spLocks noChangeArrowheads="1"/>
        </xdr:cNvSpPr>
      </xdr:nvSpPr>
      <xdr:spPr bwMode="auto">
        <a:xfrm>
          <a:off x="16910538" y="27271540"/>
          <a:ext cx="317010" cy="2185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wrap="none" lIns="9144" tIns="18288" rIns="0" bIns="0" anchor="t" upright="1">
          <a:spAutoFit/>
        </a:bodyPr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年度</a:t>
          </a:r>
        </a:p>
      </xdr:txBody>
    </xdr:sp>
    <xdr:clientData/>
  </xdr:oneCellAnchor>
  <xdr:oneCellAnchor>
    <xdr:from>
      <xdr:col>3</xdr:col>
      <xdr:colOff>314325</xdr:colOff>
      <xdr:row>81</xdr:row>
      <xdr:rowOff>66675</xdr:rowOff>
    </xdr:from>
    <xdr:ext cx="317010" cy="218586"/>
    <xdr:sp macro="" textlink="">
      <xdr:nvSpPr>
        <xdr:cNvPr id="15521" name="Text Box 1185">
          <a:extLst>
            <a:ext uri="{FF2B5EF4-FFF2-40B4-BE49-F238E27FC236}">
              <a16:creationId xmlns:a16="http://schemas.microsoft.com/office/drawing/2014/main" id="{00000000-0008-0000-0200-0000A13C0000}"/>
            </a:ext>
          </a:extLst>
        </xdr:cNvPr>
        <xdr:cNvSpPr txBox="1">
          <a:spLocks noChangeArrowheads="1"/>
        </xdr:cNvSpPr>
      </xdr:nvSpPr>
      <xdr:spPr bwMode="auto">
        <a:xfrm>
          <a:off x="2380517" y="13790002"/>
          <a:ext cx="317010" cy="2185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wrap="none" lIns="9144" tIns="18288" rIns="0" bIns="0" anchor="t" upright="1">
          <a:spAutoFit/>
        </a:bodyPr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年度</a:t>
          </a:r>
        </a:p>
      </xdr:txBody>
    </xdr:sp>
    <xdr:clientData/>
  </xdr:oneCellAnchor>
  <xdr:oneCellAnchor>
    <xdr:from>
      <xdr:col>3</xdr:col>
      <xdr:colOff>314325</xdr:colOff>
      <xdr:row>101</xdr:row>
      <xdr:rowOff>0</xdr:rowOff>
    </xdr:from>
    <xdr:ext cx="317010" cy="218586"/>
    <xdr:sp macro="" textlink="">
      <xdr:nvSpPr>
        <xdr:cNvPr id="15522" name="Text Box 1186">
          <a:extLst>
            <a:ext uri="{FF2B5EF4-FFF2-40B4-BE49-F238E27FC236}">
              <a16:creationId xmlns:a16="http://schemas.microsoft.com/office/drawing/2014/main" id="{00000000-0008-0000-0200-0000A23C0000}"/>
            </a:ext>
          </a:extLst>
        </xdr:cNvPr>
        <xdr:cNvSpPr txBox="1">
          <a:spLocks noChangeArrowheads="1"/>
        </xdr:cNvSpPr>
      </xdr:nvSpPr>
      <xdr:spPr bwMode="auto">
        <a:xfrm>
          <a:off x="2380517" y="17093712"/>
          <a:ext cx="317010" cy="2185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wrap="none" lIns="9144" tIns="18288" rIns="0" bIns="0" anchor="t" upright="1">
          <a:spAutoFit/>
        </a:bodyPr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年度</a:t>
          </a:r>
        </a:p>
      </xdr:txBody>
    </xdr:sp>
    <xdr:clientData/>
  </xdr:oneCellAnchor>
  <xdr:oneCellAnchor>
    <xdr:from>
      <xdr:col>3</xdr:col>
      <xdr:colOff>314325</xdr:colOff>
      <xdr:row>121</xdr:row>
      <xdr:rowOff>66675</xdr:rowOff>
    </xdr:from>
    <xdr:ext cx="317010" cy="218586"/>
    <xdr:sp macro="" textlink="">
      <xdr:nvSpPr>
        <xdr:cNvPr id="15523" name="Text Box 1187">
          <a:extLst>
            <a:ext uri="{FF2B5EF4-FFF2-40B4-BE49-F238E27FC236}">
              <a16:creationId xmlns:a16="http://schemas.microsoft.com/office/drawing/2014/main" id="{00000000-0008-0000-0200-0000A33C0000}"/>
            </a:ext>
          </a:extLst>
        </xdr:cNvPr>
        <xdr:cNvSpPr txBox="1">
          <a:spLocks noChangeArrowheads="1"/>
        </xdr:cNvSpPr>
      </xdr:nvSpPr>
      <xdr:spPr bwMode="auto">
        <a:xfrm>
          <a:off x="2380517" y="20530771"/>
          <a:ext cx="317010" cy="2185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wrap="none" lIns="9144" tIns="18288" rIns="0" bIns="0" anchor="t" upright="1">
          <a:spAutoFit/>
        </a:bodyPr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年度</a:t>
          </a:r>
        </a:p>
      </xdr:txBody>
    </xdr:sp>
    <xdr:clientData/>
  </xdr:oneCellAnchor>
  <xdr:oneCellAnchor>
    <xdr:from>
      <xdr:col>3</xdr:col>
      <xdr:colOff>314325</xdr:colOff>
      <xdr:row>141</xdr:row>
      <xdr:rowOff>66675</xdr:rowOff>
    </xdr:from>
    <xdr:ext cx="317010" cy="218586"/>
    <xdr:sp macro="" textlink="">
      <xdr:nvSpPr>
        <xdr:cNvPr id="15524" name="Text Box 1188">
          <a:extLst>
            <a:ext uri="{FF2B5EF4-FFF2-40B4-BE49-F238E27FC236}">
              <a16:creationId xmlns:a16="http://schemas.microsoft.com/office/drawing/2014/main" id="{00000000-0008-0000-0200-0000A43C0000}"/>
            </a:ext>
          </a:extLst>
        </xdr:cNvPr>
        <xdr:cNvSpPr txBox="1">
          <a:spLocks noChangeArrowheads="1"/>
        </xdr:cNvSpPr>
      </xdr:nvSpPr>
      <xdr:spPr bwMode="auto">
        <a:xfrm>
          <a:off x="2380517" y="23901156"/>
          <a:ext cx="317010" cy="2185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wrap="none" lIns="9144" tIns="18288" rIns="0" bIns="0" anchor="t" upright="1">
          <a:spAutoFit/>
        </a:bodyPr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年度</a:t>
          </a:r>
        </a:p>
      </xdr:txBody>
    </xdr:sp>
    <xdr:clientData/>
  </xdr:oneCellAnchor>
  <xdr:oneCellAnchor>
    <xdr:from>
      <xdr:col>3</xdr:col>
      <xdr:colOff>314325</xdr:colOff>
      <xdr:row>161</xdr:row>
      <xdr:rowOff>66675</xdr:rowOff>
    </xdr:from>
    <xdr:ext cx="317010" cy="218586"/>
    <xdr:sp macro="" textlink="">
      <xdr:nvSpPr>
        <xdr:cNvPr id="15525" name="Text Box 1189">
          <a:extLst>
            <a:ext uri="{FF2B5EF4-FFF2-40B4-BE49-F238E27FC236}">
              <a16:creationId xmlns:a16="http://schemas.microsoft.com/office/drawing/2014/main" id="{00000000-0008-0000-0200-0000A53C0000}"/>
            </a:ext>
          </a:extLst>
        </xdr:cNvPr>
        <xdr:cNvSpPr txBox="1">
          <a:spLocks noChangeArrowheads="1"/>
        </xdr:cNvSpPr>
      </xdr:nvSpPr>
      <xdr:spPr bwMode="auto">
        <a:xfrm>
          <a:off x="2380517" y="27271540"/>
          <a:ext cx="317010" cy="2185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wrap="none" lIns="9144" tIns="18288" rIns="0" bIns="0" anchor="t" upright="1">
          <a:spAutoFit/>
        </a:bodyPr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年度</a:t>
          </a:r>
        </a:p>
      </xdr:txBody>
    </xdr:sp>
    <xdr:clientData/>
  </xdr:oneCellAnchor>
  <xdr:oneCellAnchor>
    <xdr:from>
      <xdr:col>10</xdr:col>
      <xdr:colOff>314325</xdr:colOff>
      <xdr:row>141</xdr:row>
      <xdr:rowOff>66675</xdr:rowOff>
    </xdr:from>
    <xdr:ext cx="317010" cy="218586"/>
    <xdr:sp macro="" textlink="">
      <xdr:nvSpPr>
        <xdr:cNvPr id="15526" name="Text Box 1190">
          <a:extLst>
            <a:ext uri="{FF2B5EF4-FFF2-40B4-BE49-F238E27FC236}">
              <a16:creationId xmlns:a16="http://schemas.microsoft.com/office/drawing/2014/main" id="{00000000-0008-0000-0200-0000A63C0000}"/>
            </a:ext>
          </a:extLst>
        </xdr:cNvPr>
        <xdr:cNvSpPr txBox="1">
          <a:spLocks noChangeArrowheads="1"/>
        </xdr:cNvSpPr>
      </xdr:nvSpPr>
      <xdr:spPr bwMode="auto">
        <a:xfrm>
          <a:off x="7201633" y="23901156"/>
          <a:ext cx="317010" cy="2185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wrap="none" lIns="9144" tIns="18288" rIns="0" bIns="0" anchor="t" upright="1">
          <a:spAutoFit/>
        </a:bodyPr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年度</a:t>
          </a:r>
        </a:p>
      </xdr:txBody>
    </xdr:sp>
    <xdr:clientData/>
  </xdr:oneCellAnchor>
  <xdr:oneCellAnchor>
    <xdr:from>
      <xdr:col>17</xdr:col>
      <xdr:colOff>314325</xdr:colOff>
      <xdr:row>141</xdr:row>
      <xdr:rowOff>66675</xdr:rowOff>
    </xdr:from>
    <xdr:ext cx="317010" cy="218586"/>
    <xdr:sp macro="" textlink="">
      <xdr:nvSpPr>
        <xdr:cNvPr id="15527" name="Text Box 1191">
          <a:extLst>
            <a:ext uri="{FF2B5EF4-FFF2-40B4-BE49-F238E27FC236}">
              <a16:creationId xmlns:a16="http://schemas.microsoft.com/office/drawing/2014/main" id="{00000000-0008-0000-0200-0000A73C0000}"/>
            </a:ext>
          </a:extLst>
        </xdr:cNvPr>
        <xdr:cNvSpPr txBox="1">
          <a:spLocks noChangeArrowheads="1"/>
        </xdr:cNvSpPr>
      </xdr:nvSpPr>
      <xdr:spPr bwMode="auto">
        <a:xfrm>
          <a:off x="12022748" y="23901156"/>
          <a:ext cx="317010" cy="2185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wrap="none" lIns="9144" tIns="18288" rIns="0" bIns="0" anchor="t" upright="1">
          <a:spAutoFit/>
        </a:bodyPr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年度</a:t>
          </a:r>
        </a:p>
      </xdr:txBody>
    </xdr:sp>
    <xdr:clientData/>
  </xdr:oneCellAnchor>
  <xdr:oneCellAnchor>
    <xdr:from>
      <xdr:col>17</xdr:col>
      <xdr:colOff>314325</xdr:colOff>
      <xdr:row>161</xdr:row>
      <xdr:rowOff>66675</xdr:rowOff>
    </xdr:from>
    <xdr:ext cx="317010" cy="218586"/>
    <xdr:sp macro="" textlink="">
      <xdr:nvSpPr>
        <xdr:cNvPr id="15528" name="Text Box 1192">
          <a:extLst>
            <a:ext uri="{FF2B5EF4-FFF2-40B4-BE49-F238E27FC236}">
              <a16:creationId xmlns:a16="http://schemas.microsoft.com/office/drawing/2014/main" id="{00000000-0008-0000-0200-0000A83C0000}"/>
            </a:ext>
          </a:extLst>
        </xdr:cNvPr>
        <xdr:cNvSpPr txBox="1">
          <a:spLocks noChangeArrowheads="1"/>
        </xdr:cNvSpPr>
      </xdr:nvSpPr>
      <xdr:spPr bwMode="auto">
        <a:xfrm>
          <a:off x="12022748" y="27271540"/>
          <a:ext cx="317010" cy="2185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wrap="none" lIns="9144" tIns="18288" rIns="0" bIns="0" anchor="t" upright="1">
          <a:spAutoFit/>
        </a:bodyPr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年度</a:t>
          </a:r>
        </a:p>
      </xdr:txBody>
    </xdr:sp>
    <xdr:clientData/>
  </xdr:oneCellAnchor>
  <xdr:oneCellAnchor>
    <xdr:from>
      <xdr:col>17</xdr:col>
      <xdr:colOff>314325</xdr:colOff>
      <xdr:row>121</xdr:row>
      <xdr:rowOff>66675</xdr:rowOff>
    </xdr:from>
    <xdr:ext cx="317010" cy="218586"/>
    <xdr:sp macro="" textlink="">
      <xdr:nvSpPr>
        <xdr:cNvPr id="15529" name="Text Box 1193">
          <a:extLst>
            <a:ext uri="{FF2B5EF4-FFF2-40B4-BE49-F238E27FC236}">
              <a16:creationId xmlns:a16="http://schemas.microsoft.com/office/drawing/2014/main" id="{00000000-0008-0000-0200-0000A93C0000}"/>
            </a:ext>
          </a:extLst>
        </xdr:cNvPr>
        <xdr:cNvSpPr txBox="1">
          <a:spLocks noChangeArrowheads="1"/>
        </xdr:cNvSpPr>
      </xdr:nvSpPr>
      <xdr:spPr bwMode="auto">
        <a:xfrm>
          <a:off x="12022748" y="20530771"/>
          <a:ext cx="317010" cy="2185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wrap="none" lIns="9144" tIns="18288" rIns="0" bIns="0" anchor="t" upright="1">
          <a:spAutoFit/>
        </a:bodyPr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年度</a:t>
          </a:r>
        </a:p>
      </xdr:txBody>
    </xdr:sp>
    <xdr:clientData/>
  </xdr:oneCellAnchor>
  <xdr:oneCellAnchor>
    <xdr:from>
      <xdr:col>3</xdr:col>
      <xdr:colOff>314325</xdr:colOff>
      <xdr:row>61</xdr:row>
      <xdr:rowOff>66675</xdr:rowOff>
    </xdr:from>
    <xdr:ext cx="317010" cy="218586"/>
    <xdr:sp macro="" textlink="">
      <xdr:nvSpPr>
        <xdr:cNvPr id="15530" name="Text Box 1194">
          <a:extLst>
            <a:ext uri="{FF2B5EF4-FFF2-40B4-BE49-F238E27FC236}">
              <a16:creationId xmlns:a16="http://schemas.microsoft.com/office/drawing/2014/main" id="{00000000-0008-0000-0200-0000AA3C0000}"/>
            </a:ext>
          </a:extLst>
        </xdr:cNvPr>
        <xdr:cNvSpPr txBox="1">
          <a:spLocks noChangeArrowheads="1"/>
        </xdr:cNvSpPr>
      </xdr:nvSpPr>
      <xdr:spPr bwMode="auto">
        <a:xfrm>
          <a:off x="2380517" y="10419617"/>
          <a:ext cx="317010" cy="2185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wrap="none" lIns="9144" tIns="18288" rIns="0" bIns="0" anchor="t" upright="1">
          <a:spAutoFit/>
        </a:bodyPr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年度</a:t>
          </a:r>
        </a:p>
      </xdr:txBody>
    </xdr:sp>
    <xdr:clientData/>
  </xdr:oneCellAnchor>
  <xdr:oneCellAnchor>
    <xdr:from>
      <xdr:col>0</xdr:col>
      <xdr:colOff>33704</xdr:colOff>
      <xdr:row>1</xdr:row>
      <xdr:rowOff>21981</xdr:rowOff>
    </xdr:from>
    <xdr:ext cx="353110" cy="218586"/>
    <xdr:sp macro="" textlink="">
      <xdr:nvSpPr>
        <xdr:cNvPr id="15531" name="Text Box 1195">
          <a:extLst>
            <a:ext uri="{FF2B5EF4-FFF2-40B4-BE49-F238E27FC236}">
              <a16:creationId xmlns:a16="http://schemas.microsoft.com/office/drawing/2014/main" id="{00000000-0008-0000-0200-0000AB3C0000}"/>
            </a:ext>
          </a:extLst>
        </xdr:cNvPr>
        <xdr:cNvSpPr txBox="1">
          <a:spLocks noChangeArrowheads="1"/>
        </xdr:cNvSpPr>
      </xdr:nvSpPr>
      <xdr:spPr bwMode="auto">
        <a:xfrm>
          <a:off x="33704" y="431556"/>
          <a:ext cx="353110" cy="2185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wrap="none" lIns="9144" tIns="18288" rIns="0" bIns="0" anchor="t" upright="1">
          <a:spAutoFit/>
        </a:bodyPr>
        <a:lstStyle/>
        <a:p>
          <a:pPr algn="l" rtl="0">
            <a:defRPr sz="1000"/>
          </a:pPr>
          <a:r>
            <a:rPr lang="en-US" altLang="ja-JP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mg/L</a:t>
          </a:r>
        </a:p>
      </xdr:txBody>
    </xdr:sp>
    <xdr:clientData/>
  </xdr:oneCellAnchor>
  <xdr:oneCellAnchor>
    <xdr:from>
      <xdr:col>6</xdr:col>
      <xdr:colOff>662354</xdr:colOff>
      <xdr:row>0</xdr:row>
      <xdr:rowOff>405179</xdr:rowOff>
    </xdr:from>
    <xdr:ext cx="353110" cy="218586"/>
    <xdr:sp macro="" textlink="">
      <xdr:nvSpPr>
        <xdr:cNvPr id="15532" name="Text Box 1196">
          <a:extLst>
            <a:ext uri="{FF2B5EF4-FFF2-40B4-BE49-F238E27FC236}">
              <a16:creationId xmlns:a16="http://schemas.microsoft.com/office/drawing/2014/main" id="{00000000-0008-0000-0200-0000AC3C0000}"/>
            </a:ext>
          </a:extLst>
        </xdr:cNvPr>
        <xdr:cNvSpPr txBox="1">
          <a:spLocks noChangeArrowheads="1"/>
        </xdr:cNvSpPr>
      </xdr:nvSpPr>
      <xdr:spPr bwMode="auto">
        <a:xfrm>
          <a:off x="4777154" y="405179"/>
          <a:ext cx="353110" cy="2185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wrap="none" lIns="9144" tIns="18288" rIns="0" bIns="0" anchor="t" upright="1">
          <a:spAutoFit/>
        </a:bodyPr>
        <a:lstStyle/>
        <a:p>
          <a:pPr algn="l" rtl="0">
            <a:defRPr sz="1000"/>
          </a:pPr>
          <a:r>
            <a:rPr lang="en-US" altLang="ja-JP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mg/L</a:t>
          </a:r>
        </a:p>
      </xdr:txBody>
    </xdr:sp>
    <xdr:clientData/>
  </xdr:oneCellAnchor>
  <xdr:oneCellAnchor>
    <xdr:from>
      <xdr:col>14</xdr:col>
      <xdr:colOff>19050</xdr:colOff>
      <xdr:row>0</xdr:row>
      <xdr:rowOff>381000</xdr:rowOff>
    </xdr:from>
    <xdr:ext cx="302583" cy="218586"/>
    <xdr:sp macro="" textlink="">
      <xdr:nvSpPr>
        <xdr:cNvPr id="15533" name="Text Box 1197">
          <a:extLst>
            <a:ext uri="{FF2B5EF4-FFF2-40B4-BE49-F238E27FC236}">
              <a16:creationId xmlns:a16="http://schemas.microsoft.com/office/drawing/2014/main" id="{00000000-0008-0000-0200-0000AD3C0000}"/>
            </a:ext>
          </a:extLst>
        </xdr:cNvPr>
        <xdr:cNvSpPr txBox="1">
          <a:spLocks noChangeArrowheads="1"/>
        </xdr:cNvSpPr>
      </xdr:nvSpPr>
      <xdr:spPr bwMode="auto">
        <a:xfrm>
          <a:off x="9620250" y="381000"/>
          <a:ext cx="302583" cy="2185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wrap="none" lIns="9144" tIns="18288" rIns="0" bIns="0" anchor="t" upright="1">
          <a:spAutoFit/>
        </a:bodyPr>
        <a:lstStyle/>
        <a:p>
          <a:pPr algn="l" rtl="0">
            <a:defRPr sz="1000"/>
          </a:pPr>
          <a:r>
            <a:rPr lang="en-US" altLang="ja-JP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mg/l</a:t>
          </a:r>
        </a:p>
      </xdr:txBody>
    </xdr:sp>
    <xdr:clientData/>
  </xdr:oneCellAnchor>
  <xdr:oneCellAnchor>
    <xdr:from>
      <xdr:col>21</xdr:col>
      <xdr:colOff>0</xdr:colOff>
      <xdr:row>0</xdr:row>
      <xdr:rowOff>371475</xdr:rowOff>
    </xdr:from>
    <xdr:ext cx="302583" cy="218586"/>
    <xdr:sp macro="" textlink="">
      <xdr:nvSpPr>
        <xdr:cNvPr id="15534" name="Text Box 1198">
          <a:extLst>
            <a:ext uri="{FF2B5EF4-FFF2-40B4-BE49-F238E27FC236}">
              <a16:creationId xmlns:a16="http://schemas.microsoft.com/office/drawing/2014/main" id="{00000000-0008-0000-0200-0000AE3C0000}"/>
            </a:ext>
          </a:extLst>
        </xdr:cNvPr>
        <xdr:cNvSpPr txBox="1">
          <a:spLocks noChangeArrowheads="1"/>
        </xdr:cNvSpPr>
      </xdr:nvSpPr>
      <xdr:spPr bwMode="auto">
        <a:xfrm>
          <a:off x="14401800" y="371475"/>
          <a:ext cx="302583" cy="2185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wrap="none" lIns="9144" tIns="18288" rIns="0" bIns="0" anchor="t" upright="1">
          <a:spAutoFit/>
        </a:bodyPr>
        <a:lstStyle/>
        <a:p>
          <a:pPr algn="l" rtl="0">
            <a:defRPr sz="1000"/>
          </a:pPr>
          <a:r>
            <a:rPr lang="en-US" altLang="ja-JP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mg/l</a:t>
          </a:r>
        </a:p>
      </xdr:txBody>
    </xdr:sp>
    <xdr:clientData/>
  </xdr:oneCellAnchor>
  <xdr:oneCellAnchor>
    <xdr:from>
      <xdr:col>0</xdr:col>
      <xdr:colOff>9525</xdr:colOff>
      <xdr:row>21</xdr:row>
      <xdr:rowOff>76200</xdr:rowOff>
    </xdr:from>
    <xdr:ext cx="302583" cy="218586"/>
    <xdr:sp macro="" textlink="">
      <xdr:nvSpPr>
        <xdr:cNvPr id="15535" name="Text Box 1199">
          <a:extLst>
            <a:ext uri="{FF2B5EF4-FFF2-40B4-BE49-F238E27FC236}">
              <a16:creationId xmlns:a16="http://schemas.microsoft.com/office/drawing/2014/main" id="{00000000-0008-0000-0200-0000AF3C0000}"/>
            </a:ext>
          </a:extLst>
        </xdr:cNvPr>
        <xdr:cNvSpPr txBox="1">
          <a:spLocks noChangeArrowheads="1"/>
        </xdr:cNvSpPr>
      </xdr:nvSpPr>
      <xdr:spPr bwMode="auto">
        <a:xfrm>
          <a:off x="9525" y="3819525"/>
          <a:ext cx="302583" cy="2185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wrap="none" lIns="9144" tIns="18288" rIns="0" bIns="0" anchor="t" upright="1">
          <a:spAutoFit/>
        </a:bodyPr>
        <a:lstStyle/>
        <a:p>
          <a:pPr algn="l" rtl="0">
            <a:defRPr sz="1000"/>
          </a:pPr>
          <a:r>
            <a:rPr lang="en-US" altLang="ja-JP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mg/l</a:t>
          </a:r>
        </a:p>
      </xdr:txBody>
    </xdr:sp>
    <xdr:clientData/>
  </xdr:oneCellAnchor>
  <xdr:oneCellAnchor>
    <xdr:from>
      <xdr:col>6</xdr:col>
      <xdr:colOff>676275</xdr:colOff>
      <xdr:row>21</xdr:row>
      <xdr:rowOff>66675</xdr:rowOff>
    </xdr:from>
    <xdr:ext cx="302583" cy="218586"/>
    <xdr:sp macro="" textlink="">
      <xdr:nvSpPr>
        <xdr:cNvPr id="15536" name="Text Box 1200">
          <a:extLst>
            <a:ext uri="{FF2B5EF4-FFF2-40B4-BE49-F238E27FC236}">
              <a16:creationId xmlns:a16="http://schemas.microsoft.com/office/drawing/2014/main" id="{00000000-0008-0000-0200-0000B03C0000}"/>
            </a:ext>
          </a:extLst>
        </xdr:cNvPr>
        <xdr:cNvSpPr txBox="1">
          <a:spLocks noChangeArrowheads="1"/>
        </xdr:cNvSpPr>
      </xdr:nvSpPr>
      <xdr:spPr bwMode="auto">
        <a:xfrm>
          <a:off x="4791075" y="3810000"/>
          <a:ext cx="302583" cy="2185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wrap="none" lIns="9144" tIns="18288" rIns="0" bIns="0" anchor="t" upright="1">
          <a:spAutoFit/>
        </a:bodyPr>
        <a:lstStyle/>
        <a:p>
          <a:pPr algn="l" rtl="0">
            <a:defRPr sz="1000"/>
          </a:pPr>
          <a:r>
            <a:rPr lang="en-US" altLang="ja-JP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mg/l</a:t>
          </a:r>
        </a:p>
      </xdr:txBody>
    </xdr:sp>
    <xdr:clientData/>
  </xdr:oneCellAnchor>
  <xdr:oneCellAnchor>
    <xdr:from>
      <xdr:col>13</xdr:col>
      <xdr:colOff>676275</xdr:colOff>
      <xdr:row>21</xdr:row>
      <xdr:rowOff>66675</xdr:rowOff>
    </xdr:from>
    <xdr:ext cx="302583" cy="218586"/>
    <xdr:sp macro="" textlink="">
      <xdr:nvSpPr>
        <xdr:cNvPr id="15537" name="Text Box 1201">
          <a:extLst>
            <a:ext uri="{FF2B5EF4-FFF2-40B4-BE49-F238E27FC236}">
              <a16:creationId xmlns:a16="http://schemas.microsoft.com/office/drawing/2014/main" id="{00000000-0008-0000-0200-0000B13C0000}"/>
            </a:ext>
          </a:extLst>
        </xdr:cNvPr>
        <xdr:cNvSpPr txBox="1">
          <a:spLocks noChangeArrowheads="1"/>
        </xdr:cNvSpPr>
      </xdr:nvSpPr>
      <xdr:spPr bwMode="auto">
        <a:xfrm>
          <a:off x="9591675" y="3810000"/>
          <a:ext cx="302583" cy="2185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wrap="none" lIns="9144" tIns="18288" rIns="0" bIns="0" anchor="t" upright="1">
          <a:spAutoFit/>
        </a:bodyPr>
        <a:lstStyle/>
        <a:p>
          <a:pPr algn="l" rtl="0">
            <a:defRPr sz="1000"/>
          </a:pPr>
          <a:r>
            <a:rPr lang="en-US" altLang="ja-JP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mg/l</a:t>
          </a:r>
        </a:p>
      </xdr:txBody>
    </xdr:sp>
    <xdr:clientData/>
  </xdr:oneCellAnchor>
  <xdr:oneCellAnchor>
    <xdr:from>
      <xdr:col>20</xdr:col>
      <xdr:colOff>676275</xdr:colOff>
      <xdr:row>21</xdr:row>
      <xdr:rowOff>66675</xdr:rowOff>
    </xdr:from>
    <xdr:ext cx="302583" cy="218586"/>
    <xdr:sp macro="" textlink="">
      <xdr:nvSpPr>
        <xdr:cNvPr id="15538" name="Text Box 1202">
          <a:extLst>
            <a:ext uri="{FF2B5EF4-FFF2-40B4-BE49-F238E27FC236}">
              <a16:creationId xmlns:a16="http://schemas.microsoft.com/office/drawing/2014/main" id="{00000000-0008-0000-0200-0000B23C0000}"/>
            </a:ext>
          </a:extLst>
        </xdr:cNvPr>
        <xdr:cNvSpPr txBox="1">
          <a:spLocks noChangeArrowheads="1"/>
        </xdr:cNvSpPr>
      </xdr:nvSpPr>
      <xdr:spPr bwMode="auto">
        <a:xfrm>
          <a:off x="14392275" y="3810000"/>
          <a:ext cx="302583" cy="2185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wrap="none" lIns="9144" tIns="18288" rIns="0" bIns="0" anchor="t" upright="1">
          <a:spAutoFit/>
        </a:bodyPr>
        <a:lstStyle/>
        <a:p>
          <a:pPr algn="l" rtl="0">
            <a:defRPr sz="1000"/>
          </a:pPr>
          <a:r>
            <a:rPr lang="en-US" altLang="ja-JP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mg/l</a:t>
          </a:r>
        </a:p>
      </xdr:txBody>
    </xdr:sp>
    <xdr:clientData/>
  </xdr:oneCellAnchor>
  <xdr:oneCellAnchor>
    <xdr:from>
      <xdr:col>0</xdr:col>
      <xdr:colOff>0</xdr:colOff>
      <xdr:row>41</xdr:row>
      <xdr:rowOff>76200</xdr:rowOff>
    </xdr:from>
    <xdr:ext cx="302583" cy="218586"/>
    <xdr:sp macro="" textlink="">
      <xdr:nvSpPr>
        <xdr:cNvPr id="15539" name="Text Box 1203">
          <a:extLst>
            <a:ext uri="{FF2B5EF4-FFF2-40B4-BE49-F238E27FC236}">
              <a16:creationId xmlns:a16="http://schemas.microsoft.com/office/drawing/2014/main" id="{00000000-0008-0000-0200-0000B33C0000}"/>
            </a:ext>
          </a:extLst>
        </xdr:cNvPr>
        <xdr:cNvSpPr txBox="1">
          <a:spLocks noChangeArrowheads="1"/>
        </xdr:cNvSpPr>
      </xdr:nvSpPr>
      <xdr:spPr bwMode="auto">
        <a:xfrm>
          <a:off x="0" y="7248525"/>
          <a:ext cx="302583" cy="2185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wrap="none" lIns="9144" tIns="18288" rIns="0" bIns="0" anchor="t" upright="1">
          <a:spAutoFit/>
        </a:bodyPr>
        <a:lstStyle/>
        <a:p>
          <a:pPr algn="l" rtl="0">
            <a:defRPr sz="1000"/>
          </a:pPr>
          <a:r>
            <a:rPr lang="en-US" altLang="ja-JP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mg/l</a:t>
          </a:r>
        </a:p>
      </xdr:txBody>
    </xdr:sp>
    <xdr:clientData/>
  </xdr:oneCellAnchor>
  <xdr:oneCellAnchor>
    <xdr:from>
      <xdr:col>0</xdr:col>
      <xdr:colOff>19050</xdr:colOff>
      <xdr:row>61</xdr:row>
      <xdr:rowOff>66675</xdr:rowOff>
    </xdr:from>
    <xdr:ext cx="302583" cy="218586"/>
    <xdr:sp macro="" textlink="">
      <xdr:nvSpPr>
        <xdr:cNvPr id="15540" name="Text Box 1204">
          <a:extLst>
            <a:ext uri="{FF2B5EF4-FFF2-40B4-BE49-F238E27FC236}">
              <a16:creationId xmlns:a16="http://schemas.microsoft.com/office/drawing/2014/main" id="{00000000-0008-0000-0200-0000B43C0000}"/>
            </a:ext>
          </a:extLst>
        </xdr:cNvPr>
        <xdr:cNvSpPr txBox="1">
          <a:spLocks noChangeArrowheads="1"/>
        </xdr:cNvSpPr>
      </xdr:nvSpPr>
      <xdr:spPr bwMode="auto">
        <a:xfrm>
          <a:off x="19050" y="10668000"/>
          <a:ext cx="302583" cy="2185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wrap="none" lIns="9144" tIns="18288" rIns="0" bIns="0" anchor="t" upright="1">
          <a:spAutoFit/>
        </a:bodyPr>
        <a:lstStyle/>
        <a:p>
          <a:pPr algn="l" rtl="0">
            <a:defRPr sz="1000"/>
          </a:pPr>
          <a:r>
            <a:rPr lang="en-US" altLang="ja-JP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mg/l</a:t>
          </a:r>
        </a:p>
      </xdr:txBody>
    </xdr:sp>
    <xdr:clientData/>
  </xdr:oneCellAnchor>
  <xdr:oneCellAnchor>
    <xdr:from>
      <xdr:col>0</xdr:col>
      <xdr:colOff>28575</xdr:colOff>
      <xdr:row>81</xdr:row>
      <xdr:rowOff>85725</xdr:rowOff>
    </xdr:from>
    <xdr:ext cx="302583" cy="218586"/>
    <xdr:sp macro="" textlink="">
      <xdr:nvSpPr>
        <xdr:cNvPr id="15541" name="Text Box 1205">
          <a:extLst>
            <a:ext uri="{FF2B5EF4-FFF2-40B4-BE49-F238E27FC236}">
              <a16:creationId xmlns:a16="http://schemas.microsoft.com/office/drawing/2014/main" id="{00000000-0008-0000-0200-0000B53C0000}"/>
            </a:ext>
          </a:extLst>
        </xdr:cNvPr>
        <xdr:cNvSpPr txBox="1">
          <a:spLocks noChangeArrowheads="1"/>
        </xdr:cNvSpPr>
      </xdr:nvSpPr>
      <xdr:spPr bwMode="auto">
        <a:xfrm>
          <a:off x="28575" y="14116050"/>
          <a:ext cx="302583" cy="2185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wrap="none" lIns="9144" tIns="18288" rIns="0" bIns="0" anchor="t" upright="1">
          <a:spAutoFit/>
        </a:bodyPr>
        <a:lstStyle/>
        <a:p>
          <a:pPr algn="l" rtl="0">
            <a:defRPr sz="1000"/>
          </a:pPr>
          <a:r>
            <a:rPr lang="en-US" altLang="ja-JP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mg/l</a:t>
          </a:r>
        </a:p>
      </xdr:txBody>
    </xdr:sp>
    <xdr:clientData/>
  </xdr:oneCellAnchor>
  <xdr:oneCellAnchor>
    <xdr:from>
      <xdr:col>0</xdr:col>
      <xdr:colOff>19050</xdr:colOff>
      <xdr:row>101</xdr:row>
      <xdr:rowOff>95250</xdr:rowOff>
    </xdr:from>
    <xdr:ext cx="302583" cy="218586"/>
    <xdr:sp macro="" textlink="">
      <xdr:nvSpPr>
        <xdr:cNvPr id="15542" name="Text Box 1206">
          <a:extLst>
            <a:ext uri="{FF2B5EF4-FFF2-40B4-BE49-F238E27FC236}">
              <a16:creationId xmlns:a16="http://schemas.microsoft.com/office/drawing/2014/main" id="{00000000-0008-0000-0200-0000B63C0000}"/>
            </a:ext>
          </a:extLst>
        </xdr:cNvPr>
        <xdr:cNvSpPr txBox="1">
          <a:spLocks noChangeArrowheads="1"/>
        </xdr:cNvSpPr>
      </xdr:nvSpPr>
      <xdr:spPr bwMode="auto">
        <a:xfrm>
          <a:off x="19050" y="17554575"/>
          <a:ext cx="302583" cy="2185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wrap="none" lIns="9144" tIns="18288" rIns="0" bIns="0" anchor="t" upright="1">
          <a:spAutoFit/>
        </a:bodyPr>
        <a:lstStyle/>
        <a:p>
          <a:pPr algn="l" rtl="0">
            <a:defRPr sz="1000"/>
          </a:pPr>
          <a:r>
            <a:rPr lang="en-US" altLang="ja-JP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mg/l</a:t>
          </a:r>
        </a:p>
      </xdr:txBody>
    </xdr:sp>
    <xdr:clientData/>
  </xdr:oneCellAnchor>
  <xdr:oneCellAnchor>
    <xdr:from>
      <xdr:col>0</xdr:col>
      <xdr:colOff>9525</xdr:colOff>
      <xdr:row>121</xdr:row>
      <xdr:rowOff>76200</xdr:rowOff>
    </xdr:from>
    <xdr:ext cx="302583" cy="218586"/>
    <xdr:sp macro="" textlink="">
      <xdr:nvSpPr>
        <xdr:cNvPr id="15543" name="Text Box 1207">
          <a:extLst>
            <a:ext uri="{FF2B5EF4-FFF2-40B4-BE49-F238E27FC236}">
              <a16:creationId xmlns:a16="http://schemas.microsoft.com/office/drawing/2014/main" id="{00000000-0008-0000-0200-0000B73C0000}"/>
            </a:ext>
          </a:extLst>
        </xdr:cNvPr>
        <xdr:cNvSpPr txBox="1">
          <a:spLocks noChangeArrowheads="1"/>
        </xdr:cNvSpPr>
      </xdr:nvSpPr>
      <xdr:spPr bwMode="auto">
        <a:xfrm>
          <a:off x="9525" y="20964525"/>
          <a:ext cx="302583" cy="2185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wrap="none" lIns="9144" tIns="18288" rIns="0" bIns="0" anchor="t" upright="1">
          <a:spAutoFit/>
        </a:bodyPr>
        <a:lstStyle/>
        <a:p>
          <a:pPr algn="l" rtl="0">
            <a:defRPr sz="1000"/>
          </a:pPr>
          <a:r>
            <a:rPr lang="en-US" altLang="ja-JP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mg/l</a:t>
          </a:r>
        </a:p>
      </xdr:txBody>
    </xdr:sp>
    <xdr:clientData/>
  </xdr:oneCellAnchor>
  <xdr:oneCellAnchor>
    <xdr:from>
      <xdr:col>0</xdr:col>
      <xdr:colOff>28575</xdr:colOff>
      <xdr:row>141</xdr:row>
      <xdr:rowOff>85725</xdr:rowOff>
    </xdr:from>
    <xdr:ext cx="302583" cy="218586"/>
    <xdr:sp macro="" textlink="">
      <xdr:nvSpPr>
        <xdr:cNvPr id="15544" name="Text Box 1208">
          <a:extLst>
            <a:ext uri="{FF2B5EF4-FFF2-40B4-BE49-F238E27FC236}">
              <a16:creationId xmlns:a16="http://schemas.microsoft.com/office/drawing/2014/main" id="{00000000-0008-0000-0200-0000B83C0000}"/>
            </a:ext>
          </a:extLst>
        </xdr:cNvPr>
        <xdr:cNvSpPr txBox="1">
          <a:spLocks noChangeArrowheads="1"/>
        </xdr:cNvSpPr>
      </xdr:nvSpPr>
      <xdr:spPr bwMode="auto">
        <a:xfrm>
          <a:off x="28575" y="24403050"/>
          <a:ext cx="302583" cy="2185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wrap="none" lIns="9144" tIns="18288" rIns="0" bIns="0" anchor="t" upright="1">
          <a:spAutoFit/>
        </a:bodyPr>
        <a:lstStyle/>
        <a:p>
          <a:pPr algn="l" rtl="0">
            <a:defRPr sz="1000"/>
          </a:pPr>
          <a:r>
            <a:rPr lang="en-US" altLang="ja-JP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mg/l</a:t>
          </a:r>
        </a:p>
      </xdr:txBody>
    </xdr:sp>
    <xdr:clientData/>
  </xdr:oneCellAnchor>
  <xdr:oneCellAnchor>
    <xdr:from>
      <xdr:col>7</xdr:col>
      <xdr:colOff>0</xdr:colOff>
      <xdr:row>121</xdr:row>
      <xdr:rowOff>76200</xdr:rowOff>
    </xdr:from>
    <xdr:ext cx="302583" cy="218586"/>
    <xdr:sp macro="" textlink="">
      <xdr:nvSpPr>
        <xdr:cNvPr id="15545" name="Text Box 1209">
          <a:extLst>
            <a:ext uri="{FF2B5EF4-FFF2-40B4-BE49-F238E27FC236}">
              <a16:creationId xmlns:a16="http://schemas.microsoft.com/office/drawing/2014/main" id="{00000000-0008-0000-0200-0000B93C0000}"/>
            </a:ext>
          </a:extLst>
        </xdr:cNvPr>
        <xdr:cNvSpPr txBox="1">
          <a:spLocks noChangeArrowheads="1"/>
        </xdr:cNvSpPr>
      </xdr:nvSpPr>
      <xdr:spPr bwMode="auto">
        <a:xfrm>
          <a:off x="4800600" y="20964525"/>
          <a:ext cx="302583" cy="2185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wrap="none" lIns="9144" tIns="18288" rIns="0" bIns="0" anchor="t" upright="1">
          <a:spAutoFit/>
        </a:bodyPr>
        <a:lstStyle/>
        <a:p>
          <a:pPr algn="l" rtl="0">
            <a:defRPr sz="1000"/>
          </a:pPr>
          <a:r>
            <a:rPr lang="en-US" altLang="ja-JP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mg/l</a:t>
          </a:r>
        </a:p>
      </xdr:txBody>
    </xdr:sp>
    <xdr:clientData/>
  </xdr:oneCellAnchor>
  <xdr:oneCellAnchor>
    <xdr:from>
      <xdr:col>21</xdr:col>
      <xdr:colOff>0</xdr:colOff>
      <xdr:row>41</xdr:row>
      <xdr:rowOff>76200</xdr:rowOff>
    </xdr:from>
    <xdr:ext cx="302583" cy="218586"/>
    <xdr:sp macro="" textlink="">
      <xdr:nvSpPr>
        <xdr:cNvPr id="15546" name="Text Box 1210">
          <a:extLst>
            <a:ext uri="{FF2B5EF4-FFF2-40B4-BE49-F238E27FC236}">
              <a16:creationId xmlns:a16="http://schemas.microsoft.com/office/drawing/2014/main" id="{00000000-0008-0000-0200-0000BA3C0000}"/>
            </a:ext>
          </a:extLst>
        </xdr:cNvPr>
        <xdr:cNvSpPr txBox="1">
          <a:spLocks noChangeArrowheads="1"/>
        </xdr:cNvSpPr>
      </xdr:nvSpPr>
      <xdr:spPr bwMode="auto">
        <a:xfrm>
          <a:off x="14401800" y="7248525"/>
          <a:ext cx="302583" cy="2185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wrap="none" lIns="9144" tIns="18288" rIns="0" bIns="0" anchor="t" upright="1">
          <a:spAutoFit/>
        </a:bodyPr>
        <a:lstStyle/>
        <a:p>
          <a:pPr algn="l" rtl="0">
            <a:defRPr sz="1000"/>
          </a:pPr>
          <a:r>
            <a:rPr lang="en-US" altLang="ja-JP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mg/l</a:t>
          </a:r>
        </a:p>
      </xdr:txBody>
    </xdr:sp>
    <xdr:clientData/>
  </xdr:oneCellAnchor>
  <xdr:oneCellAnchor>
    <xdr:from>
      <xdr:col>21</xdr:col>
      <xdr:colOff>19050</xdr:colOff>
      <xdr:row>61</xdr:row>
      <xdr:rowOff>66675</xdr:rowOff>
    </xdr:from>
    <xdr:ext cx="302583" cy="218586"/>
    <xdr:sp macro="" textlink="">
      <xdr:nvSpPr>
        <xdr:cNvPr id="15547" name="Text Box 1211">
          <a:extLst>
            <a:ext uri="{FF2B5EF4-FFF2-40B4-BE49-F238E27FC236}">
              <a16:creationId xmlns:a16="http://schemas.microsoft.com/office/drawing/2014/main" id="{00000000-0008-0000-0200-0000BB3C0000}"/>
            </a:ext>
          </a:extLst>
        </xdr:cNvPr>
        <xdr:cNvSpPr txBox="1">
          <a:spLocks noChangeArrowheads="1"/>
        </xdr:cNvSpPr>
      </xdr:nvSpPr>
      <xdr:spPr bwMode="auto">
        <a:xfrm>
          <a:off x="14420850" y="10668000"/>
          <a:ext cx="302583" cy="2185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wrap="none" lIns="9144" tIns="18288" rIns="0" bIns="0" anchor="t" upright="1">
          <a:spAutoFit/>
        </a:bodyPr>
        <a:lstStyle/>
        <a:p>
          <a:pPr algn="l" rtl="0">
            <a:defRPr sz="1000"/>
          </a:pPr>
          <a:r>
            <a:rPr lang="en-US" altLang="ja-JP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mg/l</a:t>
          </a:r>
        </a:p>
      </xdr:txBody>
    </xdr:sp>
    <xdr:clientData/>
  </xdr:oneCellAnchor>
  <xdr:oneCellAnchor>
    <xdr:from>
      <xdr:col>21</xdr:col>
      <xdr:colOff>28575</xdr:colOff>
      <xdr:row>81</xdr:row>
      <xdr:rowOff>85725</xdr:rowOff>
    </xdr:from>
    <xdr:ext cx="302583" cy="218586"/>
    <xdr:sp macro="" textlink="">
      <xdr:nvSpPr>
        <xdr:cNvPr id="15548" name="Text Box 1212">
          <a:extLst>
            <a:ext uri="{FF2B5EF4-FFF2-40B4-BE49-F238E27FC236}">
              <a16:creationId xmlns:a16="http://schemas.microsoft.com/office/drawing/2014/main" id="{00000000-0008-0000-0200-0000BC3C0000}"/>
            </a:ext>
          </a:extLst>
        </xdr:cNvPr>
        <xdr:cNvSpPr txBox="1">
          <a:spLocks noChangeArrowheads="1"/>
        </xdr:cNvSpPr>
      </xdr:nvSpPr>
      <xdr:spPr bwMode="auto">
        <a:xfrm>
          <a:off x="14430375" y="14116050"/>
          <a:ext cx="302583" cy="2185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wrap="none" lIns="9144" tIns="18288" rIns="0" bIns="0" anchor="t" upright="1">
          <a:spAutoFit/>
        </a:bodyPr>
        <a:lstStyle/>
        <a:p>
          <a:pPr algn="l" rtl="0">
            <a:defRPr sz="1000"/>
          </a:pPr>
          <a:r>
            <a:rPr lang="en-US" altLang="ja-JP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mg/l</a:t>
          </a:r>
        </a:p>
      </xdr:txBody>
    </xdr:sp>
    <xdr:clientData/>
  </xdr:oneCellAnchor>
  <xdr:oneCellAnchor>
    <xdr:from>
      <xdr:col>21</xdr:col>
      <xdr:colOff>19050</xdr:colOff>
      <xdr:row>101</xdr:row>
      <xdr:rowOff>95250</xdr:rowOff>
    </xdr:from>
    <xdr:ext cx="302583" cy="218586"/>
    <xdr:sp macro="" textlink="">
      <xdr:nvSpPr>
        <xdr:cNvPr id="15549" name="Text Box 1213">
          <a:extLst>
            <a:ext uri="{FF2B5EF4-FFF2-40B4-BE49-F238E27FC236}">
              <a16:creationId xmlns:a16="http://schemas.microsoft.com/office/drawing/2014/main" id="{00000000-0008-0000-0200-0000BD3C0000}"/>
            </a:ext>
          </a:extLst>
        </xdr:cNvPr>
        <xdr:cNvSpPr txBox="1">
          <a:spLocks noChangeArrowheads="1"/>
        </xdr:cNvSpPr>
      </xdr:nvSpPr>
      <xdr:spPr bwMode="auto">
        <a:xfrm>
          <a:off x="14420850" y="17554575"/>
          <a:ext cx="302583" cy="2185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wrap="none" lIns="9144" tIns="18288" rIns="0" bIns="0" anchor="t" upright="1">
          <a:spAutoFit/>
        </a:bodyPr>
        <a:lstStyle/>
        <a:p>
          <a:pPr algn="l" rtl="0">
            <a:defRPr sz="1000"/>
          </a:pPr>
          <a:r>
            <a:rPr lang="en-US" altLang="ja-JP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mg/l</a:t>
          </a:r>
        </a:p>
      </xdr:txBody>
    </xdr:sp>
    <xdr:clientData/>
  </xdr:oneCellAnchor>
  <xdr:oneCellAnchor>
    <xdr:from>
      <xdr:col>14</xdr:col>
      <xdr:colOff>19050</xdr:colOff>
      <xdr:row>101</xdr:row>
      <xdr:rowOff>95250</xdr:rowOff>
    </xdr:from>
    <xdr:ext cx="302583" cy="218586"/>
    <xdr:sp macro="" textlink="">
      <xdr:nvSpPr>
        <xdr:cNvPr id="15550" name="Text Box 1214">
          <a:extLst>
            <a:ext uri="{FF2B5EF4-FFF2-40B4-BE49-F238E27FC236}">
              <a16:creationId xmlns:a16="http://schemas.microsoft.com/office/drawing/2014/main" id="{00000000-0008-0000-0200-0000BE3C0000}"/>
            </a:ext>
          </a:extLst>
        </xdr:cNvPr>
        <xdr:cNvSpPr txBox="1">
          <a:spLocks noChangeArrowheads="1"/>
        </xdr:cNvSpPr>
      </xdr:nvSpPr>
      <xdr:spPr bwMode="auto">
        <a:xfrm>
          <a:off x="9620250" y="17554575"/>
          <a:ext cx="302583" cy="2185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wrap="none" lIns="9144" tIns="18288" rIns="0" bIns="0" anchor="t" upright="1">
          <a:spAutoFit/>
        </a:bodyPr>
        <a:lstStyle/>
        <a:p>
          <a:pPr algn="l" rtl="0">
            <a:defRPr sz="1000"/>
          </a:pPr>
          <a:r>
            <a:rPr lang="en-US" altLang="ja-JP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mg/l</a:t>
          </a:r>
        </a:p>
      </xdr:txBody>
    </xdr:sp>
    <xdr:clientData/>
  </xdr:oneCellAnchor>
  <xdr:oneCellAnchor>
    <xdr:from>
      <xdr:col>21</xdr:col>
      <xdr:colOff>0</xdr:colOff>
      <xdr:row>121</xdr:row>
      <xdr:rowOff>76200</xdr:rowOff>
    </xdr:from>
    <xdr:ext cx="302583" cy="218586"/>
    <xdr:sp macro="" textlink="">
      <xdr:nvSpPr>
        <xdr:cNvPr id="15551" name="Text Box 1215">
          <a:extLst>
            <a:ext uri="{FF2B5EF4-FFF2-40B4-BE49-F238E27FC236}">
              <a16:creationId xmlns:a16="http://schemas.microsoft.com/office/drawing/2014/main" id="{00000000-0008-0000-0200-0000BF3C0000}"/>
            </a:ext>
          </a:extLst>
        </xdr:cNvPr>
        <xdr:cNvSpPr txBox="1">
          <a:spLocks noChangeArrowheads="1"/>
        </xdr:cNvSpPr>
      </xdr:nvSpPr>
      <xdr:spPr bwMode="auto">
        <a:xfrm>
          <a:off x="14401800" y="20964525"/>
          <a:ext cx="302583" cy="2185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wrap="none" lIns="9144" tIns="18288" rIns="0" bIns="0" anchor="t" upright="1">
          <a:spAutoFit/>
        </a:bodyPr>
        <a:lstStyle/>
        <a:p>
          <a:pPr algn="l" rtl="0">
            <a:defRPr sz="1000"/>
          </a:pPr>
          <a:r>
            <a:rPr lang="en-US" altLang="ja-JP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mg/l</a:t>
          </a:r>
        </a:p>
      </xdr:txBody>
    </xdr:sp>
    <xdr:clientData/>
  </xdr:oneCellAnchor>
  <xdr:oneCellAnchor>
    <xdr:from>
      <xdr:col>14</xdr:col>
      <xdr:colOff>0</xdr:colOff>
      <xdr:row>121</xdr:row>
      <xdr:rowOff>76200</xdr:rowOff>
    </xdr:from>
    <xdr:ext cx="302583" cy="218586"/>
    <xdr:sp macro="" textlink="">
      <xdr:nvSpPr>
        <xdr:cNvPr id="15552" name="Text Box 1216">
          <a:extLst>
            <a:ext uri="{FF2B5EF4-FFF2-40B4-BE49-F238E27FC236}">
              <a16:creationId xmlns:a16="http://schemas.microsoft.com/office/drawing/2014/main" id="{00000000-0008-0000-0200-0000C03C0000}"/>
            </a:ext>
          </a:extLst>
        </xdr:cNvPr>
        <xdr:cNvSpPr txBox="1">
          <a:spLocks noChangeArrowheads="1"/>
        </xdr:cNvSpPr>
      </xdr:nvSpPr>
      <xdr:spPr bwMode="auto">
        <a:xfrm>
          <a:off x="9601200" y="20964525"/>
          <a:ext cx="302583" cy="2185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wrap="none" lIns="9144" tIns="18288" rIns="0" bIns="0" anchor="t" upright="1">
          <a:spAutoFit/>
        </a:bodyPr>
        <a:lstStyle/>
        <a:p>
          <a:pPr algn="l" rtl="0">
            <a:defRPr sz="1000"/>
          </a:pPr>
          <a:r>
            <a:rPr lang="en-US" altLang="ja-JP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mg/l</a:t>
          </a:r>
        </a:p>
      </xdr:txBody>
    </xdr:sp>
    <xdr:clientData/>
  </xdr:oneCellAnchor>
  <xdr:oneCellAnchor>
    <xdr:from>
      <xdr:col>21</xdr:col>
      <xdr:colOff>28575</xdr:colOff>
      <xdr:row>141</xdr:row>
      <xdr:rowOff>85725</xdr:rowOff>
    </xdr:from>
    <xdr:ext cx="302583" cy="218586"/>
    <xdr:sp macro="" textlink="">
      <xdr:nvSpPr>
        <xdr:cNvPr id="15553" name="Text Box 1217">
          <a:extLst>
            <a:ext uri="{FF2B5EF4-FFF2-40B4-BE49-F238E27FC236}">
              <a16:creationId xmlns:a16="http://schemas.microsoft.com/office/drawing/2014/main" id="{00000000-0008-0000-0200-0000C13C0000}"/>
            </a:ext>
          </a:extLst>
        </xdr:cNvPr>
        <xdr:cNvSpPr txBox="1">
          <a:spLocks noChangeArrowheads="1"/>
        </xdr:cNvSpPr>
      </xdr:nvSpPr>
      <xdr:spPr bwMode="auto">
        <a:xfrm>
          <a:off x="14430375" y="24403050"/>
          <a:ext cx="302583" cy="2185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wrap="none" lIns="9144" tIns="18288" rIns="0" bIns="0" anchor="t" upright="1">
          <a:spAutoFit/>
        </a:bodyPr>
        <a:lstStyle/>
        <a:p>
          <a:pPr algn="l" rtl="0">
            <a:defRPr sz="1000"/>
          </a:pPr>
          <a:r>
            <a:rPr lang="en-US" altLang="ja-JP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mg/l</a:t>
          </a:r>
        </a:p>
      </xdr:txBody>
    </xdr:sp>
    <xdr:clientData/>
  </xdr:oneCellAnchor>
  <xdr:oneCellAnchor>
    <xdr:from>
      <xdr:col>14</xdr:col>
      <xdr:colOff>28575</xdr:colOff>
      <xdr:row>141</xdr:row>
      <xdr:rowOff>85725</xdr:rowOff>
    </xdr:from>
    <xdr:ext cx="302583" cy="218586"/>
    <xdr:sp macro="" textlink="">
      <xdr:nvSpPr>
        <xdr:cNvPr id="15554" name="Text Box 1218">
          <a:extLst>
            <a:ext uri="{FF2B5EF4-FFF2-40B4-BE49-F238E27FC236}">
              <a16:creationId xmlns:a16="http://schemas.microsoft.com/office/drawing/2014/main" id="{00000000-0008-0000-0200-0000C23C0000}"/>
            </a:ext>
          </a:extLst>
        </xdr:cNvPr>
        <xdr:cNvSpPr txBox="1">
          <a:spLocks noChangeArrowheads="1"/>
        </xdr:cNvSpPr>
      </xdr:nvSpPr>
      <xdr:spPr bwMode="auto">
        <a:xfrm>
          <a:off x="9629775" y="24403050"/>
          <a:ext cx="302583" cy="2185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wrap="none" lIns="9144" tIns="18288" rIns="0" bIns="0" anchor="t" upright="1">
          <a:spAutoFit/>
        </a:bodyPr>
        <a:lstStyle/>
        <a:p>
          <a:pPr algn="l" rtl="0">
            <a:defRPr sz="1000"/>
          </a:pPr>
          <a:r>
            <a:rPr lang="en-US" altLang="ja-JP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mg/l</a:t>
          </a:r>
        </a:p>
      </xdr:txBody>
    </xdr:sp>
    <xdr:clientData/>
  </xdr:oneCellAnchor>
  <xdr:twoCellAnchor>
    <xdr:from>
      <xdr:col>0</xdr:col>
      <xdr:colOff>361950</xdr:colOff>
      <xdr:row>16</xdr:row>
      <xdr:rowOff>0</xdr:rowOff>
    </xdr:from>
    <xdr:to>
      <xdr:col>7</xdr:col>
      <xdr:colOff>0</xdr:colOff>
      <xdr:row>16</xdr:row>
      <xdr:rowOff>0</xdr:rowOff>
    </xdr:to>
    <xdr:sp macro="" textlink="">
      <xdr:nvSpPr>
        <xdr:cNvPr id="24296542" name="Line 1219">
          <a:extLst>
            <a:ext uri="{FF2B5EF4-FFF2-40B4-BE49-F238E27FC236}">
              <a16:creationId xmlns:a16="http://schemas.microsoft.com/office/drawing/2014/main" id="{00000000-0008-0000-0200-00005EBC7201}"/>
            </a:ext>
          </a:extLst>
        </xdr:cNvPr>
        <xdr:cNvSpPr>
          <a:spLocks noChangeShapeType="1"/>
        </xdr:cNvSpPr>
      </xdr:nvSpPr>
      <xdr:spPr bwMode="auto">
        <a:xfrm>
          <a:off x="361950" y="2809875"/>
          <a:ext cx="44386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FF" mc:Ignorable="a14" a14:legacySpreadsheetColorIndex="39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361950</xdr:colOff>
      <xdr:row>12</xdr:row>
      <xdr:rowOff>133350</xdr:rowOff>
    </xdr:from>
    <xdr:to>
      <xdr:col>14</xdr:col>
      <xdr:colOff>0</xdr:colOff>
      <xdr:row>12</xdr:row>
      <xdr:rowOff>133350</xdr:rowOff>
    </xdr:to>
    <xdr:sp macro="" textlink="">
      <xdr:nvSpPr>
        <xdr:cNvPr id="24296543" name="Line 1220">
          <a:extLst>
            <a:ext uri="{FF2B5EF4-FFF2-40B4-BE49-F238E27FC236}">
              <a16:creationId xmlns:a16="http://schemas.microsoft.com/office/drawing/2014/main" id="{00000000-0008-0000-0200-00005FBC7201}"/>
            </a:ext>
          </a:extLst>
        </xdr:cNvPr>
        <xdr:cNvSpPr>
          <a:spLocks noChangeShapeType="1"/>
        </xdr:cNvSpPr>
      </xdr:nvSpPr>
      <xdr:spPr bwMode="auto">
        <a:xfrm>
          <a:off x="5162550" y="2257425"/>
          <a:ext cx="44386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FF" mc:Ignorable="a14" a14:legacySpreadsheetColorIndex="39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342900</xdr:colOff>
      <xdr:row>15</xdr:row>
      <xdr:rowOff>152400</xdr:rowOff>
    </xdr:from>
    <xdr:to>
      <xdr:col>20</xdr:col>
      <xdr:colOff>666750</xdr:colOff>
      <xdr:row>15</xdr:row>
      <xdr:rowOff>152400</xdr:rowOff>
    </xdr:to>
    <xdr:sp macro="" textlink="">
      <xdr:nvSpPr>
        <xdr:cNvPr id="24296544" name="Line 1221">
          <a:extLst>
            <a:ext uri="{FF2B5EF4-FFF2-40B4-BE49-F238E27FC236}">
              <a16:creationId xmlns:a16="http://schemas.microsoft.com/office/drawing/2014/main" id="{00000000-0008-0000-0200-000060BC7201}"/>
            </a:ext>
          </a:extLst>
        </xdr:cNvPr>
        <xdr:cNvSpPr>
          <a:spLocks noChangeShapeType="1"/>
        </xdr:cNvSpPr>
      </xdr:nvSpPr>
      <xdr:spPr bwMode="auto">
        <a:xfrm>
          <a:off x="9944100" y="2790825"/>
          <a:ext cx="44386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FF" mc:Ignorable="a14" a14:legacySpreadsheetColorIndex="39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342900</xdr:colOff>
      <xdr:row>15</xdr:row>
      <xdr:rowOff>161925</xdr:rowOff>
    </xdr:from>
    <xdr:to>
      <xdr:col>27</xdr:col>
      <xdr:colOff>666750</xdr:colOff>
      <xdr:row>15</xdr:row>
      <xdr:rowOff>161925</xdr:rowOff>
    </xdr:to>
    <xdr:sp macro="" textlink="">
      <xdr:nvSpPr>
        <xdr:cNvPr id="24296545" name="Line 1222">
          <a:extLst>
            <a:ext uri="{FF2B5EF4-FFF2-40B4-BE49-F238E27FC236}">
              <a16:creationId xmlns:a16="http://schemas.microsoft.com/office/drawing/2014/main" id="{00000000-0008-0000-0200-000061BC7201}"/>
            </a:ext>
          </a:extLst>
        </xdr:cNvPr>
        <xdr:cNvSpPr>
          <a:spLocks noChangeShapeType="1"/>
        </xdr:cNvSpPr>
      </xdr:nvSpPr>
      <xdr:spPr bwMode="auto">
        <a:xfrm>
          <a:off x="14744700" y="2800350"/>
          <a:ext cx="44386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FF" mc:Ignorable="a14" a14:legacySpreadsheetColorIndex="39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323850</xdr:colOff>
      <xdr:row>35</xdr:row>
      <xdr:rowOff>161925</xdr:rowOff>
    </xdr:from>
    <xdr:to>
      <xdr:col>6</xdr:col>
      <xdr:colOff>647700</xdr:colOff>
      <xdr:row>35</xdr:row>
      <xdr:rowOff>161925</xdr:rowOff>
    </xdr:to>
    <xdr:sp macro="" textlink="">
      <xdr:nvSpPr>
        <xdr:cNvPr id="24296546" name="Line 1223">
          <a:extLst>
            <a:ext uri="{FF2B5EF4-FFF2-40B4-BE49-F238E27FC236}">
              <a16:creationId xmlns:a16="http://schemas.microsoft.com/office/drawing/2014/main" id="{00000000-0008-0000-0200-000062BC7201}"/>
            </a:ext>
          </a:extLst>
        </xdr:cNvPr>
        <xdr:cNvSpPr>
          <a:spLocks noChangeShapeType="1"/>
        </xdr:cNvSpPr>
      </xdr:nvSpPr>
      <xdr:spPr bwMode="auto">
        <a:xfrm>
          <a:off x="323850" y="6229350"/>
          <a:ext cx="44386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FF" mc:Ignorable="a14" a14:legacySpreadsheetColorIndex="39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342900</xdr:colOff>
      <xdr:row>36</xdr:row>
      <xdr:rowOff>0</xdr:rowOff>
    </xdr:from>
    <xdr:to>
      <xdr:col>20</xdr:col>
      <xdr:colOff>666750</xdr:colOff>
      <xdr:row>36</xdr:row>
      <xdr:rowOff>0</xdr:rowOff>
    </xdr:to>
    <xdr:sp macro="" textlink="">
      <xdr:nvSpPr>
        <xdr:cNvPr id="24296547" name="Line 1224">
          <a:extLst>
            <a:ext uri="{FF2B5EF4-FFF2-40B4-BE49-F238E27FC236}">
              <a16:creationId xmlns:a16="http://schemas.microsoft.com/office/drawing/2014/main" id="{00000000-0008-0000-0200-000063BC7201}"/>
            </a:ext>
          </a:extLst>
        </xdr:cNvPr>
        <xdr:cNvSpPr>
          <a:spLocks noChangeShapeType="1"/>
        </xdr:cNvSpPr>
      </xdr:nvSpPr>
      <xdr:spPr bwMode="auto">
        <a:xfrm>
          <a:off x="9944100" y="6238875"/>
          <a:ext cx="44386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FF" mc:Ignorable="a14" a14:legacySpreadsheetColorIndex="39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361950</xdr:colOff>
      <xdr:row>35</xdr:row>
      <xdr:rowOff>161925</xdr:rowOff>
    </xdr:from>
    <xdr:to>
      <xdr:col>27</xdr:col>
      <xdr:colOff>638175</xdr:colOff>
      <xdr:row>35</xdr:row>
      <xdr:rowOff>161925</xdr:rowOff>
    </xdr:to>
    <xdr:sp macro="" textlink="">
      <xdr:nvSpPr>
        <xdr:cNvPr id="24296548" name="Line 1225">
          <a:extLst>
            <a:ext uri="{FF2B5EF4-FFF2-40B4-BE49-F238E27FC236}">
              <a16:creationId xmlns:a16="http://schemas.microsoft.com/office/drawing/2014/main" id="{00000000-0008-0000-0200-000064BC7201}"/>
            </a:ext>
          </a:extLst>
        </xdr:cNvPr>
        <xdr:cNvSpPr>
          <a:spLocks noChangeShapeType="1"/>
        </xdr:cNvSpPr>
      </xdr:nvSpPr>
      <xdr:spPr bwMode="auto">
        <a:xfrm>
          <a:off x="14763750" y="6229350"/>
          <a:ext cx="439102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FF" mc:Ignorable="a14" a14:legacySpreadsheetColorIndex="39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352425</xdr:colOff>
      <xdr:row>49</xdr:row>
      <xdr:rowOff>95250</xdr:rowOff>
    </xdr:from>
    <xdr:to>
      <xdr:col>27</xdr:col>
      <xdr:colOff>628650</xdr:colOff>
      <xdr:row>49</xdr:row>
      <xdr:rowOff>95250</xdr:rowOff>
    </xdr:to>
    <xdr:sp macro="" textlink="">
      <xdr:nvSpPr>
        <xdr:cNvPr id="24296549" name="Line 1226">
          <a:extLst>
            <a:ext uri="{FF2B5EF4-FFF2-40B4-BE49-F238E27FC236}">
              <a16:creationId xmlns:a16="http://schemas.microsoft.com/office/drawing/2014/main" id="{00000000-0008-0000-0200-000065BC7201}"/>
            </a:ext>
          </a:extLst>
        </xdr:cNvPr>
        <xdr:cNvSpPr>
          <a:spLocks noChangeShapeType="1"/>
        </xdr:cNvSpPr>
      </xdr:nvSpPr>
      <xdr:spPr bwMode="auto">
        <a:xfrm>
          <a:off x="14754225" y="8562975"/>
          <a:ext cx="439102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FF" mc:Ignorable="a14" a14:legacySpreadsheetColorIndex="39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342900</xdr:colOff>
      <xdr:row>75</xdr:row>
      <xdr:rowOff>161925</xdr:rowOff>
    </xdr:from>
    <xdr:to>
      <xdr:col>27</xdr:col>
      <xdr:colOff>619125</xdr:colOff>
      <xdr:row>75</xdr:row>
      <xdr:rowOff>161925</xdr:rowOff>
    </xdr:to>
    <xdr:sp macro="" textlink="">
      <xdr:nvSpPr>
        <xdr:cNvPr id="24296550" name="Line 1227">
          <a:extLst>
            <a:ext uri="{FF2B5EF4-FFF2-40B4-BE49-F238E27FC236}">
              <a16:creationId xmlns:a16="http://schemas.microsoft.com/office/drawing/2014/main" id="{00000000-0008-0000-0200-000066BC7201}"/>
            </a:ext>
          </a:extLst>
        </xdr:cNvPr>
        <xdr:cNvSpPr>
          <a:spLocks noChangeShapeType="1"/>
        </xdr:cNvSpPr>
      </xdr:nvSpPr>
      <xdr:spPr bwMode="auto">
        <a:xfrm>
          <a:off x="14744700" y="13087350"/>
          <a:ext cx="439102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FF" mc:Ignorable="a14" a14:legacySpreadsheetColorIndex="39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352425</xdr:colOff>
      <xdr:row>92</xdr:row>
      <xdr:rowOff>133350</xdr:rowOff>
    </xdr:from>
    <xdr:to>
      <xdr:col>27</xdr:col>
      <xdr:colOff>628650</xdr:colOff>
      <xdr:row>92</xdr:row>
      <xdr:rowOff>133350</xdr:rowOff>
    </xdr:to>
    <xdr:sp macro="" textlink="">
      <xdr:nvSpPr>
        <xdr:cNvPr id="24296551" name="Line 1228">
          <a:extLst>
            <a:ext uri="{FF2B5EF4-FFF2-40B4-BE49-F238E27FC236}">
              <a16:creationId xmlns:a16="http://schemas.microsoft.com/office/drawing/2014/main" id="{00000000-0008-0000-0200-000067BC7201}"/>
            </a:ext>
          </a:extLst>
        </xdr:cNvPr>
        <xdr:cNvSpPr>
          <a:spLocks noChangeShapeType="1"/>
        </xdr:cNvSpPr>
      </xdr:nvSpPr>
      <xdr:spPr bwMode="auto">
        <a:xfrm>
          <a:off x="14754225" y="15973425"/>
          <a:ext cx="439102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FF" mc:Ignorable="a14" a14:legacySpreadsheetColorIndex="39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342900</xdr:colOff>
      <xdr:row>109</xdr:row>
      <xdr:rowOff>95250</xdr:rowOff>
    </xdr:from>
    <xdr:to>
      <xdr:col>27</xdr:col>
      <xdr:colOff>619125</xdr:colOff>
      <xdr:row>109</xdr:row>
      <xdr:rowOff>95250</xdr:rowOff>
    </xdr:to>
    <xdr:sp macro="" textlink="">
      <xdr:nvSpPr>
        <xdr:cNvPr id="24296552" name="Line 1229">
          <a:extLst>
            <a:ext uri="{FF2B5EF4-FFF2-40B4-BE49-F238E27FC236}">
              <a16:creationId xmlns:a16="http://schemas.microsoft.com/office/drawing/2014/main" id="{00000000-0008-0000-0200-000068BC7201}"/>
            </a:ext>
          </a:extLst>
        </xdr:cNvPr>
        <xdr:cNvSpPr>
          <a:spLocks noChangeShapeType="1"/>
        </xdr:cNvSpPr>
      </xdr:nvSpPr>
      <xdr:spPr bwMode="auto">
        <a:xfrm>
          <a:off x="14744700" y="18849975"/>
          <a:ext cx="439102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FF" mc:Ignorable="a14" a14:legacySpreadsheetColorIndex="39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361950</xdr:colOff>
      <xdr:row>132</xdr:row>
      <xdr:rowOff>133350</xdr:rowOff>
    </xdr:from>
    <xdr:to>
      <xdr:col>27</xdr:col>
      <xdr:colOff>638175</xdr:colOff>
      <xdr:row>132</xdr:row>
      <xdr:rowOff>133350</xdr:rowOff>
    </xdr:to>
    <xdr:sp macro="" textlink="">
      <xdr:nvSpPr>
        <xdr:cNvPr id="24296553" name="Line 1230">
          <a:extLst>
            <a:ext uri="{FF2B5EF4-FFF2-40B4-BE49-F238E27FC236}">
              <a16:creationId xmlns:a16="http://schemas.microsoft.com/office/drawing/2014/main" id="{00000000-0008-0000-0200-000069BC7201}"/>
            </a:ext>
          </a:extLst>
        </xdr:cNvPr>
        <xdr:cNvSpPr>
          <a:spLocks noChangeShapeType="1"/>
        </xdr:cNvSpPr>
      </xdr:nvSpPr>
      <xdr:spPr bwMode="auto">
        <a:xfrm>
          <a:off x="14763750" y="22831425"/>
          <a:ext cx="439102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FF" mc:Ignorable="a14" a14:legacySpreadsheetColorIndex="39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342900</xdr:colOff>
      <xdr:row>152</xdr:row>
      <xdr:rowOff>133350</xdr:rowOff>
    </xdr:from>
    <xdr:to>
      <xdr:col>27</xdr:col>
      <xdr:colOff>619125</xdr:colOff>
      <xdr:row>152</xdr:row>
      <xdr:rowOff>133350</xdr:rowOff>
    </xdr:to>
    <xdr:sp macro="" textlink="">
      <xdr:nvSpPr>
        <xdr:cNvPr id="24296554" name="Line 1231">
          <a:extLst>
            <a:ext uri="{FF2B5EF4-FFF2-40B4-BE49-F238E27FC236}">
              <a16:creationId xmlns:a16="http://schemas.microsoft.com/office/drawing/2014/main" id="{00000000-0008-0000-0200-00006ABC7201}"/>
            </a:ext>
          </a:extLst>
        </xdr:cNvPr>
        <xdr:cNvSpPr>
          <a:spLocks noChangeShapeType="1"/>
        </xdr:cNvSpPr>
      </xdr:nvSpPr>
      <xdr:spPr bwMode="auto">
        <a:xfrm>
          <a:off x="14744700" y="26260425"/>
          <a:ext cx="439102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FF" mc:Ignorable="a14" a14:legacySpreadsheetColorIndex="39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361950</xdr:colOff>
      <xdr:row>152</xdr:row>
      <xdr:rowOff>142875</xdr:rowOff>
    </xdr:from>
    <xdr:to>
      <xdr:col>20</xdr:col>
      <xdr:colOff>638175</xdr:colOff>
      <xdr:row>152</xdr:row>
      <xdr:rowOff>142875</xdr:rowOff>
    </xdr:to>
    <xdr:sp macro="" textlink="">
      <xdr:nvSpPr>
        <xdr:cNvPr id="24296555" name="Line 1232">
          <a:extLst>
            <a:ext uri="{FF2B5EF4-FFF2-40B4-BE49-F238E27FC236}">
              <a16:creationId xmlns:a16="http://schemas.microsoft.com/office/drawing/2014/main" id="{00000000-0008-0000-0200-00006BBC7201}"/>
            </a:ext>
          </a:extLst>
        </xdr:cNvPr>
        <xdr:cNvSpPr>
          <a:spLocks noChangeShapeType="1"/>
        </xdr:cNvSpPr>
      </xdr:nvSpPr>
      <xdr:spPr bwMode="auto">
        <a:xfrm>
          <a:off x="9963150" y="26269950"/>
          <a:ext cx="439102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FF" mc:Ignorable="a14" a14:legacySpreadsheetColorIndex="39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342900</xdr:colOff>
      <xdr:row>132</xdr:row>
      <xdr:rowOff>142875</xdr:rowOff>
    </xdr:from>
    <xdr:to>
      <xdr:col>20</xdr:col>
      <xdr:colOff>619125</xdr:colOff>
      <xdr:row>132</xdr:row>
      <xdr:rowOff>142875</xdr:rowOff>
    </xdr:to>
    <xdr:sp macro="" textlink="">
      <xdr:nvSpPr>
        <xdr:cNvPr id="24296556" name="Line 1233">
          <a:extLst>
            <a:ext uri="{FF2B5EF4-FFF2-40B4-BE49-F238E27FC236}">
              <a16:creationId xmlns:a16="http://schemas.microsoft.com/office/drawing/2014/main" id="{00000000-0008-0000-0200-00006CBC7201}"/>
            </a:ext>
          </a:extLst>
        </xdr:cNvPr>
        <xdr:cNvSpPr>
          <a:spLocks noChangeShapeType="1"/>
        </xdr:cNvSpPr>
      </xdr:nvSpPr>
      <xdr:spPr bwMode="auto">
        <a:xfrm>
          <a:off x="9944100" y="22840950"/>
          <a:ext cx="439102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FF" mc:Ignorable="a14" a14:legacySpreadsheetColorIndex="39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342900</xdr:colOff>
      <xdr:row>112</xdr:row>
      <xdr:rowOff>142875</xdr:rowOff>
    </xdr:from>
    <xdr:to>
      <xdr:col>20</xdr:col>
      <xdr:colOff>619125</xdr:colOff>
      <xdr:row>112</xdr:row>
      <xdr:rowOff>142875</xdr:rowOff>
    </xdr:to>
    <xdr:sp macro="" textlink="">
      <xdr:nvSpPr>
        <xdr:cNvPr id="24296557" name="Line 1234">
          <a:extLst>
            <a:ext uri="{FF2B5EF4-FFF2-40B4-BE49-F238E27FC236}">
              <a16:creationId xmlns:a16="http://schemas.microsoft.com/office/drawing/2014/main" id="{00000000-0008-0000-0200-00006DBC7201}"/>
            </a:ext>
          </a:extLst>
        </xdr:cNvPr>
        <xdr:cNvSpPr>
          <a:spLocks noChangeShapeType="1"/>
        </xdr:cNvSpPr>
      </xdr:nvSpPr>
      <xdr:spPr bwMode="auto">
        <a:xfrm>
          <a:off x="9944100" y="19411950"/>
          <a:ext cx="439102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FF" mc:Ignorable="a14" a14:legacySpreadsheetColorIndex="39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333375</xdr:colOff>
      <xdr:row>132</xdr:row>
      <xdr:rowOff>123825</xdr:rowOff>
    </xdr:from>
    <xdr:to>
      <xdr:col>13</xdr:col>
      <xdr:colOff>609600</xdr:colOff>
      <xdr:row>132</xdr:row>
      <xdr:rowOff>123825</xdr:rowOff>
    </xdr:to>
    <xdr:sp macro="" textlink="">
      <xdr:nvSpPr>
        <xdr:cNvPr id="24296558" name="Line 1235">
          <a:extLst>
            <a:ext uri="{FF2B5EF4-FFF2-40B4-BE49-F238E27FC236}">
              <a16:creationId xmlns:a16="http://schemas.microsoft.com/office/drawing/2014/main" id="{00000000-0008-0000-0200-00006EBC7201}"/>
            </a:ext>
          </a:extLst>
        </xdr:cNvPr>
        <xdr:cNvSpPr>
          <a:spLocks noChangeShapeType="1"/>
        </xdr:cNvSpPr>
      </xdr:nvSpPr>
      <xdr:spPr bwMode="auto">
        <a:xfrm>
          <a:off x="5133975" y="22821900"/>
          <a:ext cx="439102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FF" mc:Ignorable="a14" a14:legacySpreadsheetColorIndex="39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342900</xdr:colOff>
      <xdr:row>135</xdr:row>
      <xdr:rowOff>161925</xdr:rowOff>
    </xdr:from>
    <xdr:to>
      <xdr:col>6</xdr:col>
      <xdr:colOff>619125</xdr:colOff>
      <xdr:row>135</xdr:row>
      <xdr:rowOff>161925</xdr:rowOff>
    </xdr:to>
    <xdr:sp macro="" textlink="">
      <xdr:nvSpPr>
        <xdr:cNvPr id="24296559" name="Line 1236">
          <a:extLst>
            <a:ext uri="{FF2B5EF4-FFF2-40B4-BE49-F238E27FC236}">
              <a16:creationId xmlns:a16="http://schemas.microsoft.com/office/drawing/2014/main" id="{00000000-0008-0000-0200-00006FBC7201}"/>
            </a:ext>
          </a:extLst>
        </xdr:cNvPr>
        <xdr:cNvSpPr>
          <a:spLocks noChangeShapeType="1"/>
        </xdr:cNvSpPr>
      </xdr:nvSpPr>
      <xdr:spPr bwMode="auto">
        <a:xfrm>
          <a:off x="342900" y="23374350"/>
          <a:ext cx="439102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FF" mc:Ignorable="a14" a14:legacySpreadsheetColorIndex="39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333375</xdr:colOff>
      <xdr:row>155</xdr:row>
      <xdr:rowOff>152400</xdr:rowOff>
    </xdr:from>
    <xdr:to>
      <xdr:col>6</xdr:col>
      <xdr:colOff>609600</xdr:colOff>
      <xdr:row>155</xdr:row>
      <xdr:rowOff>152400</xdr:rowOff>
    </xdr:to>
    <xdr:sp macro="" textlink="">
      <xdr:nvSpPr>
        <xdr:cNvPr id="24296560" name="Line 1237">
          <a:extLst>
            <a:ext uri="{FF2B5EF4-FFF2-40B4-BE49-F238E27FC236}">
              <a16:creationId xmlns:a16="http://schemas.microsoft.com/office/drawing/2014/main" id="{00000000-0008-0000-0200-000070BC7201}"/>
            </a:ext>
          </a:extLst>
        </xdr:cNvPr>
        <xdr:cNvSpPr>
          <a:spLocks noChangeShapeType="1"/>
        </xdr:cNvSpPr>
      </xdr:nvSpPr>
      <xdr:spPr bwMode="auto">
        <a:xfrm>
          <a:off x="333375" y="26793825"/>
          <a:ext cx="439102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FF" mc:Ignorable="a14" a14:legacySpreadsheetColorIndex="39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333375</xdr:colOff>
      <xdr:row>115</xdr:row>
      <xdr:rowOff>152400</xdr:rowOff>
    </xdr:from>
    <xdr:to>
      <xdr:col>6</xdr:col>
      <xdr:colOff>609600</xdr:colOff>
      <xdr:row>115</xdr:row>
      <xdr:rowOff>152400</xdr:rowOff>
    </xdr:to>
    <xdr:sp macro="" textlink="">
      <xdr:nvSpPr>
        <xdr:cNvPr id="24296561" name="Line 1238">
          <a:extLst>
            <a:ext uri="{FF2B5EF4-FFF2-40B4-BE49-F238E27FC236}">
              <a16:creationId xmlns:a16="http://schemas.microsoft.com/office/drawing/2014/main" id="{00000000-0008-0000-0200-000071BC7201}"/>
            </a:ext>
          </a:extLst>
        </xdr:cNvPr>
        <xdr:cNvSpPr>
          <a:spLocks noChangeShapeType="1"/>
        </xdr:cNvSpPr>
      </xdr:nvSpPr>
      <xdr:spPr bwMode="auto">
        <a:xfrm>
          <a:off x="333375" y="19935825"/>
          <a:ext cx="439102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FF" mc:Ignorable="a14" a14:legacySpreadsheetColorIndex="39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342900</xdr:colOff>
      <xdr:row>92</xdr:row>
      <xdr:rowOff>123825</xdr:rowOff>
    </xdr:from>
    <xdr:to>
      <xdr:col>6</xdr:col>
      <xdr:colOff>619125</xdr:colOff>
      <xdr:row>92</xdr:row>
      <xdr:rowOff>123825</xdr:rowOff>
    </xdr:to>
    <xdr:sp macro="" textlink="">
      <xdr:nvSpPr>
        <xdr:cNvPr id="24296562" name="Line 1239">
          <a:extLst>
            <a:ext uri="{FF2B5EF4-FFF2-40B4-BE49-F238E27FC236}">
              <a16:creationId xmlns:a16="http://schemas.microsoft.com/office/drawing/2014/main" id="{00000000-0008-0000-0200-000072BC7201}"/>
            </a:ext>
          </a:extLst>
        </xdr:cNvPr>
        <xdr:cNvSpPr>
          <a:spLocks noChangeShapeType="1"/>
        </xdr:cNvSpPr>
      </xdr:nvSpPr>
      <xdr:spPr bwMode="auto">
        <a:xfrm>
          <a:off x="342900" y="15963900"/>
          <a:ext cx="439102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FF" mc:Ignorable="a14" a14:legacySpreadsheetColorIndex="39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342900</xdr:colOff>
      <xdr:row>72</xdr:row>
      <xdr:rowOff>133350</xdr:rowOff>
    </xdr:from>
    <xdr:to>
      <xdr:col>6</xdr:col>
      <xdr:colOff>619125</xdr:colOff>
      <xdr:row>72</xdr:row>
      <xdr:rowOff>133350</xdr:rowOff>
    </xdr:to>
    <xdr:sp macro="" textlink="">
      <xdr:nvSpPr>
        <xdr:cNvPr id="24296563" name="Line 1240">
          <a:extLst>
            <a:ext uri="{FF2B5EF4-FFF2-40B4-BE49-F238E27FC236}">
              <a16:creationId xmlns:a16="http://schemas.microsoft.com/office/drawing/2014/main" id="{00000000-0008-0000-0200-000073BC7201}"/>
            </a:ext>
          </a:extLst>
        </xdr:cNvPr>
        <xdr:cNvSpPr>
          <a:spLocks noChangeShapeType="1"/>
        </xdr:cNvSpPr>
      </xdr:nvSpPr>
      <xdr:spPr bwMode="auto">
        <a:xfrm>
          <a:off x="342900" y="12544425"/>
          <a:ext cx="439102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FF" mc:Ignorable="a14" a14:legacySpreadsheetColorIndex="39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342900</xdr:colOff>
      <xdr:row>52</xdr:row>
      <xdr:rowOff>133350</xdr:rowOff>
    </xdr:from>
    <xdr:to>
      <xdr:col>6</xdr:col>
      <xdr:colOff>619125</xdr:colOff>
      <xdr:row>52</xdr:row>
      <xdr:rowOff>133350</xdr:rowOff>
    </xdr:to>
    <xdr:sp macro="" textlink="">
      <xdr:nvSpPr>
        <xdr:cNvPr id="24296564" name="Line 1241">
          <a:extLst>
            <a:ext uri="{FF2B5EF4-FFF2-40B4-BE49-F238E27FC236}">
              <a16:creationId xmlns:a16="http://schemas.microsoft.com/office/drawing/2014/main" id="{00000000-0008-0000-0200-000074BC7201}"/>
            </a:ext>
          </a:extLst>
        </xdr:cNvPr>
        <xdr:cNvSpPr>
          <a:spLocks noChangeShapeType="1"/>
        </xdr:cNvSpPr>
      </xdr:nvSpPr>
      <xdr:spPr bwMode="auto">
        <a:xfrm>
          <a:off x="342900" y="9115425"/>
          <a:ext cx="439102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FF" mc:Ignorable="a14" a14:legacySpreadsheetColorIndex="39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333375</xdr:colOff>
      <xdr:row>35</xdr:row>
      <xdr:rowOff>161925</xdr:rowOff>
    </xdr:from>
    <xdr:to>
      <xdr:col>13</xdr:col>
      <xdr:colOff>657225</xdr:colOff>
      <xdr:row>35</xdr:row>
      <xdr:rowOff>161925</xdr:rowOff>
    </xdr:to>
    <xdr:sp macro="" textlink="">
      <xdr:nvSpPr>
        <xdr:cNvPr id="24296565" name="Line 1242">
          <a:extLst>
            <a:ext uri="{FF2B5EF4-FFF2-40B4-BE49-F238E27FC236}">
              <a16:creationId xmlns:a16="http://schemas.microsoft.com/office/drawing/2014/main" id="{00000000-0008-0000-0200-000075BC7201}"/>
            </a:ext>
          </a:extLst>
        </xdr:cNvPr>
        <xdr:cNvSpPr>
          <a:spLocks noChangeShapeType="1"/>
        </xdr:cNvSpPr>
      </xdr:nvSpPr>
      <xdr:spPr bwMode="auto">
        <a:xfrm>
          <a:off x="5133975" y="6229350"/>
          <a:ext cx="44386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FF" mc:Ignorable="a14" a14:legacySpreadsheetColorIndex="39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oneCellAnchor>
    <xdr:from>
      <xdr:col>5</xdr:col>
      <xdr:colOff>123825</xdr:colOff>
      <xdr:row>11</xdr:row>
      <xdr:rowOff>66675</xdr:rowOff>
    </xdr:from>
    <xdr:ext cx="778675" cy="218586"/>
    <xdr:sp macro="" textlink="">
      <xdr:nvSpPr>
        <xdr:cNvPr id="15580" name="Rectangle 1244">
          <a:extLst>
            <a:ext uri="{FF2B5EF4-FFF2-40B4-BE49-F238E27FC236}">
              <a16:creationId xmlns:a16="http://schemas.microsoft.com/office/drawing/2014/main" id="{00000000-0008-0000-0200-0000DC3C0000}"/>
            </a:ext>
          </a:extLst>
        </xdr:cNvPr>
        <xdr:cNvSpPr>
          <a:spLocks noChangeArrowheads="1"/>
        </xdr:cNvSpPr>
      </xdr:nvSpPr>
      <xdr:spPr bwMode="auto">
        <a:xfrm>
          <a:off x="3567479" y="1993656"/>
          <a:ext cx="778675" cy="21858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wrap="none" lIns="9144" tIns="18288" rIns="0" bIns="0" anchor="t" upright="1">
          <a:spAutoFit/>
        </a:bodyPr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環境基準値</a:t>
          </a:r>
        </a:p>
      </xdr:txBody>
    </xdr:sp>
    <xdr:clientData/>
  </xdr:oneCellAnchor>
  <xdr:twoCellAnchor>
    <xdr:from>
      <xdr:col>4</xdr:col>
      <xdr:colOff>419100</xdr:colOff>
      <xdr:row>12</xdr:row>
      <xdr:rowOff>19050</xdr:rowOff>
    </xdr:from>
    <xdr:to>
      <xdr:col>5</xdr:col>
      <xdr:colOff>19050</xdr:colOff>
      <xdr:row>16</xdr:row>
      <xdr:rowOff>0</xdr:rowOff>
    </xdr:to>
    <xdr:sp macro="" textlink="">
      <xdr:nvSpPr>
        <xdr:cNvPr id="24296567" name="Line 1245">
          <a:extLst>
            <a:ext uri="{FF2B5EF4-FFF2-40B4-BE49-F238E27FC236}">
              <a16:creationId xmlns:a16="http://schemas.microsoft.com/office/drawing/2014/main" id="{00000000-0008-0000-0200-000077BC7201}"/>
            </a:ext>
          </a:extLst>
        </xdr:cNvPr>
        <xdr:cNvSpPr>
          <a:spLocks noChangeShapeType="1"/>
        </xdr:cNvSpPr>
      </xdr:nvSpPr>
      <xdr:spPr bwMode="auto">
        <a:xfrm flipH="1">
          <a:off x="3162300" y="2143125"/>
          <a:ext cx="285750" cy="6667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0.02362</cdr:x>
      <cdr:y>0.01166</cdr:y>
    </cdr:from>
    <cdr:to>
      <cdr:x>0.02754</cdr:x>
      <cdr:y>0.01166</cdr:y>
    </cdr:to>
    <cdr:sp macro="" textlink="">
      <cdr:nvSpPr>
        <cdr:cNvPr id="25611" name="テキスト 1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08" y="43278"/>
          <a:ext cx="1886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18288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en-US" altLang="ja-JP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㎎/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Ｌ</a:t>
          </a:r>
        </a:p>
      </cdr:txBody>
    </cdr:sp>
  </cdr:relSizeAnchor>
  <cdr:relSizeAnchor xmlns:cdr="http://schemas.openxmlformats.org/drawingml/2006/chartDrawing">
    <cdr:from>
      <cdr:x>0.52794</cdr:x>
      <cdr:y>0.01604</cdr:y>
    </cdr:from>
    <cdr:to>
      <cdr:x>0.52794</cdr:x>
      <cdr:y>0.01604</cdr:y>
    </cdr:to>
    <cdr:sp macro="" textlink="">
      <cdr:nvSpPr>
        <cdr:cNvPr id="25612" name="テキスト 1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542611" y="58322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45720" tIns="27432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2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Ｂ</a:t>
          </a:r>
          <a:endParaRPr lang="ja-JP" altLang="en-US" sz="20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 xmlns:a="http://schemas.openxmlformats.org/drawingml/2006/main">
          <a:pPr algn="l" rtl="0">
            <a:defRPr sz="1000"/>
          </a:pPr>
          <a:endParaRPr lang="ja-JP" altLang="en-US" sz="20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</cdr:txBody>
    </cdr:sp>
  </cdr:relSizeAnchor>
</c:userShapes>
</file>

<file path=xl/drawings/drawing100.xml><?xml version="1.0" encoding="utf-8"?>
<c:userShapes xmlns:c="http://schemas.openxmlformats.org/drawingml/2006/chart">
  <cdr:relSizeAnchor xmlns:cdr="http://schemas.openxmlformats.org/drawingml/2006/chartDrawing">
    <cdr:from>
      <cdr:x>0.02093</cdr:x>
      <cdr:y>0.01336</cdr:y>
    </cdr:from>
    <cdr:to>
      <cdr:x>0.02093</cdr:x>
      <cdr:y>0.01336</cdr:y>
    </cdr:to>
    <cdr:sp macro="" textlink="">
      <cdr:nvSpPr>
        <cdr:cNvPr id="132108" name="テキスト 1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03842" y="49128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18288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el-GR" altLang="ja-JP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μ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ｇ</a:t>
          </a:r>
          <a:r>
            <a:rPr lang="en-US" altLang="ja-JP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/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Ｌ</a:t>
          </a:r>
        </a:p>
      </cdr:txBody>
    </cdr:sp>
  </cdr:relSizeAnchor>
</c:userShapes>
</file>

<file path=xl/drawings/drawing101.xml><?xml version="1.0" encoding="utf-8"?>
<c:userShapes xmlns:c="http://schemas.openxmlformats.org/drawingml/2006/chart">
  <cdr:relSizeAnchor xmlns:cdr="http://schemas.openxmlformats.org/drawingml/2006/chartDrawing">
    <cdr:from>
      <cdr:x>0.02093</cdr:x>
      <cdr:y>0.01191</cdr:y>
    </cdr:from>
    <cdr:to>
      <cdr:x>0.02485</cdr:x>
      <cdr:y>0.01191</cdr:y>
    </cdr:to>
    <cdr:sp macro="" textlink="">
      <cdr:nvSpPr>
        <cdr:cNvPr id="133134" name="テキスト 1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03842" y="44113"/>
          <a:ext cx="1886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18288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el-GR" altLang="ja-JP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μ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ｇ</a:t>
          </a:r>
          <a:r>
            <a:rPr lang="en-US" altLang="ja-JP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/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Ｌ</a:t>
          </a:r>
        </a:p>
      </cdr:txBody>
    </cdr:sp>
  </cdr:relSizeAnchor>
</c:userShapes>
</file>

<file path=xl/drawings/drawing102.xml><?xml version="1.0" encoding="utf-8"?>
<c:userShapes xmlns:c="http://schemas.openxmlformats.org/drawingml/2006/chart">
  <cdr:relSizeAnchor xmlns:cdr="http://schemas.openxmlformats.org/drawingml/2006/chartDrawing">
    <cdr:from>
      <cdr:x>0.01946</cdr:x>
      <cdr:y>0.01361</cdr:y>
    </cdr:from>
    <cdr:to>
      <cdr:x>0.01946</cdr:x>
      <cdr:y>0.01361</cdr:y>
    </cdr:to>
    <cdr:sp macro="" textlink="">
      <cdr:nvSpPr>
        <cdr:cNvPr id="134154" name="テキスト 1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6770" y="4996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18288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el-GR" altLang="ja-JP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μ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ｇ</a:t>
          </a:r>
          <a:r>
            <a:rPr lang="en-US" altLang="ja-JP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/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Ｌ</a:t>
          </a:r>
        </a:p>
      </cdr:txBody>
    </cdr:sp>
  </cdr:relSizeAnchor>
  <cdr:relSizeAnchor xmlns:cdr="http://schemas.openxmlformats.org/drawingml/2006/chartDrawing">
    <cdr:from>
      <cdr:x>0.02852</cdr:x>
      <cdr:y>0.01239</cdr:y>
    </cdr:from>
    <cdr:to>
      <cdr:x>0.02852</cdr:x>
      <cdr:y>0.01239</cdr:y>
    </cdr:to>
    <cdr:sp macro="" textlink="">
      <cdr:nvSpPr>
        <cdr:cNvPr id="134155" name="テキスト 1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40383" y="45785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18288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el-GR" altLang="ja-JP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μ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ｇ</a:t>
          </a:r>
          <a:r>
            <a:rPr lang="en-US" altLang="ja-JP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/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Ｌ</a:t>
          </a:r>
        </a:p>
      </cdr:txBody>
    </cdr:sp>
  </cdr:relSizeAnchor>
</c:userShapes>
</file>

<file path=xl/drawings/drawing103.xml><?xml version="1.0" encoding="utf-8"?>
<c:userShapes xmlns:c="http://schemas.openxmlformats.org/drawingml/2006/chart">
  <cdr:relSizeAnchor xmlns:cdr="http://schemas.openxmlformats.org/drawingml/2006/chartDrawing">
    <cdr:from>
      <cdr:x>0.01725</cdr:x>
      <cdr:y>0.01385</cdr:y>
    </cdr:from>
    <cdr:to>
      <cdr:x>0.01725</cdr:x>
      <cdr:y>0.01385</cdr:y>
    </cdr:to>
    <cdr:sp macro="" textlink="">
      <cdr:nvSpPr>
        <cdr:cNvPr id="135180" name="テキスト 1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6162" y="50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18288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el-GR" altLang="ja-JP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μ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ｇ</a:t>
          </a:r>
          <a:r>
            <a:rPr lang="en-US" altLang="ja-JP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/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Ｌ</a:t>
          </a:r>
        </a:p>
      </cdr:txBody>
    </cdr:sp>
  </cdr:relSizeAnchor>
  <cdr:relSizeAnchor xmlns:cdr="http://schemas.openxmlformats.org/drawingml/2006/chartDrawing">
    <cdr:from>
      <cdr:x>0.02534</cdr:x>
      <cdr:y>0.01239</cdr:y>
    </cdr:from>
    <cdr:to>
      <cdr:x>0.02534</cdr:x>
      <cdr:y>0.01239</cdr:y>
    </cdr:to>
    <cdr:sp macro="" textlink="">
      <cdr:nvSpPr>
        <cdr:cNvPr id="135181" name="テキスト 1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5059" y="45785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18288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el-GR" altLang="ja-JP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μ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ｇ</a:t>
          </a:r>
          <a:r>
            <a:rPr lang="en-US" altLang="ja-JP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/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Ｌ</a:t>
          </a:r>
        </a:p>
      </cdr:txBody>
    </cdr:sp>
  </cdr:relSizeAnchor>
</c:userShapes>
</file>

<file path=xl/drawings/drawing104.xml><?xml version="1.0" encoding="utf-8"?>
<c:userShapes xmlns:c="http://schemas.openxmlformats.org/drawingml/2006/chart">
  <cdr:relSizeAnchor xmlns:cdr="http://schemas.openxmlformats.org/drawingml/2006/chartDrawing">
    <cdr:from>
      <cdr:x>0.01431</cdr:x>
      <cdr:y>0.01385</cdr:y>
    </cdr:from>
    <cdr:to>
      <cdr:x>0.01431</cdr:x>
      <cdr:y>0.01385</cdr:y>
    </cdr:to>
    <cdr:sp macro="" textlink="">
      <cdr:nvSpPr>
        <cdr:cNvPr id="136206" name="テキスト 1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017" y="50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18288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el-GR" altLang="ja-JP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μ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ｇ</a:t>
          </a:r>
          <a:r>
            <a:rPr lang="en-US" altLang="ja-JP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/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Ｌ</a:t>
          </a:r>
        </a:p>
      </cdr:txBody>
    </cdr:sp>
  </cdr:relSizeAnchor>
  <cdr:relSizeAnchor xmlns:cdr="http://schemas.openxmlformats.org/drawingml/2006/chartDrawing">
    <cdr:from>
      <cdr:x>0.02852</cdr:x>
      <cdr:y>0.01239</cdr:y>
    </cdr:from>
    <cdr:to>
      <cdr:x>0.02852</cdr:x>
      <cdr:y>0.01239</cdr:y>
    </cdr:to>
    <cdr:sp macro="" textlink="">
      <cdr:nvSpPr>
        <cdr:cNvPr id="136207" name="テキスト 1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40383" y="45785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18288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el-GR" altLang="ja-JP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μ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ｇ</a:t>
          </a:r>
          <a:r>
            <a:rPr lang="en-US" altLang="ja-JP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/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Ｌ</a:t>
          </a:r>
        </a:p>
      </cdr:txBody>
    </cdr:sp>
  </cdr:relSizeAnchor>
</c:userShapes>
</file>

<file path=xl/drawings/drawing105.xml><?xml version="1.0" encoding="utf-8"?>
<c:userShapes xmlns:c="http://schemas.openxmlformats.org/drawingml/2006/chart">
  <cdr:relSizeAnchor xmlns:cdr="http://schemas.openxmlformats.org/drawingml/2006/chartDrawing">
    <cdr:from>
      <cdr:x>0.01652</cdr:x>
      <cdr:y>0.01336</cdr:y>
    </cdr:from>
    <cdr:to>
      <cdr:x>0.01652</cdr:x>
      <cdr:y>0.01336</cdr:y>
    </cdr:to>
    <cdr:sp macro="" textlink="">
      <cdr:nvSpPr>
        <cdr:cNvPr id="137232" name="テキスト 1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2625" y="49128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18288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el-GR" altLang="ja-JP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μ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ｇ</a:t>
          </a:r>
          <a:r>
            <a:rPr lang="en-US" altLang="ja-JP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/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Ｌ</a:t>
          </a:r>
        </a:p>
      </cdr:txBody>
    </cdr:sp>
  </cdr:relSizeAnchor>
  <cdr:relSizeAnchor xmlns:cdr="http://schemas.openxmlformats.org/drawingml/2006/chartDrawing">
    <cdr:from>
      <cdr:x>0.03392</cdr:x>
      <cdr:y>0.01166</cdr:y>
    </cdr:from>
    <cdr:to>
      <cdr:x>0.0398</cdr:x>
      <cdr:y>0.01166</cdr:y>
    </cdr:to>
    <cdr:sp macro="" textlink="">
      <cdr:nvSpPr>
        <cdr:cNvPr id="137233" name="テキスト 1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66314" y="43278"/>
          <a:ext cx="2829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18288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el-GR" altLang="ja-JP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μ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ｇ</a:t>
          </a:r>
          <a:r>
            <a:rPr lang="en-US" altLang="ja-JP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/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Ｌ</a:t>
          </a:r>
        </a:p>
      </cdr:txBody>
    </cdr:sp>
  </cdr:relSizeAnchor>
</c:userShapes>
</file>

<file path=xl/drawings/drawing106.xml><?xml version="1.0" encoding="utf-8"?>
<c:userShapes xmlns:c="http://schemas.openxmlformats.org/drawingml/2006/chart">
  <cdr:relSizeAnchor xmlns:cdr="http://schemas.openxmlformats.org/drawingml/2006/chartDrawing">
    <cdr:from>
      <cdr:x>0.02436</cdr:x>
      <cdr:y>0.01215</cdr:y>
    </cdr:from>
    <cdr:to>
      <cdr:x>0.03024</cdr:x>
      <cdr:y>0.01215</cdr:y>
    </cdr:to>
    <cdr:sp macro="" textlink="">
      <cdr:nvSpPr>
        <cdr:cNvPr id="138258" name="テキスト 1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0344" y="44949"/>
          <a:ext cx="2829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18288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el-GR" altLang="ja-JP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μ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ｇ</a:t>
          </a:r>
          <a:r>
            <a:rPr lang="en-US" altLang="ja-JP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/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Ｌ</a:t>
          </a:r>
        </a:p>
      </cdr:txBody>
    </cdr:sp>
  </cdr:relSizeAnchor>
</c:userShapes>
</file>

<file path=xl/drawings/drawing107.xml><?xml version="1.0" encoding="utf-8"?>
<c:userShapes xmlns:c="http://schemas.openxmlformats.org/drawingml/2006/chart">
  <cdr:relSizeAnchor xmlns:cdr="http://schemas.openxmlformats.org/drawingml/2006/chartDrawing">
    <cdr:from>
      <cdr:x>0.02019</cdr:x>
      <cdr:y>0.01288</cdr:y>
    </cdr:from>
    <cdr:to>
      <cdr:x>0.02019</cdr:x>
      <cdr:y>0.01288</cdr:y>
    </cdr:to>
    <cdr:sp macro="" textlink="">
      <cdr:nvSpPr>
        <cdr:cNvPr id="139276" name="テキスト 1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00306" y="47457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18288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el-GR" altLang="ja-JP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μ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ｇ</a:t>
          </a:r>
          <a:r>
            <a:rPr lang="en-US" altLang="ja-JP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/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Ｌ</a:t>
          </a:r>
        </a:p>
      </cdr:txBody>
    </cdr:sp>
  </cdr:relSizeAnchor>
  <cdr:relSizeAnchor xmlns:cdr="http://schemas.openxmlformats.org/drawingml/2006/chartDrawing">
    <cdr:from>
      <cdr:x>0.0175</cdr:x>
      <cdr:y>0.01288</cdr:y>
    </cdr:from>
    <cdr:to>
      <cdr:x>0.02338</cdr:x>
      <cdr:y>0.01288</cdr:y>
    </cdr:to>
    <cdr:sp macro="" textlink="">
      <cdr:nvSpPr>
        <cdr:cNvPr id="139277" name="テキスト 1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7340" y="47457"/>
          <a:ext cx="2829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18288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el-GR" altLang="ja-JP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μ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ｇ</a:t>
          </a:r>
          <a:r>
            <a:rPr lang="en-US" altLang="ja-JP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/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Ｌ</a:t>
          </a:r>
        </a:p>
      </cdr:txBody>
    </cdr:sp>
  </cdr:relSizeAnchor>
</c:userShapes>
</file>

<file path=xl/drawings/drawing108.xml><?xml version="1.0" encoding="utf-8"?>
<c:userShapes xmlns:c="http://schemas.openxmlformats.org/drawingml/2006/chart">
  <cdr:relSizeAnchor xmlns:cdr="http://schemas.openxmlformats.org/drawingml/2006/chartDrawing">
    <cdr:from>
      <cdr:x>0.01725</cdr:x>
      <cdr:y>0.01385</cdr:y>
    </cdr:from>
    <cdr:to>
      <cdr:x>0.01725</cdr:x>
      <cdr:y>0.01385</cdr:y>
    </cdr:to>
    <cdr:sp macro="" textlink="">
      <cdr:nvSpPr>
        <cdr:cNvPr id="140302" name="テキスト 1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6162" y="50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18288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el-GR" altLang="ja-JP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μ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ｇ</a:t>
          </a:r>
          <a:r>
            <a:rPr lang="en-US" altLang="ja-JP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/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Ｌ</a:t>
          </a:r>
        </a:p>
      </cdr:txBody>
    </cdr:sp>
  </cdr:relSizeAnchor>
  <cdr:relSizeAnchor xmlns:cdr="http://schemas.openxmlformats.org/drawingml/2006/chartDrawing">
    <cdr:from>
      <cdr:x>0.0295</cdr:x>
      <cdr:y>0.01069</cdr:y>
    </cdr:from>
    <cdr:to>
      <cdr:x>0.0295</cdr:x>
      <cdr:y>0.01069</cdr:y>
    </cdr:to>
    <cdr:sp macro="" textlink="">
      <cdr:nvSpPr>
        <cdr:cNvPr id="140303" name="テキスト 1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45098" y="39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18288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el-GR" altLang="ja-JP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μ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ｇ</a:t>
          </a:r>
          <a:r>
            <a:rPr lang="en-US" altLang="ja-JP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/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Ｌ</a:t>
          </a:r>
        </a:p>
      </cdr:txBody>
    </cdr:sp>
  </cdr:relSizeAnchor>
</c:userShapes>
</file>

<file path=xl/drawings/drawing109.xml><?xml version="1.0" encoding="utf-8"?>
<c:userShapes xmlns:c="http://schemas.openxmlformats.org/drawingml/2006/chart">
  <cdr:relSizeAnchor xmlns:cdr="http://schemas.openxmlformats.org/drawingml/2006/chartDrawing">
    <cdr:from>
      <cdr:x>0.02852</cdr:x>
      <cdr:y>0.01239</cdr:y>
    </cdr:from>
    <cdr:to>
      <cdr:x>0.02852</cdr:x>
      <cdr:y>0.01239</cdr:y>
    </cdr:to>
    <cdr:sp macro="" textlink="">
      <cdr:nvSpPr>
        <cdr:cNvPr id="141328" name="テキスト 1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40383" y="45785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18288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el-GR" altLang="ja-JP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μ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ｇ</a:t>
          </a:r>
          <a:r>
            <a:rPr lang="en-US" altLang="ja-JP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/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Ｌ</a:t>
          </a:r>
        </a:p>
      </cdr:txBody>
    </cdr:sp>
  </cdr:relSizeAnchor>
</c:userShapes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0.03196</cdr:x>
      <cdr:y>0.00972</cdr:y>
    </cdr:from>
    <cdr:to>
      <cdr:x>0.03588</cdr:x>
      <cdr:y>0.00972</cdr:y>
    </cdr:to>
    <cdr:sp macro="" textlink="">
      <cdr:nvSpPr>
        <cdr:cNvPr id="26629" name="テキスト 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6885" y="36591"/>
          <a:ext cx="18859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18288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en-US" altLang="ja-JP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㎎/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Ｌ</a:t>
          </a:r>
        </a:p>
      </cdr:txBody>
    </cdr:sp>
  </cdr:relSizeAnchor>
  <cdr:relSizeAnchor xmlns:cdr="http://schemas.openxmlformats.org/drawingml/2006/chartDrawing">
    <cdr:from>
      <cdr:x>0.5941</cdr:x>
      <cdr:y>0.01434</cdr:y>
    </cdr:from>
    <cdr:to>
      <cdr:x>0.5941</cdr:x>
      <cdr:y>0.01434</cdr:y>
    </cdr:to>
    <cdr:sp macro="" textlink="">
      <cdr:nvSpPr>
        <cdr:cNvPr id="26630" name="テキスト 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860866" y="52472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45720" tIns="27432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2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ＡＡ</a:t>
          </a:r>
        </a:p>
        <a:p xmlns:a="http://schemas.openxmlformats.org/drawingml/2006/main">
          <a:pPr algn="l" rtl="0">
            <a:defRPr sz="1000"/>
          </a:pPr>
          <a:endParaRPr lang="ja-JP" altLang="en-US" sz="20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cdr:txBody>
    </cdr:sp>
  </cdr:relSizeAnchor>
</c:userShapes>
</file>

<file path=xl/drawings/drawing110.xml><?xml version="1.0" encoding="utf-8"?>
<c:userShapes xmlns:c="http://schemas.openxmlformats.org/drawingml/2006/chart">
  <cdr:relSizeAnchor xmlns:cdr="http://schemas.openxmlformats.org/drawingml/2006/chartDrawing">
    <cdr:from>
      <cdr:x>0.02166</cdr:x>
      <cdr:y>0.01239</cdr:y>
    </cdr:from>
    <cdr:to>
      <cdr:x>0.02558</cdr:x>
      <cdr:y>0.01239</cdr:y>
    </cdr:to>
    <cdr:sp macro="" textlink="">
      <cdr:nvSpPr>
        <cdr:cNvPr id="142354" name="テキスト 1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07379" y="45785"/>
          <a:ext cx="18859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18288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el-GR" altLang="ja-JP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μ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ｇ</a:t>
          </a:r>
          <a:r>
            <a:rPr lang="en-US" altLang="ja-JP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/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Ｌ</a:t>
          </a:r>
        </a:p>
      </cdr:txBody>
    </cdr:sp>
  </cdr:relSizeAnchor>
</c:userShapes>
</file>

<file path=xl/drawings/drawing111.xml><?xml version="1.0" encoding="utf-8"?>
<c:userShapes xmlns:c="http://schemas.openxmlformats.org/drawingml/2006/chart">
  <cdr:relSizeAnchor xmlns:cdr="http://schemas.openxmlformats.org/drawingml/2006/chartDrawing">
    <cdr:from>
      <cdr:x>0.02656</cdr:x>
      <cdr:y>0.01166</cdr:y>
    </cdr:from>
    <cdr:to>
      <cdr:x>0.03049</cdr:x>
      <cdr:y>0.01166</cdr:y>
    </cdr:to>
    <cdr:sp macro="" textlink="">
      <cdr:nvSpPr>
        <cdr:cNvPr id="143380" name="テキスト 2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0953" y="43278"/>
          <a:ext cx="18859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18288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el-GR" altLang="ja-JP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μ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ｇ</a:t>
          </a:r>
          <a:r>
            <a:rPr lang="en-US" altLang="ja-JP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/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Ｌ</a:t>
          </a:r>
        </a:p>
      </cdr:txBody>
    </cdr:sp>
  </cdr:relSizeAnchor>
</c:userShapes>
</file>

<file path=xl/drawings/drawing112.xml><?xml version="1.0" encoding="utf-8"?>
<c:userShapes xmlns:c="http://schemas.openxmlformats.org/drawingml/2006/chart">
  <cdr:relSizeAnchor xmlns:cdr="http://schemas.openxmlformats.org/drawingml/2006/chartDrawing">
    <cdr:from>
      <cdr:x>0.02583</cdr:x>
      <cdr:y>0.01507</cdr:y>
    </cdr:from>
    <cdr:to>
      <cdr:x>0.02583</cdr:x>
      <cdr:y>0.01507</cdr:y>
    </cdr:to>
    <cdr:sp macro="" textlink="">
      <cdr:nvSpPr>
        <cdr:cNvPr id="144397" name="テキスト 1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7417" y="54979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18288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el-GR" altLang="ja-JP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μ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ｇ</a:t>
          </a:r>
          <a:r>
            <a:rPr lang="en-US" altLang="ja-JP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/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Ｌ</a:t>
          </a:r>
        </a:p>
      </cdr:txBody>
    </cdr:sp>
  </cdr:relSizeAnchor>
</c:userShapes>
</file>

<file path=xl/drawings/drawing113.xml><?xml version="1.0" encoding="utf-8"?>
<c:userShapes xmlns:c="http://schemas.openxmlformats.org/drawingml/2006/chart">
  <cdr:relSizeAnchor xmlns:cdr="http://schemas.openxmlformats.org/drawingml/2006/chartDrawing">
    <cdr:from>
      <cdr:x>0.02509</cdr:x>
      <cdr:y>0.01482</cdr:y>
    </cdr:from>
    <cdr:to>
      <cdr:x>0.02509</cdr:x>
      <cdr:y>0.01482</cdr:y>
    </cdr:to>
    <cdr:sp macro="" textlink="">
      <cdr:nvSpPr>
        <cdr:cNvPr id="145422" name="テキスト 1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3881" y="54143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18288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el-GR" altLang="ja-JP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μ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ｇ</a:t>
          </a:r>
          <a:r>
            <a:rPr lang="en-US" altLang="ja-JP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/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Ｌ</a:t>
          </a:r>
        </a:p>
      </cdr:txBody>
    </cdr:sp>
  </cdr:relSizeAnchor>
</c:userShapes>
</file>

<file path=xl/drawings/drawing114.xml><?xml version="1.0" encoding="utf-8"?>
<c:userShapes xmlns:c="http://schemas.openxmlformats.org/drawingml/2006/chart">
  <cdr:relSizeAnchor xmlns:cdr="http://schemas.openxmlformats.org/drawingml/2006/chartDrawing">
    <cdr:from>
      <cdr:x>0.03245</cdr:x>
      <cdr:y>0.01336</cdr:y>
    </cdr:from>
    <cdr:to>
      <cdr:x>0.03245</cdr:x>
      <cdr:y>0.01336</cdr:y>
    </cdr:to>
    <cdr:sp macro="" textlink="">
      <cdr:nvSpPr>
        <cdr:cNvPr id="146447" name="テキスト 1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9242" y="49128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18288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el-GR" altLang="ja-JP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μ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ｇ</a:t>
          </a:r>
          <a:r>
            <a:rPr lang="en-US" altLang="ja-JP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/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Ｌ</a:t>
          </a:r>
        </a:p>
      </cdr:txBody>
    </cdr:sp>
  </cdr:relSizeAnchor>
</c:userShapes>
</file>

<file path=xl/drawings/drawing115.xml><?xml version="1.0" encoding="utf-8"?>
<c:userShapes xmlns:c="http://schemas.openxmlformats.org/drawingml/2006/chart">
  <cdr:relSizeAnchor xmlns:cdr="http://schemas.openxmlformats.org/drawingml/2006/chartDrawing">
    <cdr:from>
      <cdr:x>0.03514</cdr:x>
      <cdr:y>0.01385</cdr:y>
    </cdr:from>
    <cdr:to>
      <cdr:x>0.03514</cdr:x>
      <cdr:y>0.01385</cdr:y>
    </cdr:to>
    <cdr:sp macro="" textlink="">
      <cdr:nvSpPr>
        <cdr:cNvPr id="147472" name="テキスト 1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72208" y="50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18288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el-GR" altLang="ja-JP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μ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ｇ</a:t>
          </a:r>
          <a:r>
            <a:rPr lang="en-US" altLang="ja-JP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/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Ｌ</a:t>
          </a:r>
        </a:p>
      </cdr:txBody>
    </cdr:sp>
  </cdr:relSizeAnchor>
</c:userShapes>
</file>

<file path=xl/drawings/drawing11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523875</xdr:colOff>
      <xdr:row>62</xdr:row>
      <xdr:rowOff>160336</xdr:rowOff>
    </xdr:from>
    <xdr:to>
      <xdr:col>23</xdr:col>
      <xdr:colOff>668338</xdr:colOff>
      <xdr:row>150</xdr:row>
      <xdr:rowOff>93436</xdr:rowOff>
    </xdr:to>
    <xdr:grpSp>
      <xdr:nvGrpSpPr>
        <xdr:cNvPr id="2" name="グループ化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GrpSpPr/>
      </xdr:nvGrpSpPr>
      <xdr:grpSpPr>
        <a:xfrm>
          <a:off x="5473700" y="11450636"/>
          <a:ext cx="9043988" cy="14598425"/>
          <a:chOff x="1066800" y="14058900"/>
          <a:chExt cx="10410825" cy="17325975"/>
        </a:xfrm>
      </xdr:grpSpPr>
      <xdr:pic>
        <xdr:nvPicPr>
          <xdr:cNvPr id="3" name="Picture 134">
            <a:extLst>
              <a:ext uri="{FF2B5EF4-FFF2-40B4-BE49-F238E27FC236}">
                <a16:creationId xmlns:a16="http://schemas.microsoft.com/office/drawing/2014/main" id="{00000000-0008-0000-0800-000003000000}"/>
              </a:ext>
            </a:extLst>
          </xdr:cNvPr>
          <xdr:cNvPicPr preferRelativeResize="0">
            <a:picLocks noChangeAspect="1" noChangeArrowheads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066800" y="14058900"/>
            <a:ext cx="10410825" cy="1732597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sp macro="" textlink="">
        <xdr:nvSpPr>
          <xdr:cNvPr id="4" name="Oval 167">
            <a:extLst>
              <a:ext uri="{FF2B5EF4-FFF2-40B4-BE49-F238E27FC236}">
                <a16:creationId xmlns:a16="http://schemas.microsoft.com/office/drawing/2014/main" id="{00000000-0008-0000-0800-000004000000}"/>
              </a:ext>
            </a:extLst>
          </xdr:cNvPr>
          <xdr:cNvSpPr>
            <a:spLocks noChangeAspect="1" noChangeArrowheads="1"/>
          </xdr:cNvSpPr>
        </xdr:nvSpPr>
        <xdr:spPr bwMode="auto">
          <a:xfrm>
            <a:off x="5457825" y="24460200"/>
            <a:ext cx="180975" cy="171450"/>
          </a:xfrm>
          <a:prstGeom prst="ellipse">
            <a:avLst/>
          </a:prstGeom>
          <a:solidFill>
            <a:srgbClr val="000000"/>
          </a:solidFill>
          <a:ln w="14351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5" name="Oval 168">
            <a:extLst>
              <a:ext uri="{FF2B5EF4-FFF2-40B4-BE49-F238E27FC236}">
                <a16:creationId xmlns:a16="http://schemas.microsoft.com/office/drawing/2014/main" id="{00000000-0008-0000-0800-000005000000}"/>
              </a:ext>
            </a:extLst>
          </xdr:cNvPr>
          <xdr:cNvSpPr>
            <a:spLocks noChangeAspect="1" noChangeArrowheads="1"/>
          </xdr:cNvSpPr>
        </xdr:nvSpPr>
        <xdr:spPr bwMode="auto">
          <a:xfrm>
            <a:off x="5743575" y="24003000"/>
            <a:ext cx="161925" cy="190500"/>
          </a:xfrm>
          <a:prstGeom prst="ellipse">
            <a:avLst/>
          </a:prstGeom>
          <a:solidFill>
            <a:srgbClr val="000000"/>
          </a:solidFill>
          <a:ln w="14351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6" name="テキスト 1130">
            <a:extLst>
              <a:ext uri="{FF2B5EF4-FFF2-40B4-BE49-F238E27FC236}">
                <a16:creationId xmlns:a16="http://schemas.microsoft.com/office/drawing/2014/main" id="{00000000-0008-0000-0800-000006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5462068" y="23594703"/>
            <a:ext cx="1343025" cy="49530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000000" mc:Ignorable="a14" a14:legacySpreadsheetColorIndex="64"/>
                </a:solidFill>
              </a14:hiddenFill>
            </a:ext>
            <a:ext uri="{91240B29-F687-4F45-9708-019B960494DF}">
              <a14:hiddenLine xmlns:a14="http://schemas.microsoft.com/office/drawing/2010/main" w="1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18288" rIns="27432" bIns="0" anchor="t" upright="1"/>
          <a:lstStyle/>
          <a:p>
            <a:pPr algn="ctr" rtl="0">
              <a:defRPr sz="1000"/>
            </a:pPr>
            <a:r>
              <a:rPr lang="ja-JP" altLang="en-US" sz="18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長命寺川</a:t>
            </a:r>
          </a:p>
        </xdr:txBody>
      </xdr:sp>
      <xdr:sp macro="" textlink="">
        <xdr:nvSpPr>
          <xdr:cNvPr id="7" name="テキスト 1131">
            <a:extLst>
              <a:ext uri="{FF2B5EF4-FFF2-40B4-BE49-F238E27FC236}">
                <a16:creationId xmlns:a16="http://schemas.microsoft.com/office/drawing/2014/main" id="{00000000-0008-0000-0800-000007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4824932" y="24707850"/>
            <a:ext cx="1352550" cy="54292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000000" mc:Ignorable="a14" a14:legacySpreadsheetColorIndex="64"/>
                </a:solidFill>
              </a14:hiddenFill>
            </a:ext>
            <a:ext uri="{91240B29-F687-4F45-9708-019B960494DF}">
              <a14:hiddenLine xmlns:a14="http://schemas.microsoft.com/office/drawing/2010/main" w="1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18288" rIns="27432" bIns="0" anchor="t" upright="1"/>
          <a:lstStyle/>
          <a:p>
            <a:pPr algn="ctr" rtl="0">
              <a:defRPr sz="1000"/>
            </a:pPr>
            <a:r>
              <a:rPr lang="ja-JP" altLang="en-US" sz="18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白鳥川</a:t>
            </a:r>
          </a:p>
        </xdr:txBody>
      </xdr:sp>
      <xdr:sp macro="" textlink="">
        <xdr:nvSpPr>
          <xdr:cNvPr id="8" name="Text Box 204">
            <a:extLst>
              <a:ext uri="{FF2B5EF4-FFF2-40B4-BE49-F238E27FC236}">
                <a16:creationId xmlns:a16="http://schemas.microsoft.com/office/drawing/2014/main" id="{00000000-0008-0000-0800-000008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164841" y="14243390"/>
            <a:ext cx="5189252" cy="708383"/>
          </a:xfrm>
          <a:prstGeom prst="rect">
            <a:avLst/>
          </a:prstGeom>
          <a:solidFill>
            <a:srgbClr xmlns:mc="http://schemas.openxmlformats.org/markup-compatibility/2006" xmlns:a14="http://schemas.microsoft.com/office/drawing/2010/main" val="FFFFFF" mc:Ignorable="a14" a14:legacySpreadsheetColorIndex="9"/>
          </a:solidFill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miter lim="800000"/>
            <a:headEnd/>
            <a:tailEnd/>
          </a:ln>
        </xdr:spPr>
        <xdr:txBody>
          <a:bodyPr vertOverflow="clip" wrap="square" lIns="36576" tIns="22860" rIns="36576" bIns="22860" anchor="ctr" upright="1"/>
          <a:lstStyle/>
          <a:p>
            <a:pPr algn="ctr" rtl="0">
              <a:defRPr sz="1000"/>
            </a:pPr>
            <a:r>
              <a:rPr lang="ja-JP" altLang="en-US" sz="24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環境基準未設定河川　調査地点</a:t>
            </a:r>
          </a:p>
        </xdr:txBody>
      </xdr:sp>
    </xdr:grpSp>
    <xdr:clientData/>
  </xdr:twoCellAnchor>
  <xdr:twoCellAnchor>
    <xdr:from>
      <xdr:col>0</xdr:col>
      <xdr:colOff>0</xdr:colOff>
      <xdr:row>7</xdr:row>
      <xdr:rowOff>0</xdr:rowOff>
    </xdr:from>
    <xdr:to>
      <xdr:col>6</xdr:col>
      <xdr:colOff>680625</xdr:colOff>
      <xdr:row>27</xdr:row>
      <xdr:rowOff>86250</xdr:rowOff>
    </xdr:to>
    <xdr:graphicFrame macro="">
      <xdr:nvGraphicFramePr>
        <xdr:cNvPr id="10" name="グラフ 88">
          <a:extLst>
            <a:ext uri="{FF2B5EF4-FFF2-40B4-BE49-F238E27FC236}">
              <a16:creationId xmlns:a16="http://schemas.microsoft.com/office/drawing/2014/main" id="{00000000-0008-0000-08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7</xdr:col>
      <xdr:colOff>1587</xdr:colOff>
      <xdr:row>7</xdr:row>
      <xdr:rowOff>0</xdr:rowOff>
    </xdr:from>
    <xdr:to>
      <xdr:col>13</xdr:col>
      <xdr:colOff>674275</xdr:colOff>
      <xdr:row>27</xdr:row>
      <xdr:rowOff>86250</xdr:rowOff>
    </xdr:to>
    <xdr:graphicFrame macro="">
      <xdr:nvGraphicFramePr>
        <xdr:cNvPr id="11" name="グラフ 93">
          <a:extLst>
            <a:ext uri="{FF2B5EF4-FFF2-40B4-BE49-F238E27FC236}">
              <a16:creationId xmlns:a16="http://schemas.microsoft.com/office/drawing/2014/main" id="{00000000-0008-0000-08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15</xdr:col>
      <xdr:colOff>15874</xdr:colOff>
      <xdr:row>6</xdr:row>
      <xdr:rowOff>158750</xdr:rowOff>
    </xdr:from>
    <xdr:to>
      <xdr:col>22</xdr:col>
      <xdr:colOff>7499</xdr:colOff>
      <xdr:row>27</xdr:row>
      <xdr:rowOff>70375</xdr:rowOff>
    </xdr:to>
    <xdr:graphicFrame macro="">
      <xdr:nvGraphicFramePr>
        <xdr:cNvPr id="12" name="グラフ 91">
          <a:extLst>
            <a:ext uri="{FF2B5EF4-FFF2-40B4-BE49-F238E27FC236}">
              <a16:creationId xmlns:a16="http://schemas.microsoft.com/office/drawing/2014/main" id="{00000000-0008-0000-08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22</xdr:col>
      <xdr:colOff>12700</xdr:colOff>
      <xdr:row>6</xdr:row>
      <xdr:rowOff>142875</xdr:rowOff>
    </xdr:from>
    <xdr:to>
      <xdr:col>29</xdr:col>
      <xdr:colOff>2762</xdr:colOff>
      <xdr:row>27</xdr:row>
      <xdr:rowOff>54500</xdr:rowOff>
    </xdr:to>
    <xdr:graphicFrame macro="">
      <xdr:nvGraphicFramePr>
        <xdr:cNvPr id="13" name="グラフ 96">
          <a:extLst>
            <a:ext uri="{FF2B5EF4-FFF2-40B4-BE49-F238E27FC236}">
              <a16:creationId xmlns:a16="http://schemas.microsoft.com/office/drawing/2014/main" id="{00000000-0008-0000-0800-00000D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0</xdr:colOff>
      <xdr:row>32</xdr:row>
      <xdr:rowOff>22008</xdr:rowOff>
    </xdr:from>
    <xdr:to>
      <xdr:col>6</xdr:col>
      <xdr:colOff>680625</xdr:colOff>
      <xdr:row>52</xdr:row>
      <xdr:rowOff>108258</xdr:rowOff>
    </xdr:to>
    <xdr:graphicFrame macro="">
      <xdr:nvGraphicFramePr>
        <xdr:cNvPr id="14" name="グラフ 89">
          <a:extLst>
            <a:ext uri="{FF2B5EF4-FFF2-40B4-BE49-F238E27FC236}">
              <a16:creationId xmlns:a16="http://schemas.microsoft.com/office/drawing/2014/main" id="{00000000-0008-0000-0800-00000E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6</xdr:col>
      <xdr:colOff>680670</xdr:colOff>
      <xdr:row>32</xdr:row>
      <xdr:rowOff>31750</xdr:rowOff>
    </xdr:from>
    <xdr:to>
      <xdr:col>13</xdr:col>
      <xdr:colOff>670733</xdr:colOff>
      <xdr:row>52</xdr:row>
      <xdr:rowOff>118000</xdr:rowOff>
    </xdr:to>
    <xdr:graphicFrame macro="">
      <xdr:nvGraphicFramePr>
        <xdr:cNvPr id="15" name="グラフ 94">
          <a:extLst>
            <a:ext uri="{FF2B5EF4-FFF2-40B4-BE49-F238E27FC236}">
              <a16:creationId xmlns:a16="http://schemas.microsoft.com/office/drawing/2014/main" id="{00000000-0008-0000-0800-00000F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15</xdr:col>
      <xdr:colOff>71437</xdr:colOff>
      <xdr:row>32</xdr:row>
      <xdr:rowOff>31750</xdr:rowOff>
    </xdr:from>
    <xdr:to>
      <xdr:col>22</xdr:col>
      <xdr:colOff>61499</xdr:colOff>
      <xdr:row>52</xdr:row>
      <xdr:rowOff>118000</xdr:rowOff>
    </xdr:to>
    <xdr:graphicFrame macro="">
      <xdr:nvGraphicFramePr>
        <xdr:cNvPr id="16" name="グラフ 22">
          <a:extLst>
            <a:ext uri="{FF2B5EF4-FFF2-40B4-BE49-F238E27FC236}">
              <a16:creationId xmlns:a16="http://schemas.microsoft.com/office/drawing/2014/main" id="{00000000-0008-0000-0800-000010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22</xdr:col>
      <xdr:colOff>82549</xdr:colOff>
      <xdr:row>32</xdr:row>
      <xdr:rowOff>23812</xdr:rowOff>
    </xdr:from>
    <xdr:to>
      <xdr:col>29</xdr:col>
      <xdr:colOff>74174</xdr:colOff>
      <xdr:row>52</xdr:row>
      <xdr:rowOff>110062</xdr:rowOff>
    </xdr:to>
    <xdr:graphicFrame macro="">
      <xdr:nvGraphicFramePr>
        <xdr:cNvPr id="17" name="グラフ 26">
          <a:extLst>
            <a:ext uri="{FF2B5EF4-FFF2-40B4-BE49-F238E27FC236}">
              <a16:creationId xmlns:a16="http://schemas.microsoft.com/office/drawing/2014/main" id="{00000000-0008-0000-0800-000011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</xdr:wsDr>
</file>

<file path=xl/drawings/drawing117.xml><?xml version="1.0" encoding="utf-8"?>
<c:userShapes xmlns:c="http://schemas.openxmlformats.org/drawingml/2006/chart">
  <cdr:relSizeAnchor xmlns:cdr="http://schemas.openxmlformats.org/drawingml/2006/chartDrawing">
    <cdr:from>
      <cdr:x>0.03064</cdr:x>
      <cdr:y>0.01411</cdr:y>
    </cdr:from>
    <cdr:to>
      <cdr:x>0.03064</cdr:x>
      <cdr:y>0.01411</cdr:y>
    </cdr:to>
    <cdr:sp macro="" textlink="">
      <cdr:nvSpPr>
        <cdr:cNvPr id="665601" name="テキスト 1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2003" y="525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18288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en-US" altLang="ja-JP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㎎/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Ｌ</a:t>
          </a:r>
        </a:p>
      </cdr:txBody>
    </cdr:sp>
  </cdr:relSizeAnchor>
</c:userShapes>
</file>

<file path=xl/drawings/drawing118.xml><?xml version="1.0" encoding="utf-8"?>
<c:userShapes xmlns:c="http://schemas.openxmlformats.org/drawingml/2006/chart">
  <cdr:relSizeAnchor xmlns:cdr="http://schemas.openxmlformats.org/drawingml/2006/chartDrawing">
    <cdr:from>
      <cdr:x>0.03</cdr:x>
      <cdr:y>0.014</cdr:y>
    </cdr:from>
    <cdr:to>
      <cdr:x>0.03</cdr:x>
      <cdr:y>0.014</cdr:y>
    </cdr:to>
    <cdr:sp macro="" textlink="">
      <cdr:nvSpPr>
        <cdr:cNvPr id="670721" name="テキスト 1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1203" y="52515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18288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en-US" altLang="ja-JP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㎎/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Ｌ</a:t>
          </a:r>
        </a:p>
      </cdr:txBody>
    </cdr:sp>
  </cdr:relSizeAnchor>
</c:userShapes>
</file>

<file path=xl/drawings/drawing119.xml><?xml version="1.0" encoding="utf-8"?>
<c:userShapes xmlns:c="http://schemas.openxmlformats.org/drawingml/2006/chart">
  <cdr:relSizeAnchor xmlns:cdr="http://schemas.openxmlformats.org/drawingml/2006/chartDrawing">
    <cdr:from>
      <cdr:x>0.02019</cdr:x>
      <cdr:y>0.01275</cdr:y>
    </cdr:from>
    <cdr:to>
      <cdr:x>0.02019</cdr:x>
      <cdr:y>0.01275</cdr:y>
    </cdr:to>
    <cdr:sp macro="" textlink="">
      <cdr:nvSpPr>
        <cdr:cNvPr id="668673" name="テキスト 1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00306" y="4822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18288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en-US" altLang="ja-JP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㎎/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Ｌ</a:t>
          </a:r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0.02926</cdr:x>
      <cdr:y>0.01239</cdr:y>
    </cdr:from>
    <cdr:to>
      <cdr:x>0.02926</cdr:x>
      <cdr:y>0.01239</cdr:y>
    </cdr:to>
    <cdr:sp macro="" textlink="">
      <cdr:nvSpPr>
        <cdr:cNvPr id="27655" name="テキスト 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43919" y="45785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18288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en-US" altLang="ja-JP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㎎/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Ｌ</a:t>
          </a:r>
        </a:p>
      </cdr:txBody>
    </cdr:sp>
  </cdr:relSizeAnchor>
  <cdr:relSizeAnchor xmlns:cdr="http://schemas.openxmlformats.org/drawingml/2006/chartDrawing">
    <cdr:from>
      <cdr:x>0.56861</cdr:x>
      <cdr:y>0.01531</cdr:y>
    </cdr:from>
    <cdr:to>
      <cdr:x>0.56861</cdr:x>
      <cdr:y>0.01531</cdr:y>
    </cdr:to>
    <cdr:sp macro="" textlink="">
      <cdr:nvSpPr>
        <cdr:cNvPr id="27656" name="テキスト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738279" y="55815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45720" tIns="27432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2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Ａ</a:t>
          </a:r>
        </a:p>
        <a:p xmlns:a="http://schemas.openxmlformats.org/drawingml/2006/main">
          <a:pPr algn="l" rtl="0">
            <a:defRPr sz="1000"/>
          </a:pPr>
          <a:endParaRPr lang="ja-JP" altLang="en-US" sz="20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cdr:txBody>
    </cdr:sp>
  </cdr:relSizeAnchor>
</c:userShapes>
</file>

<file path=xl/drawings/drawing120.xml><?xml version="1.0" encoding="utf-8"?>
<c:userShapes xmlns:c="http://schemas.openxmlformats.org/drawingml/2006/chart">
  <cdr:relSizeAnchor xmlns:cdr="http://schemas.openxmlformats.org/drawingml/2006/chartDrawing">
    <cdr:from>
      <cdr:x>0.02019</cdr:x>
      <cdr:y>0.01275</cdr:y>
    </cdr:from>
    <cdr:to>
      <cdr:x>0.02019</cdr:x>
      <cdr:y>0.01275</cdr:y>
    </cdr:to>
    <cdr:sp macro="" textlink="">
      <cdr:nvSpPr>
        <cdr:cNvPr id="673793" name="テキスト 1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00306" y="4822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18288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en-US" altLang="ja-JP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㎎/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Ｌ</a:t>
          </a:r>
        </a:p>
      </cdr:txBody>
    </cdr:sp>
  </cdr:relSizeAnchor>
</c:userShapes>
</file>

<file path=xl/drawings/drawing121.xml><?xml version="1.0" encoding="utf-8"?>
<c:userShapes xmlns:c="http://schemas.openxmlformats.org/drawingml/2006/chart">
  <cdr:relSizeAnchor xmlns:cdr="http://schemas.openxmlformats.org/drawingml/2006/chartDrawing">
    <cdr:from>
      <cdr:x>0.01872</cdr:x>
      <cdr:y>0.01275</cdr:y>
    </cdr:from>
    <cdr:to>
      <cdr:x>0.01872</cdr:x>
      <cdr:y>0.01275</cdr:y>
    </cdr:to>
    <cdr:sp macro="" textlink="">
      <cdr:nvSpPr>
        <cdr:cNvPr id="666625" name="テキスト 1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3234" y="4822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18288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en-US" altLang="ja-JP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㎎/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Ｌ</a:t>
          </a:r>
        </a:p>
      </cdr:txBody>
    </cdr:sp>
  </cdr:relSizeAnchor>
</c:userShapes>
</file>

<file path=xl/drawings/drawing122.xml><?xml version="1.0" encoding="utf-8"?>
<c:userShapes xmlns:c="http://schemas.openxmlformats.org/drawingml/2006/chart">
  <cdr:relSizeAnchor xmlns:cdr="http://schemas.openxmlformats.org/drawingml/2006/chartDrawing">
    <cdr:from>
      <cdr:x>0.01872</cdr:x>
      <cdr:y>0.01275</cdr:y>
    </cdr:from>
    <cdr:to>
      <cdr:x>0.01872</cdr:x>
      <cdr:y>0.01275</cdr:y>
    </cdr:to>
    <cdr:sp macro="" textlink="">
      <cdr:nvSpPr>
        <cdr:cNvPr id="671745" name="テキスト 1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3234" y="4822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18288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en-US" altLang="ja-JP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㎎/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Ｌ</a:t>
          </a:r>
        </a:p>
      </cdr:txBody>
    </cdr:sp>
  </cdr:relSizeAnchor>
</c:userShapes>
</file>

<file path=xl/drawings/drawing123.xml><?xml version="1.0" encoding="utf-8"?>
<c:userShapes xmlns:c="http://schemas.openxmlformats.org/drawingml/2006/chart">
  <cdr:relSizeAnchor xmlns:cdr="http://schemas.openxmlformats.org/drawingml/2006/chartDrawing">
    <cdr:from>
      <cdr:x>0.02705</cdr:x>
      <cdr:y>0.01348</cdr:y>
    </cdr:from>
    <cdr:to>
      <cdr:x>0.02705</cdr:x>
      <cdr:y>0.01348</cdr:y>
    </cdr:to>
    <cdr:sp macro="" textlink="">
      <cdr:nvSpPr>
        <cdr:cNvPr id="709633" name="テキスト 1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3310" y="50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18288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el-GR" altLang="ja-JP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μ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ｇ</a:t>
          </a:r>
          <a:r>
            <a:rPr lang="en-US" altLang="ja-JP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/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Ｌ</a:t>
          </a:r>
        </a:p>
      </cdr:txBody>
    </cdr:sp>
  </cdr:relSizeAnchor>
</c:userShapes>
</file>

<file path=xl/drawings/drawing124.xml><?xml version="1.0" encoding="utf-8"?>
<c:userShapes xmlns:c="http://schemas.openxmlformats.org/drawingml/2006/chart">
  <cdr:relSizeAnchor xmlns:cdr="http://schemas.openxmlformats.org/drawingml/2006/chartDrawing">
    <cdr:from>
      <cdr:x>0.02705</cdr:x>
      <cdr:y>0.01348</cdr:y>
    </cdr:from>
    <cdr:to>
      <cdr:x>0.02705</cdr:x>
      <cdr:y>0.01348</cdr:y>
    </cdr:to>
    <cdr:sp macro="" textlink="">
      <cdr:nvSpPr>
        <cdr:cNvPr id="713729" name="テキスト 1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3310" y="50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18288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el-GR" altLang="ja-JP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μ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ｇ</a:t>
          </a:r>
          <a:r>
            <a:rPr lang="en-US" altLang="ja-JP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/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Ｌ</a:t>
          </a:r>
        </a:p>
      </cdr:txBody>
    </cdr:sp>
  </cdr:relSizeAnchor>
</c:userShapes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0.02191</cdr:x>
      <cdr:y>0.01288</cdr:y>
    </cdr:from>
    <cdr:to>
      <cdr:x>0.02191</cdr:x>
      <cdr:y>0.01288</cdr:y>
    </cdr:to>
    <cdr:sp macro="" textlink="">
      <cdr:nvSpPr>
        <cdr:cNvPr id="28681" name="テキスト 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08557" y="47457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18288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en-US" altLang="ja-JP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㎎/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Ｌ</a:t>
          </a:r>
        </a:p>
      </cdr:txBody>
    </cdr:sp>
  </cdr:relSizeAnchor>
  <cdr:relSizeAnchor xmlns:cdr="http://schemas.openxmlformats.org/drawingml/2006/chartDrawing">
    <cdr:from>
      <cdr:x>0.55097</cdr:x>
      <cdr:y>0.01482</cdr:y>
    </cdr:from>
    <cdr:to>
      <cdr:x>0.55097</cdr:x>
      <cdr:y>0.01482</cdr:y>
    </cdr:to>
    <cdr:sp macro="" textlink="">
      <cdr:nvSpPr>
        <cdr:cNvPr id="28682" name="テキスト 1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3411" y="54143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45720" tIns="27432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2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Ｂ</a:t>
          </a:r>
        </a:p>
        <a:p xmlns:a="http://schemas.openxmlformats.org/drawingml/2006/main">
          <a:pPr algn="l" rtl="0">
            <a:defRPr sz="1000"/>
          </a:pPr>
          <a:endParaRPr lang="ja-JP" altLang="en-US" sz="20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cdr:txBody>
    </cdr: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0.02632</cdr:x>
      <cdr:y>0.01288</cdr:y>
    </cdr:from>
    <cdr:to>
      <cdr:x>0.02632</cdr:x>
      <cdr:y>0.01288</cdr:y>
    </cdr:to>
    <cdr:sp macro="" textlink="">
      <cdr:nvSpPr>
        <cdr:cNvPr id="29707" name="テキスト 1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774" y="47457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18288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en-US" altLang="ja-JP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㎎/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Ｌ</a:t>
          </a:r>
        </a:p>
      </cdr:txBody>
    </cdr:sp>
  </cdr:relSizeAnchor>
  <cdr:relSizeAnchor xmlns:cdr="http://schemas.openxmlformats.org/drawingml/2006/chartDrawing">
    <cdr:from>
      <cdr:x>0.62547</cdr:x>
      <cdr:y>0.02576</cdr:y>
    </cdr:from>
    <cdr:to>
      <cdr:x>0.62547</cdr:x>
      <cdr:y>0.02576</cdr:y>
    </cdr:to>
    <cdr:sp macro="" textlink="">
      <cdr:nvSpPr>
        <cdr:cNvPr id="29708" name="テキスト 1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011742" y="91755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45720" tIns="27432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2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Ａ</a:t>
          </a:r>
        </a:p>
        <a:p xmlns:a="http://schemas.openxmlformats.org/drawingml/2006/main">
          <a:pPr algn="l" rtl="0">
            <a:defRPr sz="1000"/>
          </a:pPr>
          <a:endParaRPr lang="ja-JP" altLang="en-US" sz="20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</cdr:txBody>
    </cdr:sp>
  </cdr:relSizeAnchor>
  <cdr:relSizeAnchor xmlns:cdr="http://schemas.openxmlformats.org/drawingml/2006/chartDrawing">
    <cdr:from>
      <cdr:x>0.5446</cdr:x>
      <cdr:y>0.01434</cdr:y>
    </cdr:from>
    <cdr:to>
      <cdr:x>0.5446</cdr:x>
      <cdr:y>0.01434</cdr:y>
    </cdr:to>
    <cdr:sp macro="" textlink="">
      <cdr:nvSpPr>
        <cdr:cNvPr id="29709" name="テキスト 1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22764" y="52472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45720" tIns="27432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2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Ａ</a:t>
          </a:r>
        </a:p>
      </cdr:txBody>
    </cdr: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0.02289</cdr:x>
      <cdr:y>0.01288</cdr:y>
    </cdr:from>
    <cdr:to>
      <cdr:x>0.02289</cdr:x>
      <cdr:y>0.01288</cdr:y>
    </cdr:to>
    <cdr:sp macro="" textlink="">
      <cdr:nvSpPr>
        <cdr:cNvPr id="30727" name="テキスト 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3272" y="47457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18288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en-US" altLang="ja-JP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㎎/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Ｌ</a:t>
          </a:r>
        </a:p>
      </cdr:txBody>
    </cdr:sp>
  </cdr:relSizeAnchor>
  <cdr:relSizeAnchor xmlns:cdr="http://schemas.openxmlformats.org/drawingml/2006/chartDrawing">
    <cdr:from>
      <cdr:x>0.56469</cdr:x>
      <cdr:y>0.01434</cdr:y>
    </cdr:from>
    <cdr:to>
      <cdr:x>0.56469</cdr:x>
      <cdr:y>0.01434</cdr:y>
    </cdr:to>
    <cdr:sp macro="" textlink="">
      <cdr:nvSpPr>
        <cdr:cNvPr id="30728" name="テキスト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719419" y="52472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45720" tIns="27432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2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Ａ</a:t>
          </a:r>
        </a:p>
        <a:p xmlns:a="http://schemas.openxmlformats.org/drawingml/2006/main">
          <a:pPr algn="l" rtl="0">
            <a:defRPr sz="1000"/>
          </a:pPr>
          <a:endParaRPr lang="ja-JP" altLang="en-US" sz="20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cdr:txBody>
    </cdr:sp>
  </cdr:relSizeAnchor>
</c:userShapes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0.02068</cdr:x>
      <cdr:y>0.01288</cdr:y>
    </cdr:from>
    <cdr:to>
      <cdr:x>0.02068</cdr:x>
      <cdr:y>0.01288</cdr:y>
    </cdr:to>
    <cdr:sp macro="" textlink="">
      <cdr:nvSpPr>
        <cdr:cNvPr id="31753" name="テキスト 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02664" y="47457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18288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en-US" altLang="ja-JP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㎎/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Ｌ</a:t>
          </a:r>
        </a:p>
      </cdr:txBody>
    </cdr:sp>
  </cdr:relSizeAnchor>
  <cdr:relSizeAnchor xmlns:cdr="http://schemas.openxmlformats.org/drawingml/2006/chartDrawing">
    <cdr:from>
      <cdr:x>0.54827</cdr:x>
      <cdr:y>0.01434</cdr:y>
    </cdr:from>
    <cdr:to>
      <cdr:x>0.54827</cdr:x>
      <cdr:y>0.01434</cdr:y>
    </cdr:to>
    <cdr:sp macro="" textlink="">
      <cdr:nvSpPr>
        <cdr:cNvPr id="31754" name="テキスト 1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40445" y="52472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45720" tIns="27432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2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Ａ</a:t>
          </a:r>
        </a:p>
        <a:p xmlns:a="http://schemas.openxmlformats.org/drawingml/2006/main">
          <a:pPr algn="l" rtl="0">
            <a:defRPr sz="1000"/>
          </a:pPr>
          <a:endParaRPr lang="ja-JP" altLang="en-US" sz="20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cdr:txBody>
    </cdr:sp>
  </cdr:relSizeAnchor>
</c:userShapes>
</file>

<file path=xl/drawings/drawing17.xml><?xml version="1.0" encoding="utf-8"?>
<c:userShapes xmlns:c="http://schemas.openxmlformats.org/drawingml/2006/chart">
  <cdr:relSizeAnchor xmlns:cdr="http://schemas.openxmlformats.org/drawingml/2006/chartDrawing">
    <cdr:from>
      <cdr:x>0.02926</cdr:x>
      <cdr:y>0.01288</cdr:y>
    </cdr:from>
    <cdr:to>
      <cdr:x>0.02926</cdr:x>
      <cdr:y>0.01288</cdr:y>
    </cdr:to>
    <cdr:sp macro="" textlink="">
      <cdr:nvSpPr>
        <cdr:cNvPr id="32779" name="テキスト 1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43919" y="47457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18288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en-US" altLang="ja-JP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㎎/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Ｌ</a:t>
          </a:r>
        </a:p>
      </cdr:txBody>
    </cdr:sp>
  </cdr:relSizeAnchor>
  <cdr:relSizeAnchor xmlns:cdr="http://schemas.openxmlformats.org/drawingml/2006/chartDrawing">
    <cdr:from>
      <cdr:x>0.39487</cdr:x>
      <cdr:y>0.01385</cdr:y>
    </cdr:from>
    <cdr:to>
      <cdr:x>0.39487</cdr:x>
      <cdr:y>0.01385</cdr:y>
    </cdr:to>
    <cdr:sp macro="" textlink="">
      <cdr:nvSpPr>
        <cdr:cNvPr id="32780" name="テキスト 1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2567" y="50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45720" tIns="27432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2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Ａ</a:t>
          </a:r>
        </a:p>
        <a:p xmlns:a="http://schemas.openxmlformats.org/drawingml/2006/main">
          <a:pPr algn="l" rtl="0">
            <a:defRPr sz="1000"/>
          </a:pPr>
          <a:endParaRPr lang="ja-JP" altLang="en-US" sz="20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cdr:txBody>
    </cdr:sp>
  </cdr:relSizeAnchor>
</c:userShapes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0.02068</cdr:x>
      <cdr:y>0.01288</cdr:y>
    </cdr:from>
    <cdr:to>
      <cdr:x>0.02068</cdr:x>
      <cdr:y>0.01288</cdr:y>
    </cdr:to>
    <cdr:sp macro="" textlink="">
      <cdr:nvSpPr>
        <cdr:cNvPr id="33805" name="テキスト 1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02664" y="47457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18288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en-US" altLang="ja-JP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㎎/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Ｌ</a:t>
          </a:r>
        </a:p>
      </cdr:txBody>
    </cdr:sp>
  </cdr:relSizeAnchor>
  <cdr:relSizeAnchor xmlns:cdr="http://schemas.openxmlformats.org/drawingml/2006/chartDrawing">
    <cdr:from>
      <cdr:x>0.54729</cdr:x>
      <cdr:y>0.01482</cdr:y>
    </cdr:from>
    <cdr:to>
      <cdr:x>0.54729</cdr:x>
      <cdr:y>0.01482</cdr:y>
    </cdr:to>
    <cdr:sp macro="" textlink="">
      <cdr:nvSpPr>
        <cdr:cNvPr id="33807" name="テキスト 1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35730" y="54143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45720" tIns="27432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2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Ａ</a:t>
          </a:r>
        </a:p>
      </cdr:txBody>
    </cdr: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0.01995</cdr:x>
      <cdr:y>0.01336</cdr:y>
    </cdr:from>
    <cdr:to>
      <cdr:x>0.01995</cdr:x>
      <cdr:y>0.01336</cdr:y>
    </cdr:to>
    <cdr:sp macro="" textlink="">
      <cdr:nvSpPr>
        <cdr:cNvPr id="34831" name="テキスト 1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9127" y="49128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18288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en-US" altLang="ja-JP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㎎/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Ｌ</a:t>
          </a:r>
        </a:p>
      </cdr:txBody>
    </cdr:sp>
  </cdr:relSizeAnchor>
  <cdr:relSizeAnchor xmlns:cdr="http://schemas.openxmlformats.org/drawingml/2006/chartDrawing">
    <cdr:from>
      <cdr:x>0.53431</cdr:x>
      <cdr:y>0.01434</cdr:y>
    </cdr:from>
    <cdr:to>
      <cdr:x>0.53431</cdr:x>
      <cdr:y>0.01434</cdr:y>
    </cdr:to>
    <cdr:sp macro="" textlink="">
      <cdr:nvSpPr>
        <cdr:cNvPr id="34832" name="テキスト 1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573258" y="52472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45720" tIns="27432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2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Ａ</a:t>
          </a:r>
        </a:p>
        <a:p xmlns:a="http://schemas.openxmlformats.org/drawingml/2006/main">
          <a:pPr algn="l" rtl="0">
            <a:defRPr sz="1000"/>
          </a:pPr>
          <a:endParaRPr lang="ja-JP" altLang="en-US" sz="20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cdr:txBody>
    </cdr:sp>
  </cdr:relSizeAnchor>
</c:userShapes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0.01603</cdr:x>
      <cdr:y>0.01288</cdr:y>
    </cdr:from>
    <cdr:to>
      <cdr:x>0.01995</cdr:x>
      <cdr:y>0.01288</cdr:y>
    </cdr:to>
    <cdr:sp macro="" textlink="">
      <cdr:nvSpPr>
        <cdr:cNvPr id="16385" name="テキスト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0268" y="47457"/>
          <a:ext cx="18859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18288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en-US" altLang="ja-JP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㎎/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Ｌ</a:t>
          </a:r>
        </a:p>
      </cdr:txBody>
    </cdr:sp>
  </cdr:relSizeAnchor>
  <cdr:relSizeAnchor xmlns:cdr="http://schemas.openxmlformats.org/drawingml/2006/chartDrawing">
    <cdr:from>
      <cdr:x>0.53896</cdr:x>
      <cdr:y>0.02406</cdr:y>
    </cdr:from>
    <cdr:to>
      <cdr:x>0.54288</cdr:x>
      <cdr:y>0.02406</cdr:y>
    </cdr:to>
    <cdr:sp macro="" textlink="">
      <cdr:nvSpPr>
        <cdr:cNvPr id="16387" name="テキスト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595654" y="85904"/>
          <a:ext cx="18859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45720" tIns="27432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2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Ａ</a:t>
          </a:r>
        </a:p>
      </cdr:txBody>
    </cdr:sp>
  </cdr:relSizeAnchor>
</c:userShapes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0.02142</cdr:x>
      <cdr:y>0.01288</cdr:y>
    </cdr:from>
    <cdr:to>
      <cdr:x>0.02142</cdr:x>
      <cdr:y>0.01288</cdr:y>
    </cdr:to>
    <cdr:sp macro="" textlink="">
      <cdr:nvSpPr>
        <cdr:cNvPr id="35849" name="テキスト 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06200" y="47457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18288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en-US" altLang="ja-JP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㎎/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Ｌ</a:t>
          </a:r>
        </a:p>
      </cdr:txBody>
    </cdr:sp>
  </cdr:relSizeAnchor>
  <cdr:relSizeAnchor xmlns:cdr="http://schemas.openxmlformats.org/drawingml/2006/chartDrawing">
    <cdr:from>
      <cdr:x>0.56469</cdr:x>
      <cdr:y>0.01434</cdr:y>
    </cdr:from>
    <cdr:to>
      <cdr:x>0.56469</cdr:x>
      <cdr:y>0.01434</cdr:y>
    </cdr:to>
    <cdr:sp macro="" textlink="">
      <cdr:nvSpPr>
        <cdr:cNvPr id="35850" name="テキスト 1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719419" y="52472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45720" tIns="27432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2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ＡＡ</a:t>
          </a:r>
        </a:p>
        <a:p xmlns:a="http://schemas.openxmlformats.org/drawingml/2006/main">
          <a:pPr algn="l" rtl="0">
            <a:defRPr sz="1000"/>
          </a:pPr>
          <a:endParaRPr lang="ja-JP" altLang="en-US" sz="20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cdr:txBody>
    </cdr:sp>
  </cdr:relSizeAnchor>
</c:userShapes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0.02068</cdr:x>
      <cdr:y>0.01288</cdr:y>
    </cdr:from>
    <cdr:to>
      <cdr:x>0.02068</cdr:x>
      <cdr:y>0.01288</cdr:y>
    </cdr:to>
    <cdr:sp macro="" textlink="">
      <cdr:nvSpPr>
        <cdr:cNvPr id="36875" name="テキスト 1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02664" y="47457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18288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en-US" altLang="ja-JP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㎎/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Ｌ</a:t>
          </a:r>
        </a:p>
      </cdr:txBody>
    </cdr:sp>
  </cdr:relSizeAnchor>
  <cdr:relSizeAnchor xmlns:cdr="http://schemas.openxmlformats.org/drawingml/2006/chartDrawing">
    <cdr:from>
      <cdr:x>0.55195</cdr:x>
      <cdr:y>0.01336</cdr:y>
    </cdr:from>
    <cdr:to>
      <cdr:x>0.55195</cdr:x>
      <cdr:y>0.01336</cdr:y>
    </cdr:to>
    <cdr:sp macro="" textlink="">
      <cdr:nvSpPr>
        <cdr:cNvPr id="36876" name="テキスト 1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8126" y="49128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45720" tIns="27432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2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ＡＡ</a:t>
          </a:r>
        </a:p>
        <a:p xmlns:a="http://schemas.openxmlformats.org/drawingml/2006/main">
          <a:pPr algn="l" rtl="0">
            <a:defRPr sz="1000"/>
          </a:pPr>
          <a:endParaRPr lang="ja-JP" altLang="en-US" sz="20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cdr:txBody>
    </cdr:sp>
  </cdr:relSizeAnchor>
</c:userShapes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0.01995</cdr:x>
      <cdr:y>0.01239</cdr:y>
    </cdr:from>
    <cdr:to>
      <cdr:x>0.01995</cdr:x>
      <cdr:y>0.01239</cdr:y>
    </cdr:to>
    <cdr:sp macro="" textlink="">
      <cdr:nvSpPr>
        <cdr:cNvPr id="37901" name="テキスト 1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9127" y="45785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18288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en-US" altLang="ja-JP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㎎/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Ｌ</a:t>
          </a:r>
        </a:p>
      </cdr:txBody>
    </cdr:sp>
  </cdr:relSizeAnchor>
  <cdr:relSizeAnchor xmlns:cdr="http://schemas.openxmlformats.org/drawingml/2006/chartDrawing">
    <cdr:from>
      <cdr:x>0.55195</cdr:x>
      <cdr:y>0.01434</cdr:y>
    </cdr:from>
    <cdr:to>
      <cdr:x>0.55195</cdr:x>
      <cdr:y>0.01434</cdr:y>
    </cdr:to>
    <cdr:sp macro="" textlink="">
      <cdr:nvSpPr>
        <cdr:cNvPr id="37902" name="テキスト 1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8126" y="52472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45720" tIns="27432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2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ＡＡ</a:t>
          </a:r>
        </a:p>
        <a:p xmlns:a="http://schemas.openxmlformats.org/drawingml/2006/main">
          <a:pPr algn="l" rtl="0">
            <a:defRPr sz="1000"/>
          </a:pPr>
          <a:endParaRPr lang="ja-JP" altLang="en-US" sz="20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cdr:txBody>
    </cdr:sp>
  </cdr:relSizeAnchor>
</c:userShapes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0.02656</cdr:x>
      <cdr:y>0.01215</cdr:y>
    </cdr:from>
    <cdr:to>
      <cdr:x>0.03049</cdr:x>
      <cdr:y>0.01215</cdr:y>
    </cdr:to>
    <cdr:sp macro="" textlink="">
      <cdr:nvSpPr>
        <cdr:cNvPr id="38927" name="テキスト 1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0953" y="44949"/>
          <a:ext cx="18859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18288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en-US" altLang="ja-JP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㎎/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Ｌ</a:t>
          </a:r>
        </a:p>
      </cdr:txBody>
    </cdr:sp>
  </cdr:relSizeAnchor>
  <cdr:relSizeAnchor xmlns:cdr="http://schemas.openxmlformats.org/drawingml/2006/chartDrawing">
    <cdr:from>
      <cdr:x>0.57572</cdr:x>
      <cdr:y>0.01531</cdr:y>
    </cdr:from>
    <cdr:to>
      <cdr:x>0.57572</cdr:x>
      <cdr:y>0.01531</cdr:y>
    </cdr:to>
    <cdr:sp macro="" textlink="">
      <cdr:nvSpPr>
        <cdr:cNvPr id="38928" name="テキスト 1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772462" y="55815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45720" tIns="27432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2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Ａ</a:t>
          </a:r>
        </a:p>
        <a:p xmlns:a="http://schemas.openxmlformats.org/drawingml/2006/main">
          <a:pPr algn="l" rtl="0">
            <a:defRPr sz="1000"/>
          </a:pPr>
          <a:endParaRPr lang="ja-JP" altLang="en-US" sz="20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cdr:txBody>
    </cdr:sp>
  </cdr:relSizeAnchor>
</c:userShapes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0.03294</cdr:x>
      <cdr:y>0.0102</cdr:y>
    </cdr:from>
    <cdr:to>
      <cdr:x>0.03686</cdr:x>
      <cdr:y>0.0102</cdr:y>
    </cdr:to>
    <cdr:sp macro="" textlink="">
      <cdr:nvSpPr>
        <cdr:cNvPr id="39953" name="テキスト 1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61600" y="38263"/>
          <a:ext cx="18859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18288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en-US" altLang="ja-JP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㎎/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Ｌ</a:t>
          </a:r>
        </a:p>
      </cdr:txBody>
    </cdr:sp>
  </cdr:relSizeAnchor>
  <cdr:relSizeAnchor xmlns:cdr="http://schemas.openxmlformats.org/drawingml/2006/chartDrawing">
    <cdr:from>
      <cdr:x>0.45908</cdr:x>
      <cdr:y>0.01482</cdr:y>
    </cdr:from>
    <cdr:to>
      <cdr:x>0.463</cdr:x>
      <cdr:y>0.01482</cdr:y>
    </cdr:to>
    <cdr:sp macro="" textlink="">
      <cdr:nvSpPr>
        <cdr:cNvPr id="39954" name="テキスト 1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211391" y="54143"/>
          <a:ext cx="1886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45720" tIns="27432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2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Ａ</a:t>
          </a:r>
        </a:p>
        <a:p xmlns:a="http://schemas.openxmlformats.org/drawingml/2006/main">
          <a:pPr algn="l" rtl="0">
            <a:defRPr sz="1000"/>
          </a:pPr>
          <a:endParaRPr lang="ja-JP" altLang="en-US" sz="20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cdr:txBody>
    </cdr: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0.0349</cdr:x>
      <cdr:y>0.25963</cdr:y>
    </cdr:from>
    <cdr:to>
      <cdr:x>0.0349</cdr:x>
      <cdr:y>0.25963</cdr:y>
    </cdr:to>
    <cdr:sp macro="" textlink="">
      <cdr:nvSpPr>
        <cdr:cNvPr id="40971" name="テキスト 1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71029" y="193592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18288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en-US" altLang="ja-JP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㎎/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Ｌ</a:t>
          </a:r>
        </a:p>
      </cdr:txBody>
    </cdr:sp>
  </cdr:relSizeAnchor>
</c:userShapes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0.0148</cdr:x>
      <cdr:y>0.25963</cdr:y>
    </cdr:from>
    <cdr:to>
      <cdr:x>0.0148</cdr:x>
      <cdr:y>0.25963</cdr:y>
    </cdr:to>
    <cdr:sp macro="" textlink="">
      <cdr:nvSpPr>
        <cdr:cNvPr id="41996" name="テキスト 1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4374" y="193592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18288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en-US" altLang="ja-JP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㎎/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Ｌ</a:t>
          </a:r>
        </a:p>
      </cdr:txBody>
    </cdr:sp>
  </cdr:relSizeAnchor>
</c:userShapes>
</file>

<file path=xl/drawings/drawing27.xml><?xml version="1.0" encoding="utf-8"?>
<c:userShapes xmlns:c="http://schemas.openxmlformats.org/drawingml/2006/chart">
  <cdr:relSizeAnchor xmlns:cdr="http://schemas.openxmlformats.org/drawingml/2006/chartDrawing">
    <cdr:from>
      <cdr:x>0.05548</cdr:x>
      <cdr:y>0.25963</cdr:y>
    </cdr:from>
    <cdr:to>
      <cdr:x>0.05548</cdr:x>
      <cdr:y>0.25963</cdr:y>
    </cdr:to>
    <cdr:sp macro="" textlink="">
      <cdr:nvSpPr>
        <cdr:cNvPr id="43021" name="テキスト 1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70042" y="193592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18288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en-US" altLang="ja-JP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㎎/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Ｌ</a:t>
          </a:r>
        </a:p>
      </cdr:txBody>
    </cdr:sp>
  </cdr:relSizeAnchor>
</c:userShapes>
</file>

<file path=xl/drawings/drawing28.xml><?xml version="1.0" encoding="utf-8"?>
<c:userShapes xmlns:c="http://schemas.openxmlformats.org/drawingml/2006/chart">
  <cdr:relSizeAnchor xmlns:cdr="http://schemas.openxmlformats.org/drawingml/2006/chartDrawing">
    <cdr:from>
      <cdr:x>0.0126</cdr:x>
      <cdr:y>0.25963</cdr:y>
    </cdr:from>
    <cdr:to>
      <cdr:x>0.0126</cdr:x>
      <cdr:y>0.25963</cdr:y>
    </cdr:to>
    <cdr:sp macro="" textlink="">
      <cdr:nvSpPr>
        <cdr:cNvPr id="44046" name="テキスト 1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3766" y="193592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18288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en-US" altLang="ja-JP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㎎/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Ｌ</a:t>
          </a:r>
        </a:p>
      </cdr:txBody>
    </cdr:sp>
  </cdr:relSizeAnchor>
</c:userShapes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0.0398</cdr:x>
      <cdr:y>0.25963</cdr:y>
    </cdr:from>
    <cdr:to>
      <cdr:x>0.0398</cdr:x>
      <cdr:y>0.25963</cdr:y>
    </cdr:to>
    <cdr:sp macro="" textlink="">
      <cdr:nvSpPr>
        <cdr:cNvPr id="46091" name="テキスト 1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4604" y="193592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18288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en-US" altLang="ja-JP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㎎/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Ｌ</a:t>
          </a:r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0.02411</cdr:x>
      <cdr:y>0.01093</cdr:y>
    </cdr:from>
    <cdr:to>
      <cdr:x>0.02803</cdr:x>
      <cdr:y>0.01652</cdr:y>
    </cdr:to>
    <cdr:sp macro="" textlink="">
      <cdr:nvSpPr>
        <cdr:cNvPr id="17411" name="テキスト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9166" y="40770"/>
          <a:ext cx="18859" cy="1922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18288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en-US" altLang="ja-JP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㎎/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Ｌ</a:t>
          </a:r>
        </a:p>
      </cdr:txBody>
    </cdr:sp>
  </cdr:relSizeAnchor>
  <cdr:relSizeAnchor xmlns:cdr="http://schemas.openxmlformats.org/drawingml/2006/chartDrawing">
    <cdr:from>
      <cdr:x>0.55465</cdr:x>
      <cdr:y>0.01434</cdr:y>
    </cdr:from>
    <cdr:to>
      <cdr:x>0.55857</cdr:x>
      <cdr:y>0.01993</cdr:y>
    </cdr:to>
    <cdr:sp macro="" textlink="">
      <cdr:nvSpPr>
        <cdr:cNvPr id="17413" name="テキスト 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71092" y="52472"/>
          <a:ext cx="18859" cy="19223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45720" tIns="27432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2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ＡＡ</a:t>
          </a:r>
        </a:p>
      </cdr:txBody>
    </cdr: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0.0126</cdr:x>
      <cdr:y>0.25963</cdr:y>
    </cdr:from>
    <cdr:to>
      <cdr:x>0.01652</cdr:x>
      <cdr:y>0.25963</cdr:y>
    </cdr:to>
    <cdr:sp macro="" textlink="">
      <cdr:nvSpPr>
        <cdr:cNvPr id="47116" name="テキスト 1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3766" y="193592"/>
          <a:ext cx="18859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18288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en-US" altLang="ja-JP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㎎/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Ｌ</a:t>
          </a:r>
        </a:p>
      </cdr:txBody>
    </cdr: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0.03122</cdr:x>
      <cdr:y>0.25963</cdr:y>
    </cdr:from>
    <cdr:to>
      <cdr:x>0.03122</cdr:x>
      <cdr:y>0.25963</cdr:y>
    </cdr:to>
    <cdr:sp macro="" textlink="">
      <cdr:nvSpPr>
        <cdr:cNvPr id="48141" name="テキスト 1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3349" y="193592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18288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en-US" altLang="ja-JP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㎎/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Ｌ</a:t>
          </a:r>
        </a:p>
      </cdr:txBody>
    </cdr: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0.03049</cdr:x>
      <cdr:y>0.25963</cdr:y>
    </cdr:from>
    <cdr:to>
      <cdr:x>0.03049</cdr:x>
      <cdr:y>0.25963</cdr:y>
    </cdr:to>
    <cdr:sp macro="" textlink="">
      <cdr:nvSpPr>
        <cdr:cNvPr id="49166" name="テキスト 1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49812" y="193592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18288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en-US" altLang="ja-JP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㎎/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Ｌ</a:t>
          </a:r>
        </a:p>
      </cdr:txBody>
    </cdr: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0.03196</cdr:x>
      <cdr:y>0.25963</cdr:y>
    </cdr:from>
    <cdr:to>
      <cdr:x>0.0398</cdr:x>
      <cdr:y>0.28551</cdr:y>
    </cdr:to>
    <cdr:sp macro="" textlink="">
      <cdr:nvSpPr>
        <cdr:cNvPr id="50189" name="テキスト 1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6885" y="193592"/>
          <a:ext cx="37719" cy="1898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18288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el-GR" altLang="ja-JP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μ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ｇ</a:t>
          </a:r>
          <a:r>
            <a:rPr lang="en-US" altLang="ja-JP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/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Ｌ</a:t>
          </a:r>
        </a:p>
      </cdr:txBody>
    </cdr: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0.03122</cdr:x>
      <cdr:y>0.25963</cdr:y>
    </cdr:from>
    <cdr:to>
      <cdr:x>0.04298</cdr:x>
      <cdr:y>0.28551</cdr:y>
    </cdr:to>
    <cdr:sp macro="" textlink="">
      <cdr:nvSpPr>
        <cdr:cNvPr id="51214" name="テキスト 1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3349" y="193592"/>
          <a:ext cx="56578" cy="1898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18288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el-GR" altLang="ja-JP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μ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ｇ</a:t>
          </a:r>
          <a:r>
            <a:rPr lang="en-US" altLang="ja-JP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/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Ｌ</a:t>
          </a:r>
        </a:p>
      </cdr:txBody>
    </cdr: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0.04176</cdr:x>
      <cdr:y>0.25963</cdr:y>
    </cdr:from>
    <cdr:to>
      <cdr:x>0.05352</cdr:x>
      <cdr:y>0.28551</cdr:y>
    </cdr:to>
    <cdr:sp macro="" textlink="">
      <cdr:nvSpPr>
        <cdr:cNvPr id="52239" name="テキスト 1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04033" y="193592"/>
          <a:ext cx="56579" cy="1898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18288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el-GR" altLang="ja-JP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μ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ｇ</a:t>
          </a:r>
          <a:r>
            <a:rPr lang="en-US" altLang="ja-JP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/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Ｌ</a:t>
          </a:r>
        </a:p>
      </cdr:txBody>
    </cdr:sp>
  </cdr:relSizeAnchor>
</c:userShapes>
</file>

<file path=xl/drawings/drawing36.xml><?xml version="1.0" encoding="utf-8"?>
<c:userShapes xmlns:c="http://schemas.openxmlformats.org/drawingml/2006/chart">
  <cdr:relSizeAnchor xmlns:cdr="http://schemas.openxmlformats.org/drawingml/2006/chartDrawing">
    <cdr:from>
      <cdr:x>0.04641</cdr:x>
      <cdr:y>0.25963</cdr:y>
    </cdr:from>
    <cdr:to>
      <cdr:x>0.05425</cdr:x>
      <cdr:y>0.28551</cdr:y>
    </cdr:to>
    <cdr:sp macro="" textlink="">
      <cdr:nvSpPr>
        <cdr:cNvPr id="53264" name="テキスト 1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26429" y="193592"/>
          <a:ext cx="37719" cy="1898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18288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el-GR" altLang="ja-JP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μ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ｇ</a:t>
          </a:r>
          <a:r>
            <a:rPr lang="en-US" altLang="ja-JP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/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Ｌ</a:t>
          </a:r>
        </a:p>
      </cdr:txBody>
    </cdr:sp>
  </cdr:relSizeAnchor>
</c:userShapes>
</file>

<file path=xl/drawings/drawing37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657225</xdr:colOff>
      <xdr:row>41</xdr:row>
      <xdr:rowOff>142875</xdr:rowOff>
    </xdr:from>
    <xdr:to>
      <xdr:col>20</xdr:col>
      <xdr:colOff>342900</xdr:colOff>
      <xdr:row>126</xdr:row>
      <xdr:rowOff>142875</xdr:rowOff>
    </xdr:to>
    <xdr:grpSp>
      <xdr:nvGrpSpPr>
        <xdr:cNvPr id="22916956" name="Group 1196">
          <a:extLst>
            <a:ext uri="{FF2B5EF4-FFF2-40B4-BE49-F238E27FC236}">
              <a16:creationId xmlns:a16="http://schemas.microsoft.com/office/drawing/2014/main" id="{00000000-0008-0000-0300-00005CAF5D01}"/>
            </a:ext>
          </a:extLst>
        </xdr:cNvPr>
        <xdr:cNvGrpSpPr>
          <a:grpSpLocks noChangeAspect="1"/>
        </xdr:cNvGrpSpPr>
      </xdr:nvGrpSpPr>
      <xdr:grpSpPr bwMode="auto">
        <a:xfrm>
          <a:off x="4397375" y="7302500"/>
          <a:ext cx="8518525" cy="14573250"/>
          <a:chOff x="492" y="773"/>
          <a:chExt cx="1005" cy="1577"/>
        </a:xfrm>
      </xdr:grpSpPr>
      <xdr:grpSp>
        <xdr:nvGrpSpPr>
          <xdr:cNvPr id="22917039" name="Group 1197">
            <a:extLst>
              <a:ext uri="{FF2B5EF4-FFF2-40B4-BE49-F238E27FC236}">
                <a16:creationId xmlns:a16="http://schemas.microsoft.com/office/drawing/2014/main" id="{00000000-0008-0000-0300-0000AFAF5D01}"/>
              </a:ext>
            </a:extLst>
          </xdr:cNvPr>
          <xdr:cNvGrpSpPr>
            <a:grpSpLocks noChangeAspect="1"/>
          </xdr:cNvGrpSpPr>
        </xdr:nvGrpSpPr>
        <xdr:grpSpPr bwMode="auto">
          <a:xfrm>
            <a:off x="492" y="773"/>
            <a:ext cx="1005" cy="1577"/>
            <a:chOff x="223" y="5069"/>
            <a:chExt cx="581" cy="912"/>
          </a:xfrm>
        </xdr:grpSpPr>
        <xdr:pic>
          <xdr:nvPicPr>
            <xdr:cNvPr id="22917071" name="Picture 1198">
              <a:extLst>
                <a:ext uri="{FF2B5EF4-FFF2-40B4-BE49-F238E27FC236}">
                  <a16:creationId xmlns:a16="http://schemas.microsoft.com/office/drawing/2014/main" id="{00000000-0008-0000-0300-0000CFAF5D01}"/>
                </a:ext>
              </a:extLst>
            </xdr:cNvPr>
            <xdr:cNvPicPr preferRelativeResize="0">
              <a:picLocks noChangeAspect="1" noChangeArrowheads="1"/>
            </xdr:cNvPicPr>
          </xdr:nvPicPr>
          <xdr:blipFill>
            <a:blip xmlns:r="http://schemas.openxmlformats.org/officeDocument/2006/relationships" r:embed="rId1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/>
            <a:stretch>
              <a:fillRect/>
            </a:stretch>
          </xdr:blipFill>
          <xdr:spPr bwMode="auto">
            <a:xfrm>
              <a:off x="223" y="5069"/>
              <a:ext cx="581" cy="912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pic>
        <xdr:sp macro="" textlink="">
          <xdr:nvSpPr>
            <xdr:cNvPr id="22917072" name="Oval 1199">
              <a:extLst>
                <a:ext uri="{FF2B5EF4-FFF2-40B4-BE49-F238E27FC236}">
                  <a16:creationId xmlns:a16="http://schemas.microsoft.com/office/drawing/2014/main" id="{00000000-0008-0000-0300-0000D0AF5D01}"/>
                </a:ext>
              </a:extLst>
            </xdr:cNvPr>
            <xdr:cNvSpPr>
              <a:spLocks noChangeAspect="1" noChangeArrowheads="1"/>
            </xdr:cNvSpPr>
          </xdr:nvSpPr>
          <xdr:spPr bwMode="auto">
            <a:xfrm>
              <a:off x="428" y="5809"/>
              <a:ext cx="9" cy="9"/>
            </a:xfrm>
            <a:prstGeom prst="ellipse">
              <a:avLst/>
            </a:prstGeom>
            <a:solidFill>
              <a:srgbClr val="000000"/>
            </a:solidFill>
            <a:ln w="14351">
              <a:solidFill>
                <a:srgbClr val="000000"/>
              </a:solidFill>
              <a:round/>
              <a:headEnd/>
              <a:tailEnd/>
            </a:ln>
          </xdr:spPr>
        </xdr:sp>
        <xdr:sp macro="" textlink="">
          <xdr:nvSpPr>
            <xdr:cNvPr id="22917073" name="Oval 1200">
              <a:extLst>
                <a:ext uri="{FF2B5EF4-FFF2-40B4-BE49-F238E27FC236}">
                  <a16:creationId xmlns:a16="http://schemas.microsoft.com/office/drawing/2014/main" id="{00000000-0008-0000-0300-0000D1AF5D01}"/>
                </a:ext>
              </a:extLst>
            </xdr:cNvPr>
            <xdr:cNvSpPr>
              <a:spLocks noChangeAspect="1" noChangeArrowheads="1"/>
            </xdr:cNvSpPr>
          </xdr:nvSpPr>
          <xdr:spPr bwMode="auto">
            <a:xfrm>
              <a:off x="352" y="5838"/>
              <a:ext cx="9" cy="9"/>
            </a:xfrm>
            <a:prstGeom prst="ellipse">
              <a:avLst/>
            </a:prstGeom>
            <a:solidFill>
              <a:srgbClr val="000000"/>
            </a:solidFill>
            <a:ln w="14351">
              <a:solidFill>
                <a:srgbClr val="000000"/>
              </a:solidFill>
              <a:round/>
              <a:headEnd/>
              <a:tailEnd/>
            </a:ln>
          </xdr:spPr>
        </xdr:sp>
        <xdr:sp macro="" textlink="">
          <xdr:nvSpPr>
            <xdr:cNvPr id="22917074" name="Oval 1201">
              <a:extLst>
                <a:ext uri="{FF2B5EF4-FFF2-40B4-BE49-F238E27FC236}">
                  <a16:creationId xmlns:a16="http://schemas.microsoft.com/office/drawing/2014/main" id="{00000000-0008-0000-0300-0000D2AF5D01}"/>
                </a:ext>
              </a:extLst>
            </xdr:cNvPr>
            <xdr:cNvSpPr>
              <a:spLocks noChangeAspect="1" noChangeArrowheads="1"/>
            </xdr:cNvSpPr>
          </xdr:nvSpPr>
          <xdr:spPr bwMode="auto">
            <a:xfrm>
              <a:off x="379" y="5866"/>
              <a:ext cx="9" cy="9"/>
            </a:xfrm>
            <a:prstGeom prst="ellipse">
              <a:avLst/>
            </a:prstGeom>
            <a:solidFill>
              <a:srgbClr val="000000"/>
            </a:solidFill>
            <a:ln w="14351">
              <a:solidFill>
                <a:srgbClr val="000000"/>
              </a:solidFill>
              <a:round/>
              <a:headEnd/>
              <a:tailEnd/>
            </a:ln>
          </xdr:spPr>
        </xdr:sp>
        <xdr:sp macro="" textlink="">
          <xdr:nvSpPr>
            <xdr:cNvPr id="22917075" name="Oval 1202">
              <a:extLst>
                <a:ext uri="{FF2B5EF4-FFF2-40B4-BE49-F238E27FC236}">
                  <a16:creationId xmlns:a16="http://schemas.microsoft.com/office/drawing/2014/main" id="{00000000-0008-0000-0300-0000D3AF5D01}"/>
                </a:ext>
              </a:extLst>
            </xdr:cNvPr>
            <xdr:cNvSpPr>
              <a:spLocks noChangeAspect="1" noChangeArrowheads="1"/>
            </xdr:cNvSpPr>
          </xdr:nvSpPr>
          <xdr:spPr bwMode="auto">
            <a:xfrm>
              <a:off x="353" y="5809"/>
              <a:ext cx="10" cy="10"/>
            </a:xfrm>
            <a:prstGeom prst="ellipse">
              <a:avLst/>
            </a:prstGeom>
            <a:solidFill>
              <a:srgbClr val="000000"/>
            </a:solidFill>
            <a:ln w="14351">
              <a:solidFill>
                <a:srgbClr val="000000"/>
              </a:solidFill>
              <a:round/>
              <a:headEnd/>
              <a:tailEnd/>
            </a:ln>
          </xdr:spPr>
        </xdr:sp>
        <xdr:sp macro="" textlink="">
          <xdr:nvSpPr>
            <xdr:cNvPr id="22917078" name="Oval 1205">
              <a:extLst>
                <a:ext uri="{FF2B5EF4-FFF2-40B4-BE49-F238E27FC236}">
                  <a16:creationId xmlns:a16="http://schemas.microsoft.com/office/drawing/2014/main" id="{00000000-0008-0000-0300-0000D6AF5D01}"/>
                </a:ext>
              </a:extLst>
            </xdr:cNvPr>
            <xdr:cNvSpPr>
              <a:spLocks noChangeAspect="1" noChangeArrowheads="1"/>
            </xdr:cNvSpPr>
          </xdr:nvSpPr>
          <xdr:spPr bwMode="auto">
            <a:xfrm>
              <a:off x="600" y="5359"/>
              <a:ext cx="8" cy="8"/>
            </a:xfrm>
            <a:prstGeom prst="ellipse">
              <a:avLst/>
            </a:prstGeom>
            <a:solidFill>
              <a:srgbClr val="000000"/>
            </a:solidFill>
            <a:ln w="14351">
              <a:solidFill>
                <a:srgbClr val="000000"/>
              </a:solidFill>
              <a:round/>
              <a:headEnd/>
              <a:tailEnd/>
            </a:ln>
          </xdr:spPr>
        </xdr:sp>
        <xdr:sp macro="" textlink="">
          <xdr:nvSpPr>
            <xdr:cNvPr id="22917080" name="Oval 1207">
              <a:extLst>
                <a:ext uri="{FF2B5EF4-FFF2-40B4-BE49-F238E27FC236}">
                  <a16:creationId xmlns:a16="http://schemas.microsoft.com/office/drawing/2014/main" id="{00000000-0008-0000-0300-0000D8AF5D01}"/>
                </a:ext>
              </a:extLst>
            </xdr:cNvPr>
            <xdr:cNvSpPr>
              <a:spLocks noChangeAspect="1" noChangeArrowheads="1"/>
            </xdr:cNvSpPr>
          </xdr:nvSpPr>
          <xdr:spPr bwMode="auto">
            <a:xfrm>
              <a:off x="438" y="5625"/>
              <a:ext cx="9" cy="9"/>
            </a:xfrm>
            <a:prstGeom prst="ellipse">
              <a:avLst/>
            </a:prstGeom>
            <a:solidFill>
              <a:srgbClr val="000000"/>
            </a:solidFill>
            <a:ln w="14351">
              <a:solidFill>
                <a:srgbClr val="000000"/>
              </a:solidFill>
              <a:round/>
              <a:headEnd/>
              <a:tailEnd/>
            </a:ln>
          </xdr:spPr>
        </xdr:sp>
        <xdr:sp macro="" textlink="">
          <xdr:nvSpPr>
            <xdr:cNvPr id="22917081" name="Oval 1208">
              <a:extLst>
                <a:ext uri="{FF2B5EF4-FFF2-40B4-BE49-F238E27FC236}">
                  <a16:creationId xmlns:a16="http://schemas.microsoft.com/office/drawing/2014/main" id="{00000000-0008-0000-0300-0000D9AF5D01}"/>
                </a:ext>
              </a:extLst>
            </xdr:cNvPr>
            <xdr:cNvSpPr>
              <a:spLocks noChangeAspect="1" noChangeArrowheads="1"/>
            </xdr:cNvSpPr>
          </xdr:nvSpPr>
          <xdr:spPr bwMode="auto">
            <a:xfrm>
              <a:off x="425" y="5625"/>
              <a:ext cx="8" cy="8"/>
            </a:xfrm>
            <a:prstGeom prst="ellipse">
              <a:avLst/>
            </a:prstGeom>
            <a:solidFill>
              <a:srgbClr val="000000"/>
            </a:solidFill>
            <a:ln w="14351">
              <a:solidFill>
                <a:srgbClr val="000000"/>
              </a:solidFill>
              <a:round/>
              <a:headEnd/>
              <a:tailEnd/>
            </a:ln>
          </xdr:spPr>
        </xdr:sp>
        <xdr:sp macro="" textlink="">
          <xdr:nvSpPr>
            <xdr:cNvPr id="22917082" name="Oval 1209">
              <a:extLst>
                <a:ext uri="{FF2B5EF4-FFF2-40B4-BE49-F238E27FC236}">
                  <a16:creationId xmlns:a16="http://schemas.microsoft.com/office/drawing/2014/main" id="{00000000-0008-0000-0300-0000DAAF5D01}"/>
                </a:ext>
              </a:extLst>
            </xdr:cNvPr>
            <xdr:cNvSpPr>
              <a:spLocks noChangeAspect="1" noChangeArrowheads="1"/>
            </xdr:cNvSpPr>
          </xdr:nvSpPr>
          <xdr:spPr bwMode="auto">
            <a:xfrm>
              <a:off x="404" y="5650"/>
              <a:ext cx="9" cy="10"/>
            </a:xfrm>
            <a:prstGeom prst="ellipse">
              <a:avLst/>
            </a:prstGeom>
            <a:solidFill>
              <a:srgbClr val="000000"/>
            </a:solidFill>
            <a:ln w="14351">
              <a:solidFill>
                <a:srgbClr val="000000"/>
              </a:solidFill>
              <a:round/>
              <a:headEnd/>
              <a:tailEnd/>
            </a:ln>
          </xdr:spPr>
        </xdr:sp>
        <xdr:sp macro="" textlink="">
          <xdr:nvSpPr>
            <xdr:cNvPr id="22917083" name="Oval 1210">
              <a:extLst>
                <a:ext uri="{FF2B5EF4-FFF2-40B4-BE49-F238E27FC236}">
                  <a16:creationId xmlns:a16="http://schemas.microsoft.com/office/drawing/2014/main" id="{00000000-0008-0000-0300-0000DBAF5D01}"/>
                </a:ext>
              </a:extLst>
            </xdr:cNvPr>
            <xdr:cNvSpPr>
              <a:spLocks noChangeAspect="1" noChangeArrowheads="1"/>
            </xdr:cNvSpPr>
          </xdr:nvSpPr>
          <xdr:spPr bwMode="auto">
            <a:xfrm>
              <a:off x="508" y="5766"/>
              <a:ext cx="9" cy="9"/>
            </a:xfrm>
            <a:prstGeom prst="ellipse">
              <a:avLst/>
            </a:prstGeom>
            <a:solidFill>
              <a:srgbClr val="000000"/>
            </a:solidFill>
            <a:ln w="14351">
              <a:solidFill>
                <a:srgbClr val="000000"/>
              </a:solidFill>
              <a:round/>
              <a:headEnd/>
              <a:tailEnd/>
            </a:ln>
          </xdr:spPr>
        </xdr:sp>
        <xdr:sp macro="" textlink="">
          <xdr:nvSpPr>
            <xdr:cNvPr id="22917084" name="Oval 1211">
              <a:extLst>
                <a:ext uri="{FF2B5EF4-FFF2-40B4-BE49-F238E27FC236}">
                  <a16:creationId xmlns:a16="http://schemas.microsoft.com/office/drawing/2014/main" id="{00000000-0008-0000-0300-0000DCAF5D01}"/>
                </a:ext>
              </a:extLst>
            </xdr:cNvPr>
            <xdr:cNvSpPr>
              <a:spLocks noChangeAspect="1" noChangeArrowheads="1"/>
            </xdr:cNvSpPr>
          </xdr:nvSpPr>
          <xdr:spPr bwMode="auto">
            <a:xfrm>
              <a:off x="295" y="5725"/>
              <a:ext cx="9" cy="10"/>
            </a:xfrm>
            <a:prstGeom prst="ellipse">
              <a:avLst/>
            </a:prstGeom>
            <a:solidFill>
              <a:srgbClr val="000000"/>
            </a:solidFill>
            <a:ln w="14351">
              <a:solidFill>
                <a:srgbClr val="000000"/>
              </a:solidFill>
              <a:round/>
              <a:headEnd/>
              <a:tailEnd/>
            </a:ln>
          </xdr:spPr>
        </xdr:sp>
        <xdr:sp macro="" textlink="">
          <xdr:nvSpPr>
            <xdr:cNvPr id="22917085" name="Oval 1212">
              <a:extLst>
                <a:ext uri="{FF2B5EF4-FFF2-40B4-BE49-F238E27FC236}">
                  <a16:creationId xmlns:a16="http://schemas.microsoft.com/office/drawing/2014/main" id="{00000000-0008-0000-0300-0000DDAF5D01}"/>
                </a:ext>
              </a:extLst>
            </xdr:cNvPr>
            <xdr:cNvSpPr>
              <a:spLocks noChangeAspect="1" noChangeArrowheads="1"/>
            </xdr:cNvSpPr>
          </xdr:nvSpPr>
          <xdr:spPr bwMode="auto">
            <a:xfrm>
              <a:off x="336" y="5646"/>
              <a:ext cx="9" cy="9"/>
            </a:xfrm>
            <a:prstGeom prst="ellipse">
              <a:avLst/>
            </a:prstGeom>
            <a:solidFill>
              <a:srgbClr val="000000"/>
            </a:solidFill>
            <a:ln w="14351">
              <a:solidFill>
                <a:srgbClr val="000000"/>
              </a:solidFill>
              <a:round/>
              <a:headEnd/>
              <a:tailEnd/>
            </a:ln>
          </xdr:spPr>
        </xdr:sp>
        <xdr:sp macro="" textlink="">
          <xdr:nvSpPr>
            <xdr:cNvPr id="22917086" name="Oval 1213">
              <a:extLst>
                <a:ext uri="{FF2B5EF4-FFF2-40B4-BE49-F238E27FC236}">
                  <a16:creationId xmlns:a16="http://schemas.microsoft.com/office/drawing/2014/main" id="{00000000-0008-0000-0300-0000DEAF5D01}"/>
                </a:ext>
              </a:extLst>
            </xdr:cNvPr>
            <xdr:cNvSpPr>
              <a:spLocks noChangeAspect="1" noChangeArrowheads="1"/>
            </xdr:cNvSpPr>
          </xdr:nvSpPr>
          <xdr:spPr bwMode="auto">
            <a:xfrm>
              <a:off x="453" y="5427"/>
              <a:ext cx="9" cy="9"/>
            </a:xfrm>
            <a:prstGeom prst="ellipse">
              <a:avLst/>
            </a:prstGeom>
            <a:solidFill>
              <a:srgbClr val="000000"/>
            </a:solidFill>
            <a:ln w="14351">
              <a:solidFill>
                <a:srgbClr val="000000"/>
              </a:solidFill>
              <a:round/>
              <a:headEnd/>
              <a:tailEnd/>
            </a:ln>
          </xdr:spPr>
        </xdr:sp>
        <xdr:sp macro="" textlink="">
          <xdr:nvSpPr>
            <xdr:cNvPr id="22917087" name="Oval 1214">
              <a:extLst>
                <a:ext uri="{FF2B5EF4-FFF2-40B4-BE49-F238E27FC236}">
                  <a16:creationId xmlns:a16="http://schemas.microsoft.com/office/drawing/2014/main" id="{00000000-0008-0000-0300-0000DFAF5D01}"/>
                </a:ext>
              </a:extLst>
            </xdr:cNvPr>
            <xdr:cNvSpPr>
              <a:spLocks noChangeAspect="1" noChangeArrowheads="1"/>
            </xdr:cNvSpPr>
          </xdr:nvSpPr>
          <xdr:spPr bwMode="auto">
            <a:xfrm>
              <a:off x="456" y="5300"/>
              <a:ext cx="10" cy="9"/>
            </a:xfrm>
            <a:prstGeom prst="ellipse">
              <a:avLst/>
            </a:prstGeom>
            <a:solidFill>
              <a:srgbClr val="000000"/>
            </a:solidFill>
            <a:ln w="14351">
              <a:solidFill>
                <a:srgbClr val="000000"/>
              </a:solidFill>
              <a:round/>
              <a:headEnd/>
              <a:tailEnd/>
            </a:ln>
          </xdr:spPr>
        </xdr:sp>
        <xdr:sp macro="" textlink="">
          <xdr:nvSpPr>
            <xdr:cNvPr id="22917088" name="Oval 1215">
              <a:extLst>
                <a:ext uri="{FF2B5EF4-FFF2-40B4-BE49-F238E27FC236}">
                  <a16:creationId xmlns:a16="http://schemas.microsoft.com/office/drawing/2014/main" id="{00000000-0008-0000-0300-0000E0AF5D01}"/>
                </a:ext>
              </a:extLst>
            </xdr:cNvPr>
            <xdr:cNvSpPr>
              <a:spLocks noChangeAspect="1" noChangeArrowheads="1"/>
            </xdr:cNvSpPr>
          </xdr:nvSpPr>
          <xdr:spPr bwMode="auto">
            <a:xfrm>
              <a:off x="438" y="5350"/>
              <a:ext cx="9" cy="9"/>
            </a:xfrm>
            <a:prstGeom prst="ellipse">
              <a:avLst/>
            </a:prstGeom>
            <a:solidFill>
              <a:srgbClr val="000000"/>
            </a:solidFill>
            <a:ln w="14351">
              <a:solidFill>
                <a:srgbClr val="000000"/>
              </a:solidFill>
              <a:round/>
              <a:headEnd/>
              <a:tailEnd/>
            </a:ln>
          </xdr:spPr>
        </xdr:sp>
        <xdr:sp macro="" textlink="">
          <xdr:nvSpPr>
            <xdr:cNvPr id="22917089" name="Oval 1216">
              <a:extLst>
                <a:ext uri="{FF2B5EF4-FFF2-40B4-BE49-F238E27FC236}">
                  <a16:creationId xmlns:a16="http://schemas.microsoft.com/office/drawing/2014/main" id="{00000000-0008-0000-0300-0000E1AF5D01}"/>
                </a:ext>
              </a:extLst>
            </xdr:cNvPr>
            <xdr:cNvSpPr>
              <a:spLocks noChangeAspect="1" noChangeArrowheads="1"/>
            </xdr:cNvSpPr>
          </xdr:nvSpPr>
          <xdr:spPr bwMode="auto">
            <a:xfrm>
              <a:off x="511" y="5269"/>
              <a:ext cx="8" cy="8"/>
            </a:xfrm>
            <a:prstGeom prst="ellipse">
              <a:avLst/>
            </a:prstGeom>
            <a:solidFill>
              <a:srgbClr val="000000"/>
            </a:solidFill>
            <a:ln w="14351">
              <a:solidFill>
                <a:srgbClr val="000000"/>
              </a:solidFill>
              <a:round/>
              <a:headEnd/>
              <a:tailEnd/>
            </a:ln>
          </xdr:spPr>
        </xdr:sp>
        <xdr:sp macro="" textlink="">
          <xdr:nvSpPr>
            <xdr:cNvPr id="22917090" name="Oval 1217">
              <a:extLst>
                <a:ext uri="{FF2B5EF4-FFF2-40B4-BE49-F238E27FC236}">
                  <a16:creationId xmlns:a16="http://schemas.microsoft.com/office/drawing/2014/main" id="{00000000-0008-0000-0300-0000E2AF5D01}"/>
                </a:ext>
              </a:extLst>
            </xdr:cNvPr>
            <xdr:cNvSpPr>
              <a:spLocks noChangeAspect="1" noChangeArrowheads="1"/>
            </xdr:cNvSpPr>
          </xdr:nvSpPr>
          <xdr:spPr bwMode="auto">
            <a:xfrm>
              <a:off x="597" y="5499"/>
              <a:ext cx="9" cy="10"/>
            </a:xfrm>
            <a:prstGeom prst="ellipse">
              <a:avLst/>
            </a:prstGeom>
            <a:solidFill>
              <a:srgbClr val="000000"/>
            </a:solidFill>
            <a:ln w="14351">
              <a:solidFill>
                <a:srgbClr val="000000"/>
              </a:solidFill>
              <a:round/>
              <a:headEnd/>
              <a:tailEnd/>
            </a:ln>
          </xdr:spPr>
        </xdr:sp>
        <xdr:sp macro="" textlink="">
          <xdr:nvSpPr>
            <xdr:cNvPr id="22917091" name="Oval 1218">
              <a:extLst>
                <a:ext uri="{FF2B5EF4-FFF2-40B4-BE49-F238E27FC236}">
                  <a16:creationId xmlns:a16="http://schemas.microsoft.com/office/drawing/2014/main" id="{00000000-0008-0000-0300-0000E3AF5D01}"/>
                </a:ext>
              </a:extLst>
            </xdr:cNvPr>
            <xdr:cNvSpPr>
              <a:spLocks noChangeAspect="1" noChangeArrowheads="1"/>
            </xdr:cNvSpPr>
          </xdr:nvSpPr>
          <xdr:spPr bwMode="auto">
            <a:xfrm>
              <a:off x="578" y="5512"/>
              <a:ext cx="10" cy="10"/>
            </a:xfrm>
            <a:prstGeom prst="ellipse">
              <a:avLst/>
            </a:prstGeom>
            <a:solidFill>
              <a:srgbClr val="000000"/>
            </a:solidFill>
            <a:ln w="14351">
              <a:solidFill>
                <a:srgbClr val="000000"/>
              </a:solidFill>
              <a:round/>
              <a:headEnd/>
              <a:tailEnd/>
            </a:ln>
          </xdr:spPr>
        </xdr:sp>
        <xdr:sp macro="" textlink="">
          <xdr:nvSpPr>
            <xdr:cNvPr id="22917092" name="Oval 1219">
              <a:extLst>
                <a:ext uri="{FF2B5EF4-FFF2-40B4-BE49-F238E27FC236}">
                  <a16:creationId xmlns:a16="http://schemas.microsoft.com/office/drawing/2014/main" id="{00000000-0008-0000-0300-0000E4AF5D01}"/>
                </a:ext>
              </a:extLst>
            </xdr:cNvPr>
            <xdr:cNvSpPr>
              <a:spLocks noChangeAspect="1" noChangeArrowheads="1"/>
            </xdr:cNvSpPr>
          </xdr:nvSpPr>
          <xdr:spPr bwMode="auto">
            <a:xfrm>
              <a:off x="612" y="5485"/>
              <a:ext cx="9" cy="10"/>
            </a:xfrm>
            <a:prstGeom prst="ellipse">
              <a:avLst/>
            </a:prstGeom>
            <a:solidFill>
              <a:srgbClr val="000000"/>
            </a:solidFill>
            <a:ln w="14351">
              <a:solidFill>
                <a:srgbClr val="000000"/>
              </a:solidFill>
              <a:round/>
              <a:headEnd/>
              <a:tailEnd/>
            </a:ln>
          </xdr:spPr>
        </xdr:sp>
        <xdr:sp macro="" textlink="">
          <xdr:nvSpPr>
            <xdr:cNvPr id="22917093" name="Oval 1220">
              <a:extLst>
                <a:ext uri="{FF2B5EF4-FFF2-40B4-BE49-F238E27FC236}">
                  <a16:creationId xmlns:a16="http://schemas.microsoft.com/office/drawing/2014/main" id="{00000000-0008-0000-0300-0000E5AF5D01}"/>
                </a:ext>
              </a:extLst>
            </xdr:cNvPr>
            <xdr:cNvSpPr>
              <a:spLocks noChangeAspect="1" noChangeArrowheads="1"/>
            </xdr:cNvSpPr>
          </xdr:nvSpPr>
          <xdr:spPr bwMode="auto">
            <a:xfrm>
              <a:off x="643" y="5429"/>
              <a:ext cx="9" cy="10"/>
            </a:xfrm>
            <a:prstGeom prst="ellipse">
              <a:avLst/>
            </a:prstGeom>
            <a:solidFill>
              <a:srgbClr val="000000"/>
            </a:solidFill>
            <a:ln w="14351">
              <a:solidFill>
                <a:srgbClr val="000000"/>
              </a:solidFill>
              <a:round/>
              <a:headEnd/>
              <a:tailEnd/>
            </a:ln>
          </xdr:spPr>
        </xdr:sp>
        <xdr:sp macro="" textlink="">
          <xdr:nvSpPr>
            <xdr:cNvPr id="22917094" name="Oval 1221">
              <a:extLst>
                <a:ext uri="{FF2B5EF4-FFF2-40B4-BE49-F238E27FC236}">
                  <a16:creationId xmlns:a16="http://schemas.microsoft.com/office/drawing/2014/main" id="{00000000-0008-0000-0300-0000E6AF5D01}"/>
                </a:ext>
              </a:extLst>
            </xdr:cNvPr>
            <xdr:cNvSpPr>
              <a:spLocks noChangeAspect="1" noChangeArrowheads="1"/>
            </xdr:cNvSpPr>
          </xdr:nvSpPr>
          <xdr:spPr bwMode="auto">
            <a:xfrm>
              <a:off x="515" y="5546"/>
              <a:ext cx="10" cy="10"/>
            </a:xfrm>
            <a:prstGeom prst="ellipse">
              <a:avLst/>
            </a:prstGeom>
            <a:solidFill>
              <a:srgbClr val="000000"/>
            </a:solidFill>
            <a:ln w="14351">
              <a:solidFill>
                <a:srgbClr val="000000"/>
              </a:solidFill>
              <a:round/>
              <a:headEnd/>
              <a:tailEnd/>
            </a:ln>
          </xdr:spPr>
        </xdr:sp>
        <xdr:sp macro="" textlink="">
          <xdr:nvSpPr>
            <xdr:cNvPr id="22917096" name="Oval 1223">
              <a:extLst>
                <a:ext uri="{FF2B5EF4-FFF2-40B4-BE49-F238E27FC236}">
                  <a16:creationId xmlns:a16="http://schemas.microsoft.com/office/drawing/2014/main" id="{00000000-0008-0000-0300-0000E8AF5D01}"/>
                </a:ext>
              </a:extLst>
            </xdr:cNvPr>
            <xdr:cNvSpPr>
              <a:spLocks noChangeAspect="1" noChangeArrowheads="1"/>
            </xdr:cNvSpPr>
          </xdr:nvSpPr>
          <xdr:spPr bwMode="auto">
            <a:xfrm>
              <a:off x="352" y="5602"/>
              <a:ext cx="10" cy="9"/>
            </a:xfrm>
            <a:prstGeom prst="ellipse">
              <a:avLst/>
            </a:prstGeom>
            <a:solidFill>
              <a:srgbClr val="000000"/>
            </a:solidFill>
            <a:ln w="14351">
              <a:solidFill>
                <a:srgbClr val="000000"/>
              </a:solidFill>
              <a:round/>
              <a:headEnd/>
              <a:tailEnd/>
            </a:ln>
          </xdr:spPr>
        </xdr:sp>
        <xdr:sp macro="" textlink="">
          <xdr:nvSpPr>
            <xdr:cNvPr id="22917097" name="Oval 1224">
              <a:extLst>
                <a:ext uri="{FF2B5EF4-FFF2-40B4-BE49-F238E27FC236}">
                  <a16:creationId xmlns:a16="http://schemas.microsoft.com/office/drawing/2014/main" id="{00000000-0008-0000-0300-0000E9AF5D01}"/>
                </a:ext>
              </a:extLst>
            </xdr:cNvPr>
            <xdr:cNvSpPr>
              <a:spLocks noChangeAspect="1" noChangeArrowheads="1"/>
            </xdr:cNvSpPr>
          </xdr:nvSpPr>
          <xdr:spPr bwMode="auto">
            <a:xfrm>
              <a:off x="356" y="5710"/>
              <a:ext cx="9" cy="9"/>
            </a:xfrm>
            <a:prstGeom prst="ellipse">
              <a:avLst/>
            </a:prstGeom>
            <a:solidFill>
              <a:srgbClr val="000000"/>
            </a:solidFill>
            <a:ln w="14351">
              <a:solidFill>
                <a:srgbClr val="000000"/>
              </a:solidFill>
              <a:round/>
              <a:headEnd/>
              <a:tailEnd/>
            </a:ln>
          </xdr:spPr>
        </xdr:sp>
        <xdr:sp macro="" textlink="">
          <xdr:nvSpPr>
            <xdr:cNvPr id="22917098" name="Oval 1225">
              <a:extLst>
                <a:ext uri="{FF2B5EF4-FFF2-40B4-BE49-F238E27FC236}">
                  <a16:creationId xmlns:a16="http://schemas.microsoft.com/office/drawing/2014/main" id="{00000000-0008-0000-0300-0000EAAF5D01}"/>
                </a:ext>
              </a:extLst>
            </xdr:cNvPr>
            <xdr:cNvSpPr>
              <a:spLocks noChangeAspect="1" noChangeArrowheads="1"/>
            </xdr:cNvSpPr>
          </xdr:nvSpPr>
          <xdr:spPr bwMode="auto">
            <a:xfrm>
              <a:off x="385" y="5692"/>
              <a:ext cx="9" cy="10"/>
            </a:xfrm>
            <a:prstGeom prst="ellipse">
              <a:avLst/>
            </a:prstGeom>
            <a:solidFill>
              <a:srgbClr val="000000"/>
            </a:solidFill>
            <a:ln w="14351">
              <a:solidFill>
                <a:srgbClr val="000000"/>
              </a:solidFill>
              <a:round/>
              <a:headEnd/>
              <a:tailEnd/>
            </a:ln>
          </xdr:spPr>
        </xdr:sp>
        <xdr:sp macro="" textlink="">
          <xdr:nvSpPr>
            <xdr:cNvPr id="22917099" name="Oval 1226">
              <a:extLst>
                <a:ext uri="{FF2B5EF4-FFF2-40B4-BE49-F238E27FC236}">
                  <a16:creationId xmlns:a16="http://schemas.microsoft.com/office/drawing/2014/main" id="{00000000-0008-0000-0300-0000EBAF5D01}"/>
                </a:ext>
              </a:extLst>
            </xdr:cNvPr>
            <xdr:cNvSpPr>
              <a:spLocks noChangeAspect="1" noChangeArrowheads="1"/>
            </xdr:cNvSpPr>
          </xdr:nvSpPr>
          <xdr:spPr bwMode="auto">
            <a:xfrm>
              <a:off x="312" y="5683"/>
              <a:ext cx="10" cy="10"/>
            </a:xfrm>
            <a:prstGeom prst="ellipse">
              <a:avLst/>
            </a:prstGeom>
            <a:solidFill>
              <a:srgbClr val="000000"/>
            </a:solidFill>
            <a:ln w="14351">
              <a:solidFill>
                <a:srgbClr val="000000"/>
              </a:solidFill>
              <a:round/>
              <a:headEnd/>
              <a:tailEnd/>
            </a:ln>
          </xdr:spPr>
        </xdr:sp>
        <xdr:sp macro="" textlink="">
          <xdr:nvSpPr>
            <xdr:cNvPr id="22917100" name="Oval 1227">
              <a:extLst>
                <a:ext uri="{FF2B5EF4-FFF2-40B4-BE49-F238E27FC236}">
                  <a16:creationId xmlns:a16="http://schemas.microsoft.com/office/drawing/2014/main" id="{00000000-0008-0000-0300-0000ECAF5D01}"/>
                </a:ext>
              </a:extLst>
            </xdr:cNvPr>
            <xdr:cNvSpPr>
              <a:spLocks noChangeAspect="1" noChangeArrowheads="1"/>
            </xdr:cNvSpPr>
          </xdr:nvSpPr>
          <xdr:spPr bwMode="auto">
            <a:xfrm>
              <a:off x="359" y="5753"/>
              <a:ext cx="9" cy="9"/>
            </a:xfrm>
            <a:prstGeom prst="ellipse">
              <a:avLst/>
            </a:prstGeom>
            <a:solidFill>
              <a:srgbClr val="000000"/>
            </a:solidFill>
            <a:ln w="14351">
              <a:solidFill>
                <a:srgbClr val="000000"/>
              </a:solidFill>
              <a:round/>
              <a:headEnd/>
              <a:tailEnd/>
            </a:ln>
          </xdr:spPr>
        </xdr:sp>
        <xdr:sp macro="" textlink="">
          <xdr:nvSpPr>
            <xdr:cNvPr id="22917101" name="Oval 1228">
              <a:extLst>
                <a:ext uri="{FF2B5EF4-FFF2-40B4-BE49-F238E27FC236}">
                  <a16:creationId xmlns:a16="http://schemas.microsoft.com/office/drawing/2014/main" id="{00000000-0008-0000-0300-0000EDAF5D01}"/>
                </a:ext>
              </a:extLst>
            </xdr:cNvPr>
            <xdr:cNvSpPr>
              <a:spLocks noChangeAspect="1" noChangeArrowheads="1"/>
            </xdr:cNvSpPr>
          </xdr:nvSpPr>
          <xdr:spPr bwMode="auto">
            <a:xfrm>
              <a:off x="302" y="5751"/>
              <a:ext cx="10" cy="9"/>
            </a:xfrm>
            <a:prstGeom prst="ellipse">
              <a:avLst/>
            </a:prstGeom>
            <a:solidFill>
              <a:srgbClr val="000000"/>
            </a:solidFill>
            <a:ln w="14351">
              <a:solidFill>
                <a:srgbClr val="000000"/>
              </a:solidFill>
              <a:round/>
              <a:headEnd/>
              <a:tailEnd/>
            </a:ln>
          </xdr:spPr>
        </xdr:sp>
        <xdr:sp macro="" textlink="">
          <xdr:nvSpPr>
            <xdr:cNvPr id="22917102" name="Oval 1229">
              <a:extLst>
                <a:ext uri="{FF2B5EF4-FFF2-40B4-BE49-F238E27FC236}">
                  <a16:creationId xmlns:a16="http://schemas.microsoft.com/office/drawing/2014/main" id="{00000000-0008-0000-0300-0000EEAF5D01}"/>
                </a:ext>
              </a:extLst>
            </xdr:cNvPr>
            <xdr:cNvSpPr>
              <a:spLocks noChangeAspect="1" noChangeArrowheads="1"/>
            </xdr:cNvSpPr>
          </xdr:nvSpPr>
          <xdr:spPr bwMode="auto">
            <a:xfrm>
              <a:off x="600" y="5350"/>
              <a:ext cx="8" cy="9"/>
            </a:xfrm>
            <a:prstGeom prst="ellipse">
              <a:avLst/>
            </a:prstGeom>
            <a:solidFill>
              <a:srgbClr val="000000"/>
            </a:solidFill>
            <a:ln w="14351">
              <a:solidFill>
                <a:srgbClr val="000000"/>
              </a:solidFill>
              <a:round/>
              <a:headEnd/>
              <a:tailEnd/>
            </a:ln>
          </xdr:spPr>
        </xdr:sp>
        <xdr:sp macro="" textlink="">
          <xdr:nvSpPr>
            <xdr:cNvPr id="22917103" name="Oval 1230">
              <a:extLst>
                <a:ext uri="{FF2B5EF4-FFF2-40B4-BE49-F238E27FC236}">
                  <a16:creationId xmlns:a16="http://schemas.microsoft.com/office/drawing/2014/main" id="{00000000-0008-0000-0300-0000EFAF5D01}"/>
                </a:ext>
              </a:extLst>
            </xdr:cNvPr>
            <xdr:cNvSpPr>
              <a:spLocks noChangeAspect="1" noChangeArrowheads="1"/>
            </xdr:cNvSpPr>
          </xdr:nvSpPr>
          <xdr:spPr bwMode="auto">
            <a:xfrm>
              <a:off x="320" y="5761"/>
              <a:ext cx="9" cy="9"/>
            </a:xfrm>
            <a:prstGeom prst="ellipse">
              <a:avLst/>
            </a:prstGeom>
            <a:solidFill>
              <a:srgbClr val="000000"/>
            </a:solidFill>
            <a:ln w="14351">
              <a:solidFill>
                <a:srgbClr val="000000"/>
              </a:solidFill>
              <a:round/>
              <a:headEnd/>
              <a:tailEnd/>
            </a:ln>
          </xdr:spPr>
        </xdr:sp>
      </xdr:grpSp>
      <xdr:sp macro="" textlink="">
        <xdr:nvSpPr>
          <xdr:cNvPr id="55506" name="テキスト 1117">
            <a:extLst>
              <a:ext uri="{FF2B5EF4-FFF2-40B4-BE49-F238E27FC236}">
                <a16:creationId xmlns:a16="http://schemas.microsoft.com/office/drawing/2014/main" id="{00000000-0008-0000-0300-0000D2D80000}"/>
              </a:ext>
            </a:extLst>
          </xdr:cNvPr>
          <xdr:cNvSpPr txBox="1">
            <a:spLocks noChangeAspect="1" noChangeArrowheads="1"/>
          </xdr:cNvSpPr>
        </xdr:nvSpPr>
        <xdr:spPr bwMode="auto">
          <a:xfrm>
            <a:off x="999" y="1007"/>
            <a:ext cx="45" cy="12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000000" mc:Ignorable="a14" a14:legacySpreadsheetColorIndex="64"/>
                </a:solidFill>
              </a14:hiddenFill>
            </a:ext>
            <a:ext uri="{91240B29-F687-4F45-9708-019B960494DF}">
              <a14:hiddenLine xmlns:a14="http://schemas.microsoft.com/office/drawing/2010/main" w="1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vert="wordArtVertRtl" wrap="square" lIns="27432" tIns="0" rIns="27432" bIns="0" anchor="ctr" upright="1"/>
          <a:lstStyle/>
          <a:p>
            <a:pPr algn="l" rtl="0">
              <a:defRPr sz="1000"/>
            </a:pPr>
            <a:r>
              <a:rPr lang="ja-JP" altLang="en-US" sz="18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大浦川</a:t>
            </a:r>
          </a:p>
        </xdr:txBody>
      </xdr:sp>
      <xdr:sp macro="" textlink="">
        <xdr:nvSpPr>
          <xdr:cNvPr id="55507" name="テキスト 1118">
            <a:extLst>
              <a:ext uri="{FF2B5EF4-FFF2-40B4-BE49-F238E27FC236}">
                <a16:creationId xmlns:a16="http://schemas.microsoft.com/office/drawing/2014/main" id="{00000000-0008-0000-0300-0000D3D80000}"/>
              </a:ext>
            </a:extLst>
          </xdr:cNvPr>
          <xdr:cNvSpPr txBox="1">
            <a:spLocks noChangeAspect="1" noChangeArrowheads="1"/>
          </xdr:cNvSpPr>
        </xdr:nvSpPr>
        <xdr:spPr bwMode="auto">
          <a:xfrm>
            <a:off x="910" y="1091"/>
            <a:ext cx="51" cy="12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000000" mc:Ignorable="a14" a14:legacySpreadsheetColorIndex="64"/>
                </a:solidFill>
              </a14:hiddenFill>
            </a:ext>
            <a:ext uri="{91240B29-F687-4F45-9708-019B960494DF}">
              <a14:hiddenLine xmlns:a14="http://schemas.microsoft.com/office/drawing/2010/main" w="1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vert="wordArtVertRtl" wrap="square" lIns="27432" tIns="0" rIns="27432" bIns="0" anchor="ctr" upright="1"/>
          <a:lstStyle/>
          <a:p>
            <a:pPr algn="l" rtl="0">
              <a:defRPr sz="1000"/>
            </a:pPr>
            <a:r>
              <a:rPr lang="ja-JP" altLang="en-US" sz="18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知内川</a:t>
            </a:r>
          </a:p>
        </xdr:txBody>
      </xdr:sp>
      <xdr:sp macro="" textlink="">
        <xdr:nvSpPr>
          <xdr:cNvPr id="55508" name="テキスト 1119">
            <a:extLst>
              <a:ext uri="{FF2B5EF4-FFF2-40B4-BE49-F238E27FC236}">
                <a16:creationId xmlns:a16="http://schemas.microsoft.com/office/drawing/2014/main" id="{00000000-0008-0000-0300-0000D4D80000}"/>
              </a:ext>
            </a:extLst>
          </xdr:cNvPr>
          <xdr:cNvSpPr txBox="1">
            <a:spLocks noChangeAspect="1" noChangeArrowheads="1"/>
          </xdr:cNvSpPr>
        </xdr:nvSpPr>
        <xdr:spPr bwMode="auto">
          <a:xfrm>
            <a:off x="824" y="1173"/>
            <a:ext cx="54" cy="12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000000" mc:Ignorable="a14" a14:legacySpreadsheetColorIndex="64"/>
                </a:solidFill>
              </a14:hiddenFill>
            </a:ext>
            <a:ext uri="{91240B29-F687-4F45-9708-019B960494DF}">
              <a14:hiddenLine xmlns:a14="http://schemas.microsoft.com/office/drawing/2010/main" w="1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vert="wordArtVertRtl" wrap="square" lIns="27432" tIns="0" rIns="27432" bIns="0" anchor="ctr" upright="1"/>
          <a:lstStyle/>
          <a:p>
            <a:pPr algn="l" rtl="0">
              <a:defRPr sz="1000"/>
            </a:pPr>
            <a:r>
              <a:rPr lang="ja-JP" altLang="en-US" sz="18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石田川</a:t>
            </a:r>
          </a:p>
        </xdr:txBody>
      </xdr:sp>
      <xdr:sp macro="" textlink="">
        <xdr:nvSpPr>
          <xdr:cNvPr id="55509" name="テキスト 1120">
            <a:extLst>
              <a:ext uri="{FF2B5EF4-FFF2-40B4-BE49-F238E27FC236}">
                <a16:creationId xmlns:a16="http://schemas.microsoft.com/office/drawing/2014/main" id="{00000000-0008-0000-0300-0000D5D80000}"/>
              </a:ext>
            </a:extLst>
          </xdr:cNvPr>
          <xdr:cNvSpPr txBox="1">
            <a:spLocks noChangeAspect="1" noChangeArrowheads="1"/>
          </xdr:cNvSpPr>
        </xdr:nvSpPr>
        <xdr:spPr bwMode="auto">
          <a:xfrm>
            <a:off x="762" y="1386"/>
            <a:ext cx="130" cy="4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000000" mc:Ignorable="a14" a14:legacySpreadsheetColorIndex="64"/>
                </a:solidFill>
              </a14:hiddenFill>
            </a:ext>
            <a:ext uri="{91240B29-F687-4F45-9708-019B960494DF}">
              <a14:hiddenLine xmlns:a14="http://schemas.microsoft.com/office/drawing/2010/main" w="1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18288" rIns="27432" bIns="0" anchor="t" upright="1"/>
          <a:lstStyle/>
          <a:p>
            <a:pPr algn="ctr" rtl="0">
              <a:defRPr sz="1000"/>
            </a:pPr>
            <a:r>
              <a:rPr lang="ja-JP" altLang="en-US" sz="18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安曇川</a:t>
            </a:r>
          </a:p>
        </xdr:txBody>
      </xdr:sp>
      <xdr:sp macro="" textlink="">
        <xdr:nvSpPr>
          <xdr:cNvPr id="55511" name="テキスト 1122">
            <a:extLst>
              <a:ext uri="{FF2B5EF4-FFF2-40B4-BE49-F238E27FC236}">
                <a16:creationId xmlns:a16="http://schemas.microsoft.com/office/drawing/2014/main" id="{00000000-0008-0000-0300-0000D7D80000}"/>
              </a:ext>
            </a:extLst>
          </xdr:cNvPr>
          <xdr:cNvSpPr txBox="1">
            <a:spLocks noChangeAspect="1" noChangeArrowheads="1"/>
          </xdr:cNvSpPr>
        </xdr:nvSpPr>
        <xdr:spPr bwMode="auto">
          <a:xfrm>
            <a:off x="1154" y="1099"/>
            <a:ext cx="130" cy="4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000000" mc:Ignorable="a14" a14:legacySpreadsheetColorIndex="64"/>
                </a:solidFill>
              </a14:hiddenFill>
            </a:ext>
            <a:ext uri="{91240B29-F687-4F45-9708-019B960494DF}">
              <a14:hiddenLine xmlns:a14="http://schemas.microsoft.com/office/drawing/2010/main" w="1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18288" rIns="27432" bIns="0" anchor="t" upright="1"/>
          <a:lstStyle/>
          <a:p>
            <a:pPr algn="ctr" rtl="0">
              <a:defRPr sz="1000"/>
            </a:pPr>
            <a:r>
              <a:rPr lang="ja-JP" altLang="en-US" sz="18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田川</a:t>
            </a:r>
          </a:p>
        </xdr:txBody>
      </xdr:sp>
      <xdr:sp macro="" textlink="">
        <xdr:nvSpPr>
          <xdr:cNvPr id="55512" name="テキスト 1123">
            <a:extLst>
              <a:ext uri="{FF2B5EF4-FFF2-40B4-BE49-F238E27FC236}">
                <a16:creationId xmlns:a16="http://schemas.microsoft.com/office/drawing/2014/main" id="{00000000-0008-0000-0300-0000D8D80000}"/>
              </a:ext>
            </a:extLst>
          </xdr:cNvPr>
          <xdr:cNvSpPr txBox="1">
            <a:spLocks noChangeAspect="1" noChangeArrowheads="1"/>
          </xdr:cNvSpPr>
        </xdr:nvSpPr>
        <xdr:spPr bwMode="auto">
          <a:xfrm>
            <a:off x="1247" y="1222"/>
            <a:ext cx="133" cy="3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000000" mc:Ignorable="a14" a14:legacySpreadsheetColorIndex="64"/>
                </a:solidFill>
              </a14:hiddenFill>
            </a:ext>
            <a:ext uri="{91240B29-F687-4F45-9708-019B960494DF}">
              <a14:hiddenLine xmlns:a14="http://schemas.microsoft.com/office/drawing/2010/main" w="1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18288" rIns="27432" bIns="0" anchor="t" upright="1"/>
          <a:lstStyle/>
          <a:p>
            <a:pPr algn="ctr" rtl="0">
              <a:defRPr sz="1000"/>
            </a:pPr>
            <a:r>
              <a:rPr lang="ja-JP" altLang="en-US" sz="18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姉川</a:t>
            </a:r>
          </a:p>
        </xdr:txBody>
      </xdr:sp>
      <xdr:sp macro="" textlink="">
        <xdr:nvSpPr>
          <xdr:cNvPr id="55514" name="テキスト 1125">
            <a:extLst>
              <a:ext uri="{FF2B5EF4-FFF2-40B4-BE49-F238E27FC236}">
                <a16:creationId xmlns:a16="http://schemas.microsoft.com/office/drawing/2014/main" id="{00000000-0008-0000-0300-0000DAD80000}"/>
              </a:ext>
            </a:extLst>
          </xdr:cNvPr>
          <xdr:cNvSpPr txBox="1">
            <a:spLocks noChangeAspect="1" noChangeArrowheads="1"/>
          </xdr:cNvSpPr>
        </xdr:nvSpPr>
        <xdr:spPr bwMode="auto">
          <a:xfrm>
            <a:off x="1205" y="1364"/>
            <a:ext cx="130" cy="4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000000" mc:Ignorable="a14" a14:legacySpreadsheetColorIndex="64"/>
                </a:solidFill>
              </a14:hiddenFill>
            </a:ext>
            <a:ext uri="{91240B29-F687-4F45-9708-019B960494DF}">
              <a14:hiddenLine xmlns:a14="http://schemas.microsoft.com/office/drawing/2010/main" w="1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18288" rIns="27432" bIns="0" anchor="t" upright="1"/>
          <a:lstStyle/>
          <a:p>
            <a:pPr algn="ctr" rtl="0">
              <a:defRPr sz="1000"/>
            </a:pPr>
            <a:r>
              <a:rPr lang="ja-JP" altLang="en-US" sz="18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天野川</a:t>
            </a:r>
          </a:p>
        </xdr:txBody>
      </xdr:sp>
      <xdr:sp macro="" textlink="">
        <xdr:nvSpPr>
          <xdr:cNvPr id="55515" name="テキスト 1126">
            <a:extLst>
              <a:ext uri="{FF2B5EF4-FFF2-40B4-BE49-F238E27FC236}">
                <a16:creationId xmlns:a16="http://schemas.microsoft.com/office/drawing/2014/main" id="{00000000-0008-0000-0300-0000DBD80000}"/>
              </a:ext>
            </a:extLst>
          </xdr:cNvPr>
          <xdr:cNvSpPr txBox="1">
            <a:spLocks noChangeAspect="1" noChangeArrowheads="1"/>
          </xdr:cNvSpPr>
        </xdr:nvSpPr>
        <xdr:spPr bwMode="auto">
          <a:xfrm>
            <a:off x="1147" y="1485"/>
            <a:ext cx="133" cy="4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000000" mc:Ignorable="a14" a14:legacySpreadsheetColorIndex="64"/>
                </a:solidFill>
              </a14:hiddenFill>
            </a:ext>
            <a:ext uri="{91240B29-F687-4F45-9708-019B960494DF}">
              <a14:hiddenLine xmlns:a14="http://schemas.microsoft.com/office/drawing/2010/main" w="1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18288" rIns="27432" bIns="0" anchor="t" upright="1"/>
          <a:lstStyle/>
          <a:p>
            <a:pPr algn="ctr" rtl="0">
              <a:defRPr sz="1000"/>
            </a:pPr>
            <a:r>
              <a:rPr lang="ja-JP" altLang="en-US" sz="18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芹川</a:t>
            </a:r>
          </a:p>
        </xdr:txBody>
      </xdr:sp>
      <xdr:sp macro="" textlink="">
        <xdr:nvSpPr>
          <xdr:cNvPr id="55516" name="テキスト 1127">
            <a:extLst>
              <a:ext uri="{FF2B5EF4-FFF2-40B4-BE49-F238E27FC236}">
                <a16:creationId xmlns:a16="http://schemas.microsoft.com/office/drawing/2014/main" id="{00000000-0008-0000-0300-0000DCD80000}"/>
              </a:ext>
            </a:extLst>
          </xdr:cNvPr>
          <xdr:cNvSpPr txBox="1">
            <a:spLocks noChangeAspect="1" noChangeArrowheads="1"/>
          </xdr:cNvSpPr>
        </xdr:nvSpPr>
        <xdr:spPr bwMode="auto">
          <a:xfrm>
            <a:off x="1197" y="1579"/>
            <a:ext cx="130" cy="4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000000" mc:Ignorable="a14" a14:legacySpreadsheetColorIndex="64"/>
                </a:solidFill>
              </a14:hiddenFill>
            </a:ext>
            <a:ext uri="{91240B29-F687-4F45-9708-019B960494DF}">
              <a14:hiddenLine xmlns:a14="http://schemas.microsoft.com/office/drawing/2010/main" w="1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18288" rIns="27432" bIns="0" anchor="t" upright="1"/>
          <a:lstStyle/>
          <a:p>
            <a:pPr algn="ctr" rtl="0">
              <a:defRPr sz="1000"/>
            </a:pPr>
            <a:r>
              <a:rPr lang="ja-JP" altLang="en-US" sz="18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犬上川</a:t>
            </a:r>
          </a:p>
        </xdr:txBody>
      </xdr:sp>
      <xdr:sp macro="" textlink="">
        <xdr:nvSpPr>
          <xdr:cNvPr id="55517" name="テキスト 1128">
            <a:extLst>
              <a:ext uri="{FF2B5EF4-FFF2-40B4-BE49-F238E27FC236}">
                <a16:creationId xmlns:a16="http://schemas.microsoft.com/office/drawing/2014/main" id="{00000000-0008-0000-0300-0000DDD80000}"/>
              </a:ext>
            </a:extLst>
          </xdr:cNvPr>
          <xdr:cNvSpPr txBox="1">
            <a:spLocks noChangeAspect="1" noChangeArrowheads="1"/>
          </xdr:cNvSpPr>
        </xdr:nvSpPr>
        <xdr:spPr bwMode="auto">
          <a:xfrm>
            <a:off x="1093" y="1570"/>
            <a:ext cx="130" cy="4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000000" mc:Ignorable="a14" a14:legacySpreadsheetColorIndex="64"/>
                </a:solidFill>
              </a14:hiddenFill>
            </a:ext>
            <a:ext uri="{91240B29-F687-4F45-9708-019B960494DF}">
              <a14:hiddenLine xmlns:a14="http://schemas.microsoft.com/office/drawing/2010/main" w="1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18288" rIns="27432" bIns="0" anchor="t" upright="1"/>
          <a:lstStyle/>
          <a:p>
            <a:pPr algn="ctr" rtl="0">
              <a:defRPr sz="1000"/>
            </a:pPr>
            <a:r>
              <a:rPr lang="ja-JP" altLang="en-US" sz="18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宇曽川</a:t>
            </a:r>
          </a:p>
        </xdr:txBody>
      </xdr:sp>
      <xdr:sp macro="" textlink="">
        <xdr:nvSpPr>
          <xdr:cNvPr id="55518" name="テキスト 1129">
            <a:extLst>
              <a:ext uri="{FF2B5EF4-FFF2-40B4-BE49-F238E27FC236}">
                <a16:creationId xmlns:a16="http://schemas.microsoft.com/office/drawing/2014/main" id="{00000000-0008-0000-0300-0000DED80000}"/>
              </a:ext>
            </a:extLst>
          </xdr:cNvPr>
          <xdr:cNvSpPr txBox="1">
            <a:spLocks noChangeAspect="1" noChangeArrowheads="1"/>
          </xdr:cNvSpPr>
        </xdr:nvSpPr>
        <xdr:spPr bwMode="auto">
          <a:xfrm>
            <a:off x="1115" y="1726"/>
            <a:ext cx="131" cy="3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000000" mc:Ignorable="a14" a14:legacySpreadsheetColorIndex="64"/>
                </a:solidFill>
              </a14:hiddenFill>
            </a:ext>
            <a:ext uri="{91240B29-F687-4F45-9708-019B960494DF}">
              <a14:hiddenLine xmlns:a14="http://schemas.microsoft.com/office/drawing/2010/main" w="1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18288" rIns="27432" bIns="0" anchor="t" upright="1"/>
          <a:lstStyle/>
          <a:p>
            <a:pPr algn="ctr" rtl="0">
              <a:defRPr sz="1000"/>
            </a:pPr>
            <a:r>
              <a:rPr lang="ja-JP" altLang="en-US" sz="18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愛知川</a:t>
            </a:r>
          </a:p>
        </xdr:txBody>
      </xdr:sp>
      <xdr:sp macro="" textlink="">
        <xdr:nvSpPr>
          <xdr:cNvPr id="55520" name="テキスト 1131">
            <a:extLst>
              <a:ext uri="{FF2B5EF4-FFF2-40B4-BE49-F238E27FC236}">
                <a16:creationId xmlns:a16="http://schemas.microsoft.com/office/drawing/2014/main" id="{00000000-0008-0000-0300-0000E0D80000}"/>
              </a:ext>
            </a:extLst>
          </xdr:cNvPr>
          <xdr:cNvSpPr txBox="1">
            <a:spLocks noChangeAspect="1" noChangeArrowheads="1"/>
          </xdr:cNvSpPr>
        </xdr:nvSpPr>
        <xdr:spPr bwMode="auto">
          <a:xfrm>
            <a:off x="843" y="1741"/>
            <a:ext cx="131" cy="4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000000" mc:Ignorable="a14" a14:legacySpreadsheetColorIndex="64"/>
                </a:solidFill>
              </a14:hiddenFill>
            </a:ext>
            <a:ext uri="{91240B29-F687-4F45-9708-019B960494DF}">
              <a14:hiddenLine xmlns:a14="http://schemas.microsoft.com/office/drawing/2010/main" w="1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18288" rIns="27432" bIns="0" anchor="t" upright="1"/>
          <a:lstStyle/>
          <a:p>
            <a:pPr algn="ctr" rtl="0">
              <a:defRPr sz="1000"/>
            </a:pPr>
            <a:r>
              <a:rPr lang="ja-JP" altLang="en-US" sz="18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日野川</a:t>
            </a:r>
          </a:p>
        </xdr:txBody>
      </xdr:sp>
      <xdr:sp macro="" textlink="">
        <xdr:nvSpPr>
          <xdr:cNvPr id="55521" name="テキスト 1132">
            <a:extLst>
              <a:ext uri="{FF2B5EF4-FFF2-40B4-BE49-F238E27FC236}">
                <a16:creationId xmlns:a16="http://schemas.microsoft.com/office/drawing/2014/main" id="{00000000-0008-0000-0300-0000E1D80000}"/>
              </a:ext>
            </a:extLst>
          </xdr:cNvPr>
          <xdr:cNvSpPr txBox="1">
            <a:spLocks noChangeAspect="1" noChangeArrowheads="1"/>
          </xdr:cNvSpPr>
        </xdr:nvSpPr>
        <xdr:spPr bwMode="auto">
          <a:xfrm>
            <a:off x="614" y="1660"/>
            <a:ext cx="130" cy="3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000000" mc:Ignorable="a14" a14:legacySpreadsheetColorIndex="64"/>
                </a:solidFill>
              </a14:hiddenFill>
            </a:ext>
            <a:ext uri="{91240B29-F687-4F45-9708-019B960494DF}">
              <a14:hiddenLine xmlns:a14="http://schemas.microsoft.com/office/drawing/2010/main" w="1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18288" rIns="27432" bIns="0" anchor="t" upright="1"/>
          <a:lstStyle/>
          <a:p>
            <a:pPr algn="ctr" rtl="0">
              <a:defRPr sz="1000"/>
            </a:pPr>
            <a:r>
              <a:rPr lang="ja-JP" altLang="en-US" sz="18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和迩川</a:t>
            </a:r>
          </a:p>
        </xdr:txBody>
      </xdr:sp>
      <xdr:sp macro="" textlink="">
        <xdr:nvSpPr>
          <xdr:cNvPr id="55522" name="テキスト 1133">
            <a:extLst>
              <a:ext uri="{FF2B5EF4-FFF2-40B4-BE49-F238E27FC236}">
                <a16:creationId xmlns:a16="http://schemas.microsoft.com/office/drawing/2014/main" id="{00000000-0008-0000-0300-0000E2D80000}"/>
              </a:ext>
            </a:extLst>
          </xdr:cNvPr>
          <xdr:cNvSpPr txBox="1">
            <a:spLocks noChangeAspect="1" noChangeArrowheads="1"/>
          </xdr:cNvSpPr>
        </xdr:nvSpPr>
        <xdr:spPr bwMode="auto">
          <a:xfrm>
            <a:off x="859" y="1791"/>
            <a:ext cx="52" cy="12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000000" mc:Ignorable="a14" a14:legacySpreadsheetColorIndex="64"/>
                </a:solidFill>
              </a14:hiddenFill>
            </a:ext>
            <a:ext uri="{91240B29-F687-4F45-9708-019B960494DF}">
              <a14:hiddenLine xmlns:a14="http://schemas.microsoft.com/office/drawing/2010/main" w="1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vert="wordArtVertRtl" wrap="square" lIns="27432" tIns="0" rIns="27432" bIns="0" anchor="ctr" upright="1"/>
          <a:lstStyle/>
          <a:p>
            <a:pPr algn="l" rtl="0">
              <a:defRPr sz="1000"/>
            </a:pPr>
            <a:r>
              <a:rPr lang="ja-JP" altLang="en-US" sz="18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家棟川</a:t>
            </a:r>
          </a:p>
        </xdr:txBody>
      </xdr:sp>
      <xdr:sp macro="" textlink="">
        <xdr:nvSpPr>
          <xdr:cNvPr id="55523" name="テキスト 1135">
            <a:extLst>
              <a:ext uri="{FF2B5EF4-FFF2-40B4-BE49-F238E27FC236}">
                <a16:creationId xmlns:a16="http://schemas.microsoft.com/office/drawing/2014/main" id="{00000000-0008-0000-0300-0000E3D80000}"/>
              </a:ext>
            </a:extLst>
          </xdr:cNvPr>
          <xdr:cNvSpPr txBox="1">
            <a:spLocks noChangeAspect="1" noChangeArrowheads="1"/>
          </xdr:cNvSpPr>
        </xdr:nvSpPr>
        <xdr:spPr bwMode="auto">
          <a:xfrm>
            <a:off x="723" y="1867"/>
            <a:ext cx="130" cy="4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000000" mc:Ignorable="a14" a14:legacySpreadsheetColorIndex="64"/>
                </a:solidFill>
              </a14:hiddenFill>
            </a:ext>
            <a:ext uri="{91240B29-F687-4F45-9708-019B960494DF}">
              <a14:hiddenLine xmlns:a14="http://schemas.microsoft.com/office/drawing/2010/main" w="1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18288" rIns="27432" bIns="0" anchor="t" upright="1"/>
          <a:lstStyle/>
          <a:p>
            <a:pPr algn="ctr" rtl="0">
              <a:defRPr sz="1000"/>
            </a:pPr>
            <a:r>
              <a:rPr lang="ja-JP" altLang="en-US" sz="18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守山川</a:t>
            </a:r>
          </a:p>
        </xdr:txBody>
      </xdr:sp>
      <xdr:sp macro="" textlink="">
        <xdr:nvSpPr>
          <xdr:cNvPr id="55524" name="テキスト 1136">
            <a:extLst>
              <a:ext uri="{FF2B5EF4-FFF2-40B4-BE49-F238E27FC236}">
                <a16:creationId xmlns:a16="http://schemas.microsoft.com/office/drawing/2014/main" id="{00000000-0008-0000-0300-0000E4D80000}"/>
              </a:ext>
            </a:extLst>
          </xdr:cNvPr>
          <xdr:cNvSpPr txBox="1">
            <a:spLocks noChangeAspect="1" noChangeArrowheads="1"/>
          </xdr:cNvSpPr>
        </xdr:nvSpPr>
        <xdr:spPr bwMode="auto">
          <a:xfrm>
            <a:off x="703" y="1911"/>
            <a:ext cx="130" cy="4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000000" mc:Ignorable="a14" a14:legacySpreadsheetColorIndex="64"/>
                </a:solidFill>
              </a14:hiddenFill>
            </a:ext>
            <a:ext uri="{91240B29-F687-4F45-9708-019B960494DF}">
              <a14:hiddenLine xmlns:a14="http://schemas.microsoft.com/office/drawing/2010/main" w="1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18288" rIns="27432" bIns="0" anchor="t" upright="1"/>
          <a:lstStyle/>
          <a:p>
            <a:pPr algn="ctr" rtl="0">
              <a:defRPr sz="1000"/>
            </a:pPr>
            <a:r>
              <a:rPr lang="ja-JP" altLang="en-US" sz="18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葉山川</a:t>
            </a:r>
          </a:p>
        </xdr:txBody>
      </xdr:sp>
      <xdr:sp macro="" textlink="">
        <xdr:nvSpPr>
          <xdr:cNvPr id="55525" name="テキスト 1137">
            <a:extLst>
              <a:ext uri="{FF2B5EF4-FFF2-40B4-BE49-F238E27FC236}">
                <a16:creationId xmlns:a16="http://schemas.microsoft.com/office/drawing/2014/main" id="{00000000-0008-0000-0300-0000E5D80000}"/>
              </a:ext>
            </a:extLst>
          </xdr:cNvPr>
          <xdr:cNvSpPr txBox="1">
            <a:spLocks noChangeAspect="1" noChangeArrowheads="1"/>
          </xdr:cNvSpPr>
        </xdr:nvSpPr>
        <xdr:spPr bwMode="auto">
          <a:xfrm>
            <a:off x="752" y="1968"/>
            <a:ext cx="130" cy="4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000000" mc:Ignorable="a14" a14:legacySpreadsheetColorIndex="64"/>
                </a:solidFill>
              </a14:hiddenFill>
            </a:ext>
            <a:ext uri="{91240B29-F687-4F45-9708-019B960494DF}">
              <a14:hiddenLine xmlns:a14="http://schemas.microsoft.com/office/drawing/2010/main" w="1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18288" rIns="27432" bIns="0" anchor="t" upright="1"/>
          <a:lstStyle/>
          <a:p>
            <a:pPr algn="ctr" rtl="0">
              <a:defRPr sz="1000"/>
            </a:pPr>
            <a:r>
              <a:rPr lang="ja-JP" altLang="en-US" sz="18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十禅寺川</a:t>
            </a:r>
          </a:p>
        </xdr:txBody>
      </xdr:sp>
      <xdr:sp macro="" textlink="">
        <xdr:nvSpPr>
          <xdr:cNvPr id="55526" name="テキスト 1138">
            <a:extLst>
              <a:ext uri="{FF2B5EF4-FFF2-40B4-BE49-F238E27FC236}">
                <a16:creationId xmlns:a16="http://schemas.microsoft.com/office/drawing/2014/main" id="{00000000-0008-0000-0300-0000E6D80000}"/>
              </a:ext>
            </a:extLst>
          </xdr:cNvPr>
          <xdr:cNvSpPr txBox="1">
            <a:spLocks noChangeAspect="1" noChangeArrowheads="1"/>
          </xdr:cNvSpPr>
        </xdr:nvSpPr>
        <xdr:spPr bwMode="auto">
          <a:xfrm>
            <a:off x="614" y="1739"/>
            <a:ext cx="130" cy="4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000000" mc:Ignorable="a14" a14:legacySpreadsheetColorIndex="64"/>
                </a:solidFill>
              </a14:hiddenFill>
            </a:ext>
            <a:ext uri="{91240B29-F687-4F45-9708-019B960494DF}">
              <a14:hiddenLine xmlns:a14="http://schemas.microsoft.com/office/drawing/2010/main" w="1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18288" rIns="27432" bIns="0" anchor="t" upright="1"/>
          <a:lstStyle/>
          <a:p>
            <a:pPr algn="ctr" rtl="0">
              <a:defRPr sz="1000"/>
            </a:pPr>
            <a:r>
              <a:rPr lang="ja-JP" altLang="en-US" sz="18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天神川</a:t>
            </a:r>
          </a:p>
        </xdr:txBody>
      </xdr:sp>
      <xdr:sp macro="" textlink="">
        <xdr:nvSpPr>
          <xdr:cNvPr id="55527" name="テキスト 1139">
            <a:extLst>
              <a:ext uri="{FF2B5EF4-FFF2-40B4-BE49-F238E27FC236}">
                <a16:creationId xmlns:a16="http://schemas.microsoft.com/office/drawing/2014/main" id="{00000000-0008-0000-0300-0000E7D80000}"/>
              </a:ext>
            </a:extLst>
          </xdr:cNvPr>
          <xdr:cNvSpPr txBox="1">
            <a:spLocks noChangeAspect="1" noChangeArrowheads="1"/>
          </xdr:cNvSpPr>
        </xdr:nvSpPr>
        <xdr:spPr bwMode="auto">
          <a:xfrm>
            <a:off x="591" y="1803"/>
            <a:ext cx="130" cy="4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000000" mc:Ignorable="a14" a14:legacySpreadsheetColorIndex="64"/>
                </a:solidFill>
              </a14:hiddenFill>
            </a:ext>
            <a:ext uri="{91240B29-F687-4F45-9708-019B960494DF}">
              <a14:hiddenLine xmlns:a14="http://schemas.microsoft.com/office/drawing/2010/main" w="1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18288" rIns="27432" bIns="0" anchor="t" upright="1"/>
          <a:lstStyle/>
          <a:p>
            <a:pPr algn="ctr" rtl="0">
              <a:defRPr sz="1000"/>
            </a:pPr>
            <a:r>
              <a:rPr lang="ja-JP" altLang="en-US" sz="18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大宮川</a:t>
            </a:r>
          </a:p>
        </xdr:txBody>
      </xdr:sp>
      <xdr:sp macro="" textlink="">
        <xdr:nvSpPr>
          <xdr:cNvPr id="55528" name="テキスト 1140">
            <a:extLst>
              <a:ext uri="{FF2B5EF4-FFF2-40B4-BE49-F238E27FC236}">
                <a16:creationId xmlns:a16="http://schemas.microsoft.com/office/drawing/2014/main" id="{00000000-0008-0000-0300-0000E8D80000}"/>
              </a:ext>
            </a:extLst>
          </xdr:cNvPr>
          <xdr:cNvSpPr txBox="1">
            <a:spLocks noChangeAspect="1" noChangeArrowheads="1"/>
          </xdr:cNvSpPr>
        </xdr:nvSpPr>
        <xdr:spPr bwMode="auto">
          <a:xfrm>
            <a:off x="557" y="1876"/>
            <a:ext cx="130" cy="4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000000" mc:Ignorable="a14" a14:legacySpreadsheetColorIndex="64"/>
                </a:solidFill>
              </a14:hiddenFill>
            </a:ext>
            <a:ext uri="{91240B29-F687-4F45-9708-019B960494DF}">
              <a14:hiddenLine xmlns:a14="http://schemas.microsoft.com/office/drawing/2010/main" w="1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18288" rIns="27432" bIns="0" anchor="t" upright="1"/>
          <a:lstStyle/>
          <a:p>
            <a:pPr algn="ctr" rtl="0">
              <a:defRPr sz="1000"/>
            </a:pPr>
            <a:r>
              <a:rPr lang="ja-JP" altLang="en-US" sz="18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柳川</a:t>
            </a:r>
          </a:p>
        </xdr:txBody>
      </xdr:sp>
      <xdr:sp macro="" textlink="">
        <xdr:nvSpPr>
          <xdr:cNvPr id="55529" name="テキスト 1141">
            <a:extLst>
              <a:ext uri="{FF2B5EF4-FFF2-40B4-BE49-F238E27FC236}">
                <a16:creationId xmlns:a16="http://schemas.microsoft.com/office/drawing/2014/main" id="{00000000-0008-0000-0300-0000E9D80000}"/>
              </a:ext>
            </a:extLst>
          </xdr:cNvPr>
          <xdr:cNvSpPr txBox="1">
            <a:spLocks noChangeAspect="1" noChangeArrowheads="1"/>
          </xdr:cNvSpPr>
        </xdr:nvSpPr>
        <xdr:spPr bwMode="auto">
          <a:xfrm>
            <a:off x="506" y="1968"/>
            <a:ext cx="130" cy="4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000000" mc:Ignorable="a14" a14:legacySpreadsheetColorIndex="64"/>
                </a:solidFill>
              </a14:hiddenFill>
            </a:ext>
            <a:ext uri="{91240B29-F687-4F45-9708-019B960494DF}">
              <a14:hiddenLine xmlns:a14="http://schemas.microsoft.com/office/drawing/2010/main" w="1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18288" rIns="27432" bIns="0" anchor="t" upright="1"/>
          <a:lstStyle/>
          <a:p>
            <a:pPr algn="ctr" rtl="0">
              <a:defRPr sz="1000"/>
            </a:pPr>
            <a:r>
              <a:rPr lang="ja-JP" altLang="en-US" sz="18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吾妻川</a:t>
            </a:r>
          </a:p>
        </xdr:txBody>
      </xdr:sp>
      <xdr:sp macro="" textlink="">
        <xdr:nvSpPr>
          <xdr:cNvPr id="55530" name="テキスト 1142">
            <a:extLst>
              <a:ext uri="{FF2B5EF4-FFF2-40B4-BE49-F238E27FC236}">
                <a16:creationId xmlns:a16="http://schemas.microsoft.com/office/drawing/2014/main" id="{00000000-0008-0000-0300-0000EAD80000}"/>
              </a:ext>
            </a:extLst>
          </xdr:cNvPr>
          <xdr:cNvSpPr txBox="1">
            <a:spLocks noChangeAspect="1" noChangeArrowheads="1"/>
          </xdr:cNvSpPr>
        </xdr:nvSpPr>
        <xdr:spPr bwMode="auto">
          <a:xfrm>
            <a:off x="742" y="2122"/>
            <a:ext cx="130" cy="43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000000" mc:Ignorable="a14" a14:legacySpreadsheetColorIndex="64"/>
                </a:solidFill>
              </a14:hiddenFill>
            </a:ext>
            <a:ext uri="{91240B29-F687-4F45-9708-019B960494DF}">
              <a14:hiddenLine xmlns:a14="http://schemas.microsoft.com/office/drawing/2010/main" w="1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18288" rIns="27432" bIns="0" anchor="t" upright="1"/>
          <a:lstStyle/>
          <a:p>
            <a:pPr algn="ctr" rtl="0">
              <a:defRPr sz="1000"/>
            </a:pPr>
            <a:r>
              <a:rPr lang="ja-JP" altLang="en-US" sz="18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信楽川</a:t>
            </a:r>
          </a:p>
        </xdr:txBody>
      </xdr:sp>
      <xdr:sp macro="" textlink="">
        <xdr:nvSpPr>
          <xdr:cNvPr id="55531" name="テキスト 1143">
            <a:extLst>
              <a:ext uri="{FF2B5EF4-FFF2-40B4-BE49-F238E27FC236}">
                <a16:creationId xmlns:a16="http://schemas.microsoft.com/office/drawing/2014/main" id="{00000000-0008-0000-0300-0000EBD80000}"/>
              </a:ext>
            </a:extLst>
          </xdr:cNvPr>
          <xdr:cNvSpPr txBox="1">
            <a:spLocks noChangeAspect="1" noChangeArrowheads="1"/>
          </xdr:cNvSpPr>
        </xdr:nvSpPr>
        <xdr:spPr bwMode="auto">
          <a:xfrm>
            <a:off x="842" y="2033"/>
            <a:ext cx="130" cy="4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000000" mc:Ignorable="a14" a14:legacySpreadsheetColorIndex="64"/>
                </a:solidFill>
              </a14:hiddenFill>
            </a:ext>
            <a:ext uri="{91240B29-F687-4F45-9708-019B960494DF}">
              <a14:hiddenLine xmlns:a14="http://schemas.microsoft.com/office/drawing/2010/main" w="1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18288" rIns="27432" bIns="0" anchor="t" upright="1"/>
          <a:lstStyle/>
          <a:p>
            <a:pPr algn="ctr" rtl="0">
              <a:defRPr sz="1000"/>
            </a:pPr>
            <a:r>
              <a:rPr lang="ja-JP" altLang="en-US" sz="18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大戸川</a:t>
            </a:r>
          </a:p>
        </xdr:txBody>
      </xdr:sp>
      <xdr:sp macro="" textlink="">
        <xdr:nvSpPr>
          <xdr:cNvPr id="55533" name="テキスト 1145">
            <a:extLst>
              <a:ext uri="{FF2B5EF4-FFF2-40B4-BE49-F238E27FC236}">
                <a16:creationId xmlns:a16="http://schemas.microsoft.com/office/drawing/2014/main" id="{00000000-0008-0000-0300-0000EDD80000}"/>
              </a:ext>
            </a:extLst>
          </xdr:cNvPr>
          <xdr:cNvSpPr txBox="1">
            <a:spLocks noChangeAspect="1" noChangeArrowheads="1"/>
          </xdr:cNvSpPr>
        </xdr:nvSpPr>
        <xdr:spPr bwMode="auto">
          <a:xfrm>
            <a:off x="593" y="2009"/>
            <a:ext cx="51" cy="12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000000" mc:Ignorable="a14" a14:legacySpreadsheetColorIndex="64"/>
                </a:solidFill>
              </a14:hiddenFill>
            </a:ext>
            <a:ext uri="{91240B29-F687-4F45-9708-019B960494DF}">
              <a14:hiddenLine xmlns:a14="http://schemas.microsoft.com/office/drawing/2010/main" w="1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vert="wordArtVertRtl" wrap="square" lIns="27432" tIns="0" rIns="27432" bIns="0" anchor="ctr" upright="1"/>
          <a:lstStyle/>
          <a:p>
            <a:pPr algn="l" rtl="0">
              <a:defRPr sz="1000"/>
            </a:pPr>
            <a:r>
              <a:rPr lang="ja-JP" altLang="en-US" sz="18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相模川</a:t>
            </a:r>
          </a:p>
        </xdr:txBody>
      </xdr:sp>
      <xdr:sp macro="" textlink="">
        <xdr:nvSpPr>
          <xdr:cNvPr id="55536" name="テキスト 1135">
            <a:extLst>
              <a:ext uri="{FF2B5EF4-FFF2-40B4-BE49-F238E27FC236}">
                <a16:creationId xmlns:a16="http://schemas.microsoft.com/office/drawing/2014/main" id="{00000000-0008-0000-0300-0000F0D80000}"/>
              </a:ext>
            </a:extLst>
          </xdr:cNvPr>
          <xdr:cNvSpPr txBox="1">
            <a:spLocks noChangeAspect="1" noChangeArrowheads="1"/>
          </xdr:cNvSpPr>
        </xdr:nvSpPr>
        <xdr:spPr bwMode="auto">
          <a:xfrm>
            <a:off x="878" y="1899"/>
            <a:ext cx="134" cy="4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000000" mc:Ignorable="a14" a14:legacySpreadsheetColorIndex="64"/>
                </a:solidFill>
              </a14:hiddenFill>
            </a:ext>
            <a:ext uri="{91240B29-F687-4F45-9708-019B960494DF}">
              <a14:hiddenLine xmlns:a14="http://schemas.microsoft.com/office/drawing/2010/main" w="1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18288" rIns="27432" bIns="0" anchor="t" upright="1"/>
          <a:lstStyle/>
          <a:p>
            <a:pPr algn="ctr" rtl="0">
              <a:defRPr sz="1000"/>
            </a:pPr>
            <a:r>
              <a:rPr lang="ja-JP" altLang="en-US" sz="18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野洲川</a:t>
            </a:r>
          </a:p>
        </xdr:txBody>
      </xdr:sp>
    </xdr:grpSp>
    <xdr:clientData/>
  </xdr:twoCellAnchor>
  <xdr:twoCellAnchor>
    <xdr:from>
      <xdr:col>7</xdr:col>
      <xdr:colOff>0</xdr:colOff>
      <xdr:row>2</xdr:row>
      <xdr:rowOff>0</xdr:rowOff>
    </xdr:from>
    <xdr:to>
      <xdr:col>14</xdr:col>
      <xdr:colOff>0</xdr:colOff>
      <xdr:row>22</xdr:row>
      <xdr:rowOff>0</xdr:rowOff>
    </xdr:to>
    <xdr:graphicFrame macro="">
      <xdr:nvGraphicFramePr>
        <xdr:cNvPr id="22916957" name="グラフ 1030">
          <a:extLst>
            <a:ext uri="{FF2B5EF4-FFF2-40B4-BE49-F238E27FC236}">
              <a16:creationId xmlns:a16="http://schemas.microsoft.com/office/drawing/2014/main" id="{00000000-0008-0000-0300-00005DAF5D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7</xdr:col>
      <xdr:colOff>0</xdr:colOff>
      <xdr:row>22</xdr:row>
      <xdr:rowOff>0</xdr:rowOff>
    </xdr:from>
    <xdr:to>
      <xdr:col>14</xdr:col>
      <xdr:colOff>0</xdr:colOff>
      <xdr:row>42</xdr:row>
      <xdr:rowOff>0</xdr:rowOff>
    </xdr:to>
    <xdr:graphicFrame macro="">
      <xdr:nvGraphicFramePr>
        <xdr:cNvPr id="22916958" name="グラフ 1055">
          <a:extLst>
            <a:ext uri="{FF2B5EF4-FFF2-40B4-BE49-F238E27FC236}">
              <a16:creationId xmlns:a16="http://schemas.microsoft.com/office/drawing/2014/main" id="{00000000-0008-0000-0300-00005EAF5D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2</xdr:row>
      <xdr:rowOff>0</xdr:rowOff>
    </xdr:from>
    <xdr:to>
      <xdr:col>7</xdr:col>
      <xdr:colOff>0</xdr:colOff>
      <xdr:row>22</xdr:row>
      <xdr:rowOff>0</xdr:rowOff>
    </xdr:to>
    <xdr:graphicFrame macro="">
      <xdr:nvGraphicFramePr>
        <xdr:cNvPr id="22916959" name="グラフ 1056">
          <a:extLst>
            <a:ext uri="{FF2B5EF4-FFF2-40B4-BE49-F238E27FC236}">
              <a16:creationId xmlns:a16="http://schemas.microsoft.com/office/drawing/2014/main" id="{00000000-0008-0000-0300-00005FAF5D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22</xdr:row>
      <xdr:rowOff>0</xdr:rowOff>
    </xdr:from>
    <xdr:to>
      <xdr:col>7</xdr:col>
      <xdr:colOff>0</xdr:colOff>
      <xdr:row>42</xdr:row>
      <xdr:rowOff>0</xdr:rowOff>
    </xdr:to>
    <xdr:graphicFrame macro="">
      <xdr:nvGraphicFramePr>
        <xdr:cNvPr id="22916960" name="グラフ 1057">
          <a:extLst>
            <a:ext uri="{FF2B5EF4-FFF2-40B4-BE49-F238E27FC236}">
              <a16:creationId xmlns:a16="http://schemas.microsoft.com/office/drawing/2014/main" id="{00000000-0008-0000-0300-000060AF5D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0</xdr:colOff>
      <xdr:row>42</xdr:row>
      <xdr:rowOff>0</xdr:rowOff>
    </xdr:from>
    <xdr:to>
      <xdr:col>7</xdr:col>
      <xdr:colOff>0</xdr:colOff>
      <xdr:row>62</xdr:row>
      <xdr:rowOff>0</xdr:rowOff>
    </xdr:to>
    <xdr:graphicFrame macro="">
      <xdr:nvGraphicFramePr>
        <xdr:cNvPr id="22916961" name="グラフ 1058">
          <a:extLst>
            <a:ext uri="{FF2B5EF4-FFF2-40B4-BE49-F238E27FC236}">
              <a16:creationId xmlns:a16="http://schemas.microsoft.com/office/drawing/2014/main" id="{00000000-0008-0000-0300-000061AF5D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14</xdr:col>
      <xdr:colOff>0</xdr:colOff>
      <xdr:row>2</xdr:row>
      <xdr:rowOff>0</xdr:rowOff>
    </xdr:from>
    <xdr:to>
      <xdr:col>21</xdr:col>
      <xdr:colOff>0</xdr:colOff>
      <xdr:row>22</xdr:row>
      <xdr:rowOff>0</xdr:rowOff>
    </xdr:to>
    <xdr:graphicFrame macro="">
      <xdr:nvGraphicFramePr>
        <xdr:cNvPr id="22916962" name="グラフ 1059">
          <a:extLst>
            <a:ext uri="{FF2B5EF4-FFF2-40B4-BE49-F238E27FC236}">
              <a16:creationId xmlns:a16="http://schemas.microsoft.com/office/drawing/2014/main" id="{00000000-0008-0000-0300-000062AF5D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21</xdr:col>
      <xdr:colOff>0</xdr:colOff>
      <xdr:row>2</xdr:row>
      <xdr:rowOff>0</xdr:rowOff>
    </xdr:from>
    <xdr:to>
      <xdr:col>28</xdr:col>
      <xdr:colOff>0</xdr:colOff>
      <xdr:row>22</xdr:row>
      <xdr:rowOff>0</xdr:rowOff>
    </xdr:to>
    <xdr:graphicFrame macro="">
      <xdr:nvGraphicFramePr>
        <xdr:cNvPr id="22916963" name="グラフ 1060">
          <a:extLst>
            <a:ext uri="{FF2B5EF4-FFF2-40B4-BE49-F238E27FC236}">
              <a16:creationId xmlns:a16="http://schemas.microsoft.com/office/drawing/2014/main" id="{00000000-0008-0000-0300-000063AF5D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21</xdr:col>
      <xdr:colOff>0</xdr:colOff>
      <xdr:row>22</xdr:row>
      <xdr:rowOff>0</xdr:rowOff>
    </xdr:from>
    <xdr:to>
      <xdr:col>28</xdr:col>
      <xdr:colOff>0</xdr:colOff>
      <xdr:row>42</xdr:row>
      <xdr:rowOff>0</xdr:rowOff>
    </xdr:to>
    <xdr:graphicFrame macro="">
      <xdr:nvGraphicFramePr>
        <xdr:cNvPr id="22916964" name="グラフ 1062">
          <a:extLst>
            <a:ext uri="{FF2B5EF4-FFF2-40B4-BE49-F238E27FC236}">
              <a16:creationId xmlns:a16="http://schemas.microsoft.com/office/drawing/2014/main" id="{00000000-0008-0000-0300-000064AF5D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21</xdr:col>
      <xdr:colOff>0</xdr:colOff>
      <xdr:row>42</xdr:row>
      <xdr:rowOff>0</xdr:rowOff>
    </xdr:from>
    <xdr:to>
      <xdr:col>28</xdr:col>
      <xdr:colOff>0</xdr:colOff>
      <xdr:row>62</xdr:row>
      <xdr:rowOff>0</xdr:rowOff>
    </xdr:to>
    <xdr:graphicFrame macro="">
      <xdr:nvGraphicFramePr>
        <xdr:cNvPr id="22916965" name="グラフ 1063">
          <a:extLst>
            <a:ext uri="{FF2B5EF4-FFF2-40B4-BE49-F238E27FC236}">
              <a16:creationId xmlns:a16="http://schemas.microsoft.com/office/drawing/2014/main" id="{00000000-0008-0000-0300-000065AF5D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21</xdr:col>
      <xdr:colOff>0</xdr:colOff>
      <xdr:row>62</xdr:row>
      <xdr:rowOff>0</xdr:rowOff>
    </xdr:from>
    <xdr:to>
      <xdr:col>28</xdr:col>
      <xdr:colOff>0</xdr:colOff>
      <xdr:row>82</xdr:row>
      <xdr:rowOff>0</xdr:rowOff>
    </xdr:to>
    <xdr:graphicFrame macro="">
      <xdr:nvGraphicFramePr>
        <xdr:cNvPr id="22916966" name="グラフ 1064">
          <a:extLst>
            <a:ext uri="{FF2B5EF4-FFF2-40B4-BE49-F238E27FC236}">
              <a16:creationId xmlns:a16="http://schemas.microsoft.com/office/drawing/2014/main" id="{00000000-0008-0000-0300-000066AF5D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21</xdr:col>
      <xdr:colOff>0</xdr:colOff>
      <xdr:row>82</xdr:row>
      <xdr:rowOff>0</xdr:rowOff>
    </xdr:from>
    <xdr:to>
      <xdr:col>28</xdr:col>
      <xdr:colOff>0</xdr:colOff>
      <xdr:row>102</xdr:row>
      <xdr:rowOff>0</xdr:rowOff>
    </xdr:to>
    <xdr:graphicFrame macro="">
      <xdr:nvGraphicFramePr>
        <xdr:cNvPr id="22916967" name="グラフ 1065">
          <a:extLst>
            <a:ext uri="{FF2B5EF4-FFF2-40B4-BE49-F238E27FC236}">
              <a16:creationId xmlns:a16="http://schemas.microsoft.com/office/drawing/2014/main" id="{00000000-0008-0000-0300-000067AF5D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21</xdr:col>
      <xdr:colOff>0</xdr:colOff>
      <xdr:row>102</xdr:row>
      <xdr:rowOff>0</xdr:rowOff>
    </xdr:from>
    <xdr:to>
      <xdr:col>28</xdr:col>
      <xdr:colOff>0</xdr:colOff>
      <xdr:row>122</xdr:row>
      <xdr:rowOff>0</xdr:rowOff>
    </xdr:to>
    <xdr:graphicFrame macro="">
      <xdr:nvGraphicFramePr>
        <xdr:cNvPr id="22916968" name="グラフ 1066">
          <a:extLst>
            <a:ext uri="{FF2B5EF4-FFF2-40B4-BE49-F238E27FC236}">
              <a16:creationId xmlns:a16="http://schemas.microsoft.com/office/drawing/2014/main" id="{00000000-0008-0000-0300-000068AF5D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14</xdr:col>
      <xdr:colOff>0</xdr:colOff>
      <xdr:row>102</xdr:row>
      <xdr:rowOff>0</xdr:rowOff>
    </xdr:from>
    <xdr:to>
      <xdr:col>21</xdr:col>
      <xdr:colOff>0</xdr:colOff>
      <xdr:row>122</xdr:row>
      <xdr:rowOff>0</xdr:rowOff>
    </xdr:to>
    <xdr:graphicFrame macro="">
      <xdr:nvGraphicFramePr>
        <xdr:cNvPr id="22916969" name="グラフ 1067">
          <a:extLst>
            <a:ext uri="{FF2B5EF4-FFF2-40B4-BE49-F238E27FC236}">
              <a16:creationId xmlns:a16="http://schemas.microsoft.com/office/drawing/2014/main" id="{00000000-0008-0000-0300-000069AF5D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21</xdr:col>
      <xdr:colOff>0</xdr:colOff>
      <xdr:row>122</xdr:row>
      <xdr:rowOff>0</xdr:rowOff>
    </xdr:from>
    <xdr:to>
      <xdr:col>28</xdr:col>
      <xdr:colOff>0</xdr:colOff>
      <xdr:row>142</xdr:row>
      <xdr:rowOff>0</xdr:rowOff>
    </xdr:to>
    <xdr:graphicFrame macro="">
      <xdr:nvGraphicFramePr>
        <xdr:cNvPr id="22916970" name="グラフ 1068">
          <a:extLst>
            <a:ext uri="{FF2B5EF4-FFF2-40B4-BE49-F238E27FC236}">
              <a16:creationId xmlns:a16="http://schemas.microsoft.com/office/drawing/2014/main" id="{00000000-0008-0000-0300-00006AAF5D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14</xdr:col>
      <xdr:colOff>0</xdr:colOff>
      <xdr:row>122</xdr:row>
      <xdr:rowOff>0</xdr:rowOff>
    </xdr:from>
    <xdr:to>
      <xdr:col>21</xdr:col>
      <xdr:colOff>0</xdr:colOff>
      <xdr:row>142</xdr:row>
      <xdr:rowOff>0</xdr:rowOff>
    </xdr:to>
    <xdr:graphicFrame macro="">
      <xdr:nvGraphicFramePr>
        <xdr:cNvPr id="22916971" name="グラフ 1069">
          <a:extLst>
            <a:ext uri="{FF2B5EF4-FFF2-40B4-BE49-F238E27FC236}">
              <a16:creationId xmlns:a16="http://schemas.microsoft.com/office/drawing/2014/main" id="{00000000-0008-0000-0300-00006BAF5D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7</xdr:col>
      <xdr:colOff>0</xdr:colOff>
      <xdr:row>122</xdr:row>
      <xdr:rowOff>0</xdr:rowOff>
    </xdr:from>
    <xdr:to>
      <xdr:col>14</xdr:col>
      <xdr:colOff>0</xdr:colOff>
      <xdr:row>142</xdr:row>
      <xdr:rowOff>0</xdr:rowOff>
    </xdr:to>
    <xdr:graphicFrame macro="">
      <xdr:nvGraphicFramePr>
        <xdr:cNvPr id="22916972" name="グラフ 1070">
          <a:extLst>
            <a:ext uri="{FF2B5EF4-FFF2-40B4-BE49-F238E27FC236}">
              <a16:creationId xmlns:a16="http://schemas.microsoft.com/office/drawing/2014/main" id="{00000000-0008-0000-0300-00006CAF5D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21</xdr:col>
      <xdr:colOff>0</xdr:colOff>
      <xdr:row>142</xdr:row>
      <xdr:rowOff>0</xdr:rowOff>
    </xdr:from>
    <xdr:to>
      <xdr:col>28</xdr:col>
      <xdr:colOff>0</xdr:colOff>
      <xdr:row>162</xdr:row>
      <xdr:rowOff>0</xdr:rowOff>
    </xdr:to>
    <xdr:graphicFrame macro="">
      <xdr:nvGraphicFramePr>
        <xdr:cNvPr id="22916973" name="グラフ 1071">
          <a:extLst>
            <a:ext uri="{FF2B5EF4-FFF2-40B4-BE49-F238E27FC236}">
              <a16:creationId xmlns:a16="http://schemas.microsoft.com/office/drawing/2014/main" id="{00000000-0008-0000-0300-00006DAF5D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14</xdr:col>
      <xdr:colOff>0</xdr:colOff>
      <xdr:row>142</xdr:row>
      <xdr:rowOff>0</xdr:rowOff>
    </xdr:from>
    <xdr:to>
      <xdr:col>21</xdr:col>
      <xdr:colOff>0</xdr:colOff>
      <xdr:row>162</xdr:row>
      <xdr:rowOff>0</xdr:rowOff>
    </xdr:to>
    <xdr:graphicFrame macro="">
      <xdr:nvGraphicFramePr>
        <xdr:cNvPr id="22916974" name="グラフ 1072">
          <a:extLst>
            <a:ext uri="{FF2B5EF4-FFF2-40B4-BE49-F238E27FC236}">
              <a16:creationId xmlns:a16="http://schemas.microsoft.com/office/drawing/2014/main" id="{00000000-0008-0000-0300-00006EAF5D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>
    <xdr:from>
      <xdr:col>0</xdr:col>
      <xdr:colOff>0</xdr:colOff>
      <xdr:row>142</xdr:row>
      <xdr:rowOff>0</xdr:rowOff>
    </xdr:from>
    <xdr:to>
      <xdr:col>7</xdr:col>
      <xdr:colOff>0</xdr:colOff>
      <xdr:row>162</xdr:row>
      <xdr:rowOff>0</xdr:rowOff>
    </xdr:to>
    <xdr:graphicFrame macro="">
      <xdr:nvGraphicFramePr>
        <xdr:cNvPr id="22916975" name="グラフ 1073">
          <a:extLst>
            <a:ext uri="{FF2B5EF4-FFF2-40B4-BE49-F238E27FC236}">
              <a16:creationId xmlns:a16="http://schemas.microsoft.com/office/drawing/2014/main" id="{00000000-0008-0000-0300-00006FAF5D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>
    <xdr:from>
      <xdr:col>0</xdr:col>
      <xdr:colOff>0</xdr:colOff>
      <xdr:row>122</xdr:row>
      <xdr:rowOff>0</xdr:rowOff>
    </xdr:from>
    <xdr:to>
      <xdr:col>7</xdr:col>
      <xdr:colOff>0</xdr:colOff>
      <xdr:row>142</xdr:row>
      <xdr:rowOff>0</xdr:rowOff>
    </xdr:to>
    <xdr:graphicFrame macro="">
      <xdr:nvGraphicFramePr>
        <xdr:cNvPr id="22916976" name="グラフ 1074">
          <a:extLst>
            <a:ext uri="{FF2B5EF4-FFF2-40B4-BE49-F238E27FC236}">
              <a16:creationId xmlns:a16="http://schemas.microsoft.com/office/drawing/2014/main" id="{00000000-0008-0000-0300-000070AF5D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>
    <xdr:from>
      <xdr:col>0</xdr:col>
      <xdr:colOff>0</xdr:colOff>
      <xdr:row>102</xdr:row>
      <xdr:rowOff>0</xdr:rowOff>
    </xdr:from>
    <xdr:to>
      <xdr:col>7</xdr:col>
      <xdr:colOff>0</xdr:colOff>
      <xdr:row>122</xdr:row>
      <xdr:rowOff>0</xdr:rowOff>
    </xdr:to>
    <xdr:graphicFrame macro="">
      <xdr:nvGraphicFramePr>
        <xdr:cNvPr id="22916977" name="グラフ 1075">
          <a:extLst>
            <a:ext uri="{FF2B5EF4-FFF2-40B4-BE49-F238E27FC236}">
              <a16:creationId xmlns:a16="http://schemas.microsoft.com/office/drawing/2014/main" id="{00000000-0008-0000-0300-000071AF5D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>
    <xdr:from>
      <xdr:col>0</xdr:col>
      <xdr:colOff>0</xdr:colOff>
      <xdr:row>82</xdr:row>
      <xdr:rowOff>0</xdr:rowOff>
    </xdr:from>
    <xdr:to>
      <xdr:col>7</xdr:col>
      <xdr:colOff>0</xdr:colOff>
      <xdr:row>102</xdr:row>
      <xdr:rowOff>0</xdr:rowOff>
    </xdr:to>
    <xdr:graphicFrame macro="">
      <xdr:nvGraphicFramePr>
        <xdr:cNvPr id="22916978" name="グラフ 1076">
          <a:extLst>
            <a:ext uri="{FF2B5EF4-FFF2-40B4-BE49-F238E27FC236}">
              <a16:creationId xmlns:a16="http://schemas.microsoft.com/office/drawing/2014/main" id="{00000000-0008-0000-0300-000072AF5D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twoCellAnchor>
  <xdr:twoCellAnchor>
    <xdr:from>
      <xdr:col>0</xdr:col>
      <xdr:colOff>0</xdr:colOff>
      <xdr:row>62</xdr:row>
      <xdr:rowOff>0</xdr:rowOff>
    </xdr:from>
    <xdr:to>
      <xdr:col>7</xdr:col>
      <xdr:colOff>0</xdr:colOff>
      <xdr:row>82</xdr:row>
      <xdr:rowOff>0</xdr:rowOff>
    </xdr:to>
    <xdr:graphicFrame macro="">
      <xdr:nvGraphicFramePr>
        <xdr:cNvPr id="22916979" name="グラフ 1077">
          <a:extLst>
            <a:ext uri="{FF2B5EF4-FFF2-40B4-BE49-F238E27FC236}">
              <a16:creationId xmlns:a16="http://schemas.microsoft.com/office/drawing/2014/main" id="{00000000-0008-0000-0300-000073AF5D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>
    <xdr:from>
      <xdr:col>0</xdr:col>
      <xdr:colOff>0</xdr:colOff>
      <xdr:row>166</xdr:row>
      <xdr:rowOff>0</xdr:rowOff>
    </xdr:from>
    <xdr:to>
      <xdr:col>7</xdr:col>
      <xdr:colOff>0</xdr:colOff>
      <xdr:row>186</xdr:row>
      <xdr:rowOff>0</xdr:rowOff>
    </xdr:to>
    <xdr:graphicFrame macro="">
      <xdr:nvGraphicFramePr>
        <xdr:cNvPr id="22916980" name="グラフ 1078">
          <a:extLst>
            <a:ext uri="{FF2B5EF4-FFF2-40B4-BE49-F238E27FC236}">
              <a16:creationId xmlns:a16="http://schemas.microsoft.com/office/drawing/2014/main" id="{00000000-0008-0000-0300-000074AF5D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>
    <xdr:from>
      <xdr:col>7</xdr:col>
      <xdr:colOff>0</xdr:colOff>
      <xdr:row>166</xdr:row>
      <xdr:rowOff>0</xdr:rowOff>
    </xdr:from>
    <xdr:to>
      <xdr:col>14</xdr:col>
      <xdr:colOff>0</xdr:colOff>
      <xdr:row>186</xdr:row>
      <xdr:rowOff>0</xdr:rowOff>
    </xdr:to>
    <xdr:graphicFrame macro="">
      <xdr:nvGraphicFramePr>
        <xdr:cNvPr id="22916981" name="グラフ 1079">
          <a:extLst>
            <a:ext uri="{FF2B5EF4-FFF2-40B4-BE49-F238E27FC236}">
              <a16:creationId xmlns:a16="http://schemas.microsoft.com/office/drawing/2014/main" id="{00000000-0008-0000-0300-000075AF5D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>
    <xdr:from>
      <xdr:col>14</xdr:col>
      <xdr:colOff>0</xdr:colOff>
      <xdr:row>166</xdr:row>
      <xdr:rowOff>0</xdr:rowOff>
    </xdr:from>
    <xdr:to>
      <xdr:col>21</xdr:col>
      <xdr:colOff>0</xdr:colOff>
      <xdr:row>186</xdr:row>
      <xdr:rowOff>0</xdr:rowOff>
    </xdr:to>
    <xdr:graphicFrame macro="">
      <xdr:nvGraphicFramePr>
        <xdr:cNvPr id="22916982" name="グラフ 1080">
          <a:extLst>
            <a:ext uri="{FF2B5EF4-FFF2-40B4-BE49-F238E27FC236}">
              <a16:creationId xmlns:a16="http://schemas.microsoft.com/office/drawing/2014/main" id="{00000000-0008-0000-0300-000076AF5D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>
    <xdr:from>
      <xdr:col>21</xdr:col>
      <xdr:colOff>0</xdr:colOff>
      <xdr:row>166</xdr:row>
      <xdr:rowOff>0</xdr:rowOff>
    </xdr:from>
    <xdr:to>
      <xdr:col>28</xdr:col>
      <xdr:colOff>0</xdr:colOff>
      <xdr:row>186</xdr:row>
      <xdr:rowOff>0</xdr:rowOff>
    </xdr:to>
    <xdr:graphicFrame macro="">
      <xdr:nvGraphicFramePr>
        <xdr:cNvPr id="22916983" name="グラフ 1081">
          <a:extLst>
            <a:ext uri="{FF2B5EF4-FFF2-40B4-BE49-F238E27FC236}">
              <a16:creationId xmlns:a16="http://schemas.microsoft.com/office/drawing/2014/main" id="{00000000-0008-0000-0300-000077AF5D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twoCellAnchor>
  <xdr:twoCellAnchor>
    <xdr:from>
      <xdr:col>14</xdr:col>
      <xdr:colOff>0</xdr:colOff>
      <xdr:row>22</xdr:row>
      <xdr:rowOff>0</xdr:rowOff>
    </xdr:from>
    <xdr:to>
      <xdr:col>21</xdr:col>
      <xdr:colOff>0</xdr:colOff>
      <xdr:row>42</xdr:row>
      <xdr:rowOff>0</xdr:rowOff>
    </xdr:to>
    <xdr:graphicFrame macro="">
      <xdr:nvGraphicFramePr>
        <xdr:cNvPr id="22916984" name="グラフ 1061">
          <a:extLst>
            <a:ext uri="{FF2B5EF4-FFF2-40B4-BE49-F238E27FC236}">
              <a16:creationId xmlns:a16="http://schemas.microsoft.com/office/drawing/2014/main" id="{00000000-0008-0000-0300-000078AF5D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twoCellAnchor>
  <xdr:oneCellAnchor>
    <xdr:from>
      <xdr:col>3</xdr:col>
      <xdr:colOff>381000</xdr:colOff>
      <xdr:row>21</xdr:row>
      <xdr:rowOff>38100</xdr:rowOff>
    </xdr:from>
    <xdr:ext cx="317010" cy="218586"/>
    <xdr:sp macro="" textlink="">
      <xdr:nvSpPr>
        <xdr:cNvPr id="55420" name="Text Box 1148">
          <a:extLst>
            <a:ext uri="{FF2B5EF4-FFF2-40B4-BE49-F238E27FC236}">
              <a16:creationId xmlns:a16="http://schemas.microsoft.com/office/drawing/2014/main" id="{00000000-0008-0000-0300-00007CD80000}"/>
            </a:ext>
          </a:extLst>
        </xdr:cNvPr>
        <xdr:cNvSpPr txBox="1">
          <a:spLocks noChangeArrowheads="1"/>
        </xdr:cNvSpPr>
      </xdr:nvSpPr>
      <xdr:spPr bwMode="auto">
        <a:xfrm>
          <a:off x="2438400" y="3714750"/>
          <a:ext cx="317010" cy="2185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wrap="none" lIns="9144" tIns="18288" rIns="0" bIns="0" anchor="t" upright="1">
          <a:spAutoFit/>
        </a:bodyPr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年度</a:t>
          </a:r>
        </a:p>
      </xdr:txBody>
    </xdr:sp>
    <xdr:clientData/>
  </xdr:oneCellAnchor>
  <xdr:oneCellAnchor>
    <xdr:from>
      <xdr:col>0</xdr:col>
      <xdr:colOff>114300</xdr:colOff>
      <xdr:row>0</xdr:row>
      <xdr:rowOff>381000</xdr:rowOff>
    </xdr:from>
    <xdr:ext cx="302583" cy="218586"/>
    <xdr:sp macro="" textlink="">
      <xdr:nvSpPr>
        <xdr:cNvPr id="55421" name="Text Box 1149">
          <a:extLst>
            <a:ext uri="{FF2B5EF4-FFF2-40B4-BE49-F238E27FC236}">
              <a16:creationId xmlns:a16="http://schemas.microsoft.com/office/drawing/2014/main" id="{00000000-0008-0000-0300-00007DD80000}"/>
            </a:ext>
          </a:extLst>
        </xdr:cNvPr>
        <xdr:cNvSpPr txBox="1">
          <a:spLocks noChangeArrowheads="1"/>
        </xdr:cNvSpPr>
      </xdr:nvSpPr>
      <xdr:spPr bwMode="auto">
        <a:xfrm>
          <a:off x="114300" y="381000"/>
          <a:ext cx="302583" cy="2185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wrap="none" lIns="9144" tIns="18288" rIns="0" bIns="0" anchor="t" upright="1">
          <a:spAutoFit/>
        </a:bodyPr>
        <a:lstStyle/>
        <a:p>
          <a:pPr algn="l" rtl="0">
            <a:defRPr sz="1000"/>
          </a:pPr>
          <a:r>
            <a:rPr lang="en-US" altLang="ja-JP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mg/l</a:t>
          </a:r>
        </a:p>
      </xdr:txBody>
    </xdr:sp>
    <xdr:clientData/>
  </xdr:oneCellAnchor>
  <xdr:oneCellAnchor>
    <xdr:from>
      <xdr:col>10</xdr:col>
      <xdr:colOff>381000</xdr:colOff>
      <xdr:row>21</xdr:row>
      <xdr:rowOff>38100</xdr:rowOff>
    </xdr:from>
    <xdr:ext cx="317010" cy="218586"/>
    <xdr:sp macro="" textlink="">
      <xdr:nvSpPr>
        <xdr:cNvPr id="55422" name="Text Box 1150">
          <a:extLst>
            <a:ext uri="{FF2B5EF4-FFF2-40B4-BE49-F238E27FC236}">
              <a16:creationId xmlns:a16="http://schemas.microsoft.com/office/drawing/2014/main" id="{00000000-0008-0000-0300-00007ED80000}"/>
            </a:ext>
          </a:extLst>
        </xdr:cNvPr>
        <xdr:cNvSpPr txBox="1">
          <a:spLocks noChangeArrowheads="1"/>
        </xdr:cNvSpPr>
      </xdr:nvSpPr>
      <xdr:spPr bwMode="auto">
        <a:xfrm>
          <a:off x="7239000" y="3714750"/>
          <a:ext cx="317010" cy="2185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wrap="none" lIns="9144" tIns="18288" rIns="0" bIns="0" anchor="t" upright="1">
          <a:spAutoFit/>
        </a:bodyPr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年度</a:t>
          </a:r>
        </a:p>
      </xdr:txBody>
    </xdr:sp>
    <xdr:clientData/>
  </xdr:oneCellAnchor>
  <xdr:oneCellAnchor>
    <xdr:from>
      <xdr:col>7</xdr:col>
      <xdr:colOff>114300</xdr:colOff>
      <xdr:row>0</xdr:row>
      <xdr:rowOff>381000</xdr:rowOff>
    </xdr:from>
    <xdr:ext cx="302583" cy="218586"/>
    <xdr:sp macro="" textlink="">
      <xdr:nvSpPr>
        <xdr:cNvPr id="55423" name="Text Box 1151">
          <a:extLst>
            <a:ext uri="{FF2B5EF4-FFF2-40B4-BE49-F238E27FC236}">
              <a16:creationId xmlns:a16="http://schemas.microsoft.com/office/drawing/2014/main" id="{00000000-0008-0000-0300-00007FD80000}"/>
            </a:ext>
          </a:extLst>
        </xdr:cNvPr>
        <xdr:cNvSpPr txBox="1">
          <a:spLocks noChangeArrowheads="1"/>
        </xdr:cNvSpPr>
      </xdr:nvSpPr>
      <xdr:spPr bwMode="auto">
        <a:xfrm>
          <a:off x="4914900" y="381000"/>
          <a:ext cx="302583" cy="2185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wrap="none" lIns="9144" tIns="18288" rIns="0" bIns="0" anchor="t" upright="1">
          <a:spAutoFit/>
        </a:bodyPr>
        <a:lstStyle/>
        <a:p>
          <a:pPr algn="l" rtl="0">
            <a:defRPr sz="1000"/>
          </a:pPr>
          <a:r>
            <a:rPr lang="en-US" altLang="ja-JP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mg/l</a:t>
          </a:r>
        </a:p>
      </xdr:txBody>
    </xdr:sp>
    <xdr:clientData/>
  </xdr:oneCellAnchor>
  <xdr:oneCellAnchor>
    <xdr:from>
      <xdr:col>17</xdr:col>
      <xdr:colOff>381000</xdr:colOff>
      <xdr:row>21</xdr:row>
      <xdr:rowOff>38100</xdr:rowOff>
    </xdr:from>
    <xdr:ext cx="317010" cy="218586"/>
    <xdr:sp macro="" textlink="">
      <xdr:nvSpPr>
        <xdr:cNvPr id="55424" name="Text Box 1152">
          <a:extLst>
            <a:ext uri="{FF2B5EF4-FFF2-40B4-BE49-F238E27FC236}">
              <a16:creationId xmlns:a16="http://schemas.microsoft.com/office/drawing/2014/main" id="{00000000-0008-0000-0300-000080D80000}"/>
            </a:ext>
          </a:extLst>
        </xdr:cNvPr>
        <xdr:cNvSpPr txBox="1">
          <a:spLocks noChangeArrowheads="1"/>
        </xdr:cNvSpPr>
      </xdr:nvSpPr>
      <xdr:spPr bwMode="auto">
        <a:xfrm>
          <a:off x="12039600" y="3714750"/>
          <a:ext cx="317010" cy="2185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wrap="none" lIns="9144" tIns="18288" rIns="0" bIns="0" anchor="t" upright="1">
          <a:spAutoFit/>
        </a:bodyPr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年度</a:t>
          </a:r>
        </a:p>
      </xdr:txBody>
    </xdr:sp>
    <xdr:clientData/>
  </xdr:oneCellAnchor>
  <xdr:oneCellAnchor>
    <xdr:from>
      <xdr:col>14</xdr:col>
      <xdr:colOff>114300</xdr:colOff>
      <xdr:row>0</xdr:row>
      <xdr:rowOff>381000</xdr:rowOff>
    </xdr:from>
    <xdr:ext cx="302583" cy="218586"/>
    <xdr:sp macro="" textlink="">
      <xdr:nvSpPr>
        <xdr:cNvPr id="55425" name="Text Box 1153">
          <a:extLst>
            <a:ext uri="{FF2B5EF4-FFF2-40B4-BE49-F238E27FC236}">
              <a16:creationId xmlns:a16="http://schemas.microsoft.com/office/drawing/2014/main" id="{00000000-0008-0000-0300-000081D80000}"/>
            </a:ext>
          </a:extLst>
        </xdr:cNvPr>
        <xdr:cNvSpPr txBox="1">
          <a:spLocks noChangeArrowheads="1"/>
        </xdr:cNvSpPr>
      </xdr:nvSpPr>
      <xdr:spPr bwMode="auto">
        <a:xfrm>
          <a:off x="9715500" y="381000"/>
          <a:ext cx="302583" cy="2185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wrap="none" lIns="9144" tIns="18288" rIns="0" bIns="0" anchor="t" upright="1">
          <a:spAutoFit/>
        </a:bodyPr>
        <a:lstStyle/>
        <a:p>
          <a:pPr algn="l" rtl="0">
            <a:defRPr sz="1000"/>
          </a:pPr>
          <a:r>
            <a:rPr lang="en-US" altLang="ja-JP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mg/l</a:t>
          </a:r>
        </a:p>
      </xdr:txBody>
    </xdr:sp>
    <xdr:clientData/>
  </xdr:oneCellAnchor>
  <xdr:oneCellAnchor>
    <xdr:from>
      <xdr:col>24</xdr:col>
      <xdr:colOff>342900</xdr:colOff>
      <xdr:row>21</xdr:row>
      <xdr:rowOff>38100</xdr:rowOff>
    </xdr:from>
    <xdr:ext cx="317010" cy="218586"/>
    <xdr:sp macro="" textlink="">
      <xdr:nvSpPr>
        <xdr:cNvPr id="55426" name="Text Box 1154">
          <a:extLst>
            <a:ext uri="{FF2B5EF4-FFF2-40B4-BE49-F238E27FC236}">
              <a16:creationId xmlns:a16="http://schemas.microsoft.com/office/drawing/2014/main" id="{00000000-0008-0000-0300-000082D80000}"/>
            </a:ext>
          </a:extLst>
        </xdr:cNvPr>
        <xdr:cNvSpPr txBox="1">
          <a:spLocks noChangeArrowheads="1"/>
        </xdr:cNvSpPr>
      </xdr:nvSpPr>
      <xdr:spPr bwMode="auto">
        <a:xfrm>
          <a:off x="16802100" y="3714750"/>
          <a:ext cx="317010" cy="2185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wrap="none" lIns="9144" tIns="18288" rIns="0" bIns="0" anchor="t" upright="1">
          <a:spAutoFit/>
        </a:bodyPr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年度</a:t>
          </a:r>
        </a:p>
      </xdr:txBody>
    </xdr:sp>
    <xdr:clientData/>
  </xdr:oneCellAnchor>
  <xdr:oneCellAnchor>
    <xdr:from>
      <xdr:col>21</xdr:col>
      <xdr:colOff>114300</xdr:colOff>
      <xdr:row>0</xdr:row>
      <xdr:rowOff>381000</xdr:rowOff>
    </xdr:from>
    <xdr:ext cx="302583" cy="218586"/>
    <xdr:sp macro="" textlink="">
      <xdr:nvSpPr>
        <xdr:cNvPr id="55427" name="Text Box 1155">
          <a:extLst>
            <a:ext uri="{FF2B5EF4-FFF2-40B4-BE49-F238E27FC236}">
              <a16:creationId xmlns:a16="http://schemas.microsoft.com/office/drawing/2014/main" id="{00000000-0008-0000-0300-000083D80000}"/>
            </a:ext>
          </a:extLst>
        </xdr:cNvPr>
        <xdr:cNvSpPr txBox="1">
          <a:spLocks noChangeArrowheads="1"/>
        </xdr:cNvSpPr>
      </xdr:nvSpPr>
      <xdr:spPr bwMode="auto">
        <a:xfrm>
          <a:off x="14516100" y="381000"/>
          <a:ext cx="302583" cy="2185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wrap="none" lIns="9144" tIns="18288" rIns="0" bIns="0" anchor="t" upright="1">
          <a:spAutoFit/>
        </a:bodyPr>
        <a:lstStyle/>
        <a:p>
          <a:pPr algn="l" rtl="0">
            <a:defRPr sz="1000"/>
          </a:pPr>
          <a:r>
            <a:rPr lang="en-US" altLang="ja-JP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mg/l</a:t>
          </a:r>
        </a:p>
      </xdr:txBody>
    </xdr:sp>
    <xdr:clientData/>
  </xdr:oneCellAnchor>
  <xdr:oneCellAnchor>
    <xdr:from>
      <xdr:col>24</xdr:col>
      <xdr:colOff>342900</xdr:colOff>
      <xdr:row>41</xdr:row>
      <xdr:rowOff>95250</xdr:rowOff>
    </xdr:from>
    <xdr:ext cx="317010" cy="218586"/>
    <xdr:sp macro="" textlink="">
      <xdr:nvSpPr>
        <xdr:cNvPr id="55428" name="Text Box 1156">
          <a:extLst>
            <a:ext uri="{FF2B5EF4-FFF2-40B4-BE49-F238E27FC236}">
              <a16:creationId xmlns:a16="http://schemas.microsoft.com/office/drawing/2014/main" id="{00000000-0008-0000-0300-000084D80000}"/>
            </a:ext>
          </a:extLst>
        </xdr:cNvPr>
        <xdr:cNvSpPr txBox="1">
          <a:spLocks noChangeArrowheads="1"/>
        </xdr:cNvSpPr>
      </xdr:nvSpPr>
      <xdr:spPr bwMode="auto">
        <a:xfrm>
          <a:off x="16802100" y="7200900"/>
          <a:ext cx="317010" cy="2185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wrap="none" lIns="9144" tIns="18288" rIns="0" bIns="0" anchor="t" upright="1">
          <a:spAutoFit/>
        </a:bodyPr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年度</a:t>
          </a:r>
        </a:p>
      </xdr:txBody>
    </xdr:sp>
    <xdr:clientData/>
  </xdr:oneCellAnchor>
  <xdr:oneCellAnchor>
    <xdr:from>
      <xdr:col>21</xdr:col>
      <xdr:colOff>114300</xdr:colOff>
      <xdr:row>21</xdr:row>
      <xdr:rowOff>114300</xdr:rowOff>
    </xdr:from>
    <xdr:ext cx="302583" cy="218586"/>
    <xdr:sp macro="" textlink="">
      <xdr:nvSpPr>
        <xdr:cNvPr id="55429" name="Text Box 1157">
          <a:extLst>
            <a:ext uri="{FF2B5EF4-FFF2-40B4-BE49-F238E27FC236}">
              <a16:creationId xmlns:a16="http://schemas.microsoft.com/office/drawing/2014/main" id="{00000000-0008-0000-0300-000085D80000}"/>
            </a:ext>
          </a:extLst>
        </xdr:cNvPr>
        <xdr:cNvSpPr txBox="1">
          <a:spLocks noChangeArrowheads="1"/>
        </xdr:cNvSpPr>
      </xdr:nvSpPr>
      <xdr:spPr bwMode="auto">
        <a:xfrm>
          <a:off x="14516100" y="3790950"/>
          <a:ext cx="302583" cy="2185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wrap="none" lIns="9144" tIns="18288" rIns="0" bIns="0" anchor="t" upright="1">
          <a:spAutoFit/>
        </a:bodyPr>
        <a:lstStyle/>
        <a:p>
          <a:pPr algn="l" rtl="0">
            <a:defRPr sz="1000"/>
          </a:pPr>
          <a:r>
            <a:rPr lang="en-US" altLang="ja-JP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mg/l</a:t>
          </a:r>
        </a:p>
      </xdr:txBody>
    </xdr:sp>
    <xdr:clientData/>
  </xdr:oneCellAnchor>
  <xdr:oneCellAnchor>
    <xdr:from>
      <xdr:col>17</xdr:col>
      <xdr:colOff>381000</xdr:colOff>
      <xdr:row>41</xdr:row>
      <xdr:rowOff>95250</xdr:rowOff>
    </xdr:from>
    <xdr:ext cx="317010" cy="218586"/>
    <xdr:sp macro="" textlink="">
      <xdr:nvSpPr>
        <xdr:cNvPr id="55430" name="Text Box 1158">
          <a:extLst>
            <a:ext uri="{FF2B5EF4-FFF2-40B4-BE49-F238E27FC236}">
              <a16:creationId xmlns:a16="http://schemas.microsoft.com/office/drawing/2014/main" id="{00000000-0008-0000-0300-000086D80000}"/>
            </a:ext>
          </a:extLst>
        </xdr:cNvPr>
        <xdr:cNvSpPr txBox="1">
          <a:spLocks noChangeArrowheads="1"/>
        </xdr:cNvSpPr>
      </xdr:nvSpPr>
      <xdr:spPr bwMode="auto">
        <a:xfrm>
          <a:off x="12039600" y="7200900"/>
          <a:ext cx="317010" cy="2185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wrap="none" lIns="9144" tIns="18288" rIns="0" bIns="0" anchor="t" upright="1">
          <a:spAutoFit/>
        </a:bodyPr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年度</a:t>
          </a:r>
        </a:p>
      </xdr:txBody>
    </xdr:sp>
    <xdr:clientData/>
  </xdr:oneCellAnchor>
  <xdr:oneCellAnchor>
    <xdr:from>
      <xdr:col>14</xdr:col>
      <xdr:colOff>114300</xdr:colOff>
      <xdr:row>21</xdr:row>
      <xdr:rowOff>114300</xdr:rowOff>
    </xdr:from>
    <xdr:ext cx="302583" cy="218586"/>
    <xdr:sp macro="" textlink="">
      <xdr:nvSpPr>
        <xdr:cNvPr id="55431" name="Text Box 1159">
          <a:extLst>
            <a:ext uri="{FF2B5EF4-FFF2-40B4-BE49-F238E27FC236}">
              <a16:creationId xmlns:a16="http://schemas.microsoft.com/office/drawing/2014/main" id="{00000000-0008-0000-0300-000087D80000}"/>
            </a:ext>
          </a:extLst>
        </xdr:cNvPr>
        <xdr:cNvSpPr txBox="1">
          <a:spLocks noChangeArrowheads="1"/>
        </xdr:cNvSpPr>
      </xdr:nvSpPr>
      <xdr:spPr bwMode="auto">
        <a:xfrm>
          <a:off x="9715500" y="3790950"/>
          <a:ext cx="302583" cy="2185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wrap="none" lIns="9144" tIns="18288" rIns="0" bIns="0" anchor="t" upright="1">
          <a:spAutoFit/>
        </a:bodyPr>
        <a:lstStyle/>
        <a:p>
          <a:pPr algn="l" rtl="0">
            <a:defRPr sz="1000"/>
          </a:pPr>
          <a:r>
            <a:rPr lang="en-US" altLang="ja-JP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mg/l</a:t>
          </a:r>
        </a:p>
      </xdr:txBody>
    </xdr:sp>
    <xdr:clientData/>
  </xdr:oneCellAnchor>
  <xdr:oneCellAnchor>
    <xdr:from>
      <xdr:col>10</xdr:col>
      <xdr:colOff>285750</xdr:colOff>
      <xdr:row>41</xdr:row>
      <xdr:rowOff>95250</xdr:rowOff>
    </xdr:from>
    <xdr:ext cx="317010" cy="218586"/>
    <xdr:sp macro="" textlink="">
      <xdr:nvSpPr>
        <xdr:cNvPr id="55432" name="Text Box 1160">
          <a:extLst>
            <a:ext uri="{FF2B5EF4-FFF2-40B4-BE49-F238E27FC236}">
              <a16:creationId xmlns:a16="http://schemas.microsoft.com/office/drawing/2014/main" id="{00000000-0008-0000-0300-000088D80000}"/>
            </a:ext>
          </a:extLst>
        </xdr:cNvPr>
        <xdr:cNvSpPr txBox="1">
          <a:spLocks noChangeArrowheads="1"/>
        </xdr:cNvSpPr>
      </xdr:nvSpPr>
      <xdr:spPr bwMode="auto">
        <a:xfrm>
          <a:off x="7143750" y="7200900"/>
          <a:ext cx="317010" cy="2185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wrap="none" lIns="9144" tIns="18288" rIns="0" bIns="0" anchor="t" upright="1">
          <a:spAutoFit/>
        </a:bodyPr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年度</a:t>
          </a:r>
        </a:p>
      </xdr:txBody>
    </xdr:sp>
    <xdr:clientData/>
  </xdr:oneCellAnchor>
  <xdr:oneCellAnchor>
    <xdr:from>
      <xdr:col>7</xdr:col>
      <xdr:colOff>0</xdr:colOff>
      <xdr:row>21</xdr:row>
      <xdr:rowOff>114300</xdr:rowOff>
    </xdr:from>
    <xdr:ext cx="302583" cy="218586"/>
    <xdr:sp macro="" textlink="">
      <xdr:nvSpPr>
        <xdr:cNvPr id="55433" name="Text Box 1161">
          <a:extLst>
            <a:ext uri="{FF2B5EF4-FFF2-40B4-BE49-F238E27FC236}">
              <a16:creationId xmlns:a16="http://schemas.microsoft.com/office/drawing/2014/main" id="{00000000-0008-0000-0300-000089D80000}"/>
            </a:ext>
          </a:extLst>
        </xdr:cNvPr>
        <xdr:cNvSpPr txBox="1">
          <a:spLocks noChangeArrowheads="1"/>
        </xdr:cNvSpPr>
      </xdr:nvSpPr>
      <xdr:spPr bwMode="auto">
        <a:xfrm>
          <a:off x="4800600" y="3790950"/>
          <a:ext cx="302583" cy="2185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wrap="none" lIns="9144" tIns="18288" rIns="0" bIns="0" anchor="t" upright="1">
          <a:spAutoFit/>
        </a:bodyPr>
        <a:lstStyle/>
        <a:p>
          <a:pPr algn="l" rtl="0">
            <a:defRPr sz="1000"/>
          </a:pPr>
          <a:r>
            <a:rPr lang="en-US" altLang="ja-JP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mg/l</a:t>
          </a:r>
        </a:p>
      </xdr:txBody>
    </xdr:sp>
    <xdr:clientData/>
  </xdr:oneCellAnchor>
  <xdr:oneCellAnchor>
    <xdr:from>
      <xdr:col>3</xdr:col>
      <xdr:colOff>342900</xdr:colOff>
      <xdr:row>41</xdr:row>
      <xdr:rowOff>95250</xdr:rowOff>
    </xdr:from>
    <xdr:ext cx="317010" cy="218586"/>
    <xdr:sp macro="" textlink="">
      <xdr:nvSpPr>
        <xdr:cNvPr id="55434" name="Text Box 1162">
          <a:extLst>
            <a:ext uri="{FF2B5EF4-FFF2-40B4-BE49-F238E27FC236}">
              <a16:creationId xmlns:a16="http://schemas.microsoft.com/office/drawing/2014/main" id="{00000000-0008-0000-0300-00008AD80000}"/>
            </a:ext>
          </a:extLst>
        </xdr:cNvPr>
        <xdr:cNvSpPr txBox="1">
          <a:spLocks noChangeArrowheads="1"/>
        </xdr:cNvSpPr>
      </xdr:nvSpPr>
      <xdr:spPr bwMode="auto">
        <a:xfrm>
          <a:off x="2400300" y="7200900"/>
          <a:ext cx="317010" cy="2185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wrap="none" lIns="9144" tIns="18288" rIns="0" bIns="0" anchor="t" upright="1">
          <a:spAutoFit/>
        </a:bodyPr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年度</a:t>
          </a:r>
        </a:p>
      </xdr:txBody>
    </xdr:sp>
    <xdr:clientData/>
  </xdr:oneCellAnchor>
  <xdr:oneCellAnchor>
    <xdr:from>
      <xdr:col>0</xdr:col>
      <xdr:colOff>114300</xdr:colOff>
      <xdr:row>21</xdr:row>
      <xdr:rowOff>114300</xdr:rowOff>
    </xdr:from>
    <xdr:ext cx="302583" cy="218586"/>
    <xdr:sp macro="" textlink="">
      <xdr:nvSpPr>
        <xdr:cNvPr id="55435" name="Text Box 1163">
          <a:extLst>
            <a:ext uri="{FF2B5EF4-FFF2-40B4-BE49-F238E27FC236}">
              <a16:creationId xmlns:a16="http://schemas.microsoft.com/office/drawing/2014/main" id="{00000000-0008-0000-0300-00008BD80000}"/>
            </a:ext>
          </a:extLst>
        </xdr:cNvPr>
        <xdr:cNvSpPr txBox="1">
          <a:spLocks noChangeArrowheads="1"/>
        </xdr:cNvSpPr>
      </xdr:nvSpPr>
      <xdr:spPr bwMode="auto">
        <a:xfrm>
          <a:off x="114300" y="3790950"/>
          <a:ext cx="302583" cy="2185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wrap="none" lIns="9144" tIns="18288" rIns="0" bIns="0" anchor="t" upright="1">
          <a:spAutoFit/>
        </a:bodyPr>
        <a:lstStyle/>
        <a:p>
          <a:pPr algn="l" rtl="0">
            <a:defRPr sz="1000"/>
          </a:pPr>
          <a:r>
            <a:rPr lang="en-US" altLang="ja-JP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mg/l</a:t>
          </a:r>
        </a:p>
      </xdr:txBody>
    </xdr:sp>
    <xdr:clientData/>
  </xdr:oneCellAnchor>
  <xdr:oneCellAnchor>
    <xdr:from>
      <xdr:col>3</xdr:col>
      <xdr:colOff>342900</xdr:colOff>
      <xdr:row>61</xdr:row>
      <xdr:rowOff>38100</xdr:rowOff>
    </xdr:from>
    <xdr:ext cx="317010" cy="218586"/>
    <xdr:sp macro="" textlink="">
      <xdr:nvSpPr>
        <xdr:cNvPr id="55436" name="Text Box 1164">
          <a:extLst>
            <a:ext uri="{FF2B5EF4-FFF2-40B4-BE49-F238E27FC236}">
              <a16:creationId xmlns:a16="http://schemas.microsoft.com/office/drawing/2014/main" id="{00000000-0008-0000-0300-00008CD80000}"/>
            </a:ext>
          </a:extLst>
        </xdr:cNvPr>
        <xdr:cNvSpPr txBox="1">
          <a:spLocks noChangeArrowheads="1"/>
        </xdr:cNvSpPr>
      </xdr:nvSpPr>
      <xdr:spPr bwMode="auto">
        <a:xfrm>
          <a:off x="2400300" y="10572750"/>
          <a:ext cx="317010" cy="2185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wrap="none" lIns="9144" tIns="18288" rIns="0" bIns="0" anchor="t" upright="1">
          <a:spAutoFit/>
        </a:bodyPr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年度</a:t>
          </a:r>
        </a:p>
      </xdr:txBody>
    </xdr:sp>
    <xdr:clientData/>
  </xdr:oneCellAnchor>
  <xdr:oneCellAnchor>
    <xdr:from>
      <xdr:col>0</xdr:col>
      <xdr:colOff>114300</xdr:colOff>
      <xdr:row>41</xdr:row>
      <xdr:rowOff>95250</xdr:rowOff>
    </xdr:from>
    <xdr:ext cx="302583" cy="218586"/>
    <xdr:sp macro="" textlink="">
      <xdr:nvSpPr>
        <xdr:cNvPr id="55437" name="Text Box 1165">
          <a:extLst>
            <a:ext uri="{FF2B5EF4-FFF2-40B4-BE49-F238E27FC236}">
              <a16:creationId xmlns:a16="http://schemas.microsoft.com/office/drawing/2014/main" id="{00000000-0008-0000-0300-00008DD80000}"/>
            </a:ext>
          </a:extLst>
        </xdr:cNvPr>
        <xdr:cNvSpPr txBox="1">
          <a:spLocks noChangeArrowheads="1"/>
        </xdr:cNvSpPr>
      </xdr:nvSpPr>
      <xdr:spPr bwMode="auto">
        <a:xfrm>
          <a:off x="114300" y="7200900"/>
          <a:ext cx="302583" cy="2185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wrap="none" lIns="9144" tIns="18288" rIns="0" bIns="0" anchor="t" upright="1">
          <a:spAutoFit/>
        </a:bodyPr>
        <a:lstStyle/>
        <a:p>
          <a:pPr algn="l" rtl="0">
            <a:defRPr sz="1000"/>
          </a:pPr>
          <a:r>
            <a:rPr lang="en-US" altLang="ja-JP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mg/l</a:t>
          </a:r>
        </a:p>
      </xdr:txBody>
    </xdr:sp>
    <xdr:clientData/>
  </xdr:oneCellAnchor>
  <xdr:oneCellAnchor>
    <xdr:from>
      <xdr:col>24</xdr:col>
      <xdr:colOff>381000</xdr:colOff>
      <xdr:row>61</xdr:row>
      <xdr:rowOff>38100</xdr:rowOff>
    </xdr:from>
    <xdr:ext cx="317010" cy="218586"/>
    <xdr:sp macro="" textlink="">
      <xdr:nvSpPr>
        <xdr:cNvPr id="55438" name="Text Box 1166">
          <a:extLst>
            <a:ext uri="{FF2B5EF4-FFF2-40B4-BE49-F238E27FC236}">
              <a16:creationId xmlns:a16="http://schemas.microsoft.com/office/drawing/2014/main" id="{00000000-0008-0000-0300-00008ED80000}"/>
            </a:ext>
          </a:extLst>
        </xdr:cNvPr>
        <xdr:cNvSpPr txBox="1">
          <a:spLocks noChangeArrowheads="1"/>
        </xdr:cNvSpPr>
      </xdr:nvSpPr>
      <xdr:spPr bwMode="auto">
        <a:xfrm>
          <a:off x="16840200" y="10572750"/>
          <a:ext cx="317010" cy="2185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wrap="none" lIns="9144" tIns="18288" rIns="0" bIns="0" anchor="t" upright="1">
          <a:spAutoFit/>
        </a:bodyPr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年度</a:t>
          </a:r>
        </a:p>
      </xdr:txBody>
    </xdr:sp>
    <xdr:clientData/>
  </xdr:oneCellAnchor>
  <xdr:oneCellAnchor>
    <xdr:from>
      <xdr:col>21</xdr:col>
      <xdr:colOff>114300</xdr:colOff>
      <xdr:row>41</xdr:row>
      <xdr:rowOff>95250</xdr:rowOff>
    </xdr:from>
    <xdr:ext cx="302583" cy="218586"/>
    <xdr:sp macro="" textlink="">
      <xdr:nvSpPr>
        <xdr:cNvPr id="55439" name="Text Box 1167">
          <a:extLst>
            <a:ext uri="{FF2B5EF4-FFF2-40B4-BE49-F238E27FC236}">
              <a16:creationId xmlns:a16="http://schemas.microsoft.com/office/drawing/2014/main" id="{00000000-0008-0000-0300-00008FD80000}"/>
            </a:ext>
          </a:extLst>
        </xdr:cNvPr>
        <xdr:cNvSpPr txBox="1">
          <a:spLocks noChangeArrowheads="1"/>
        </xdr:cNvSpPr>
      </xdr:nvSpPr>
      <xdr:spPr bwMode="auto">
        <a:xfrm>
          <a:off x="14516100" y="7200900"/>
          <a:ext cx="302583" cy="2185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wrap="none" lIns="9144" tIns="18288" rIns="0" bIns="0" anchor="t" upright="1">
          <a:spAutoFit/>
        </a:bodyPr>
        <a:lstStyle/>
        <a:p>
          <a:pPr algn="l" rtl="0">
            <a:defRPr sz="1000"/>
          </a:pPr>
          <a:r>
            <a:rPr lang="en-US" altLang="ja-JP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mg/l</a:t>
          </a:r>
        </a:p>
      </xdr:txBody>
    </xdr:sp>
    <xdr:clientData/>
  </xdr:oneCellAnchor>
  <xdr:oneCellAnchor>
    <xdr:from>
      <xdr:col>24</xdr:col>
      <xdr:colOff>381000</xdr:colOff>
      <xdr:row>81</xdr:row>
      <xdr:rowOff>38100</xdr:rowOff>
    </xdr:from>
    <xdr:ext cx="317010" cy="218586"/>
    <xdr:sp macro="" textlink="">
      <xdr:nvSpPr>
        <xdr:cNvPr id="55440" name="Text Box 1168">
          <a:extLst>
            <a:ext uri="{FF2B5EF4-FFF2-40B4-BE49-F238E27FC236}">
              <a16:creationId xmlns:a16="http://schemas.microsoft.com/office/drawing/2014/main" id="{00000000-0008-0000-0300-000090D80000}"/>
            </a:ext>
          </a:extLst>
        </xdr:cNvPr>
        <xdr:cNvSpPr txBox="1">
          <a:spLocks noChangeArrowheads="1"/>
        </xdr:cNvSpPr>
      </xdr:nvSpPr>
      <xdr:spPr bwMode="auto">
        <a:xfrm>
          <a:off x="16840200" y="14001750"/>
          <a:ext cx="317010" cy="2185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wrap="none" lIns="9144" tIns="18288" rIns="0" bIns="0" anchor="t" upright="1">
          <a:spAutoFit/>
        </a:bodyPr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年度</a:t>
          </a:r>
        </a:p>
      </xdr:txBody>
    </xdr:sp>
    <xdr:clientData/>
  </xdr:oneCellAnchor>
  <xdr:oneCellAnchor>
    <xdr:from>
      <xdr:col>21</xdr:col>
      <xdr:colOff>114300</xdr:colOff>
      <xdr:row>61</xdr:row>
      <xdr:rowOff>95250</xdr:rowOff>
    </xdr:from>
    <xdr:ext cx="302583" cy="218586"/>
    <xdr:sp macro="" textlink="">
      <xdr:nvSpPr>
        <xdr:cNvPr id="55441" name="Text Box 1169">
          <a:extLst>
            <a:ext uri="{FF2B5EF4-FFF2-40B4-BE49-F238E27FC236}">
              <a16:creationId xmlns:a16="http://schemas.microsoft.com/office/drawing/2014/main" id="{00000000-0008-0000-0300-000091D80000}"/>
            </a:ext>
          </a:extLst>
        </xdr:cNvPr>
        <xdr:cNvSpPr txBox="1">
          <a:spLocks noChangeArrowheads="1"/>
        </xdr:cNvSpPr>
      </xdr:nvSpPr>
      <xdr:spPr bwMode="auto">
        <a:xfrm>
          <a:off x="14516100" y="10629900"/>
          <a:ext cx="302583" cy="2185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wrap="none" lIns="9144" tIns="18288" rIns="0" bIns="0" anchor="t" upright="1">
          <a:spAutoFit/>
        </a:bodyPr>
        <a:lstStyle/>
        <a:p>
          <a:pPr algn="l" rtl="0">
            <a:defRPr sz="1000"/>
          </a:pPr>
          <a:r>
            <a:rPr lang="en-US" altLang="ja-JP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mg/l</a:t>
          </a:r>
        </a:p>
      </xdr:txBody>
    </xdr:sp>
    <xdr:clientData/>
  </xdr:oneCellAnchor>
  <xdr:oneCellAnchor>
    <xdr:from>
      <xdr:col>3</xdr:col>
      <xdr:colOff>381000</xdr:colOff>
      <xdr:row>81</xdr:row>
      <xdr:rowOff>38100</xdr:rowOff>
    </xdr:from>
    <xdr:ext cx="317010" cy="218586"/>
    <xdr:sp macro="" textlink="">
      <xdr:nvSpPr>
        <xdr:cNvPr id="55442" name="Text Box 1170">
          <a:extLst>
            <a:ext uri="{FF2B5EF4-FFF2-40B4-BE49-F238E27FC236}">
              <a16:creationId xmlns:a16="http://schemas.microsoft.com/office/drawing/2014/main" id="{00000000-0008-0000-0300-000092D80000}"/>
            </a:ext>
          </a:extLst>
        </xdr:cNvPr>
        <xdr:cNvSpPr txBox="1">
          <a:spLocks noChangeArrowheads="1"/>
        </xdr:cNvSpPr>
      </xdr:nvSpPr>
      <xdr:spPr bwMode="auto">
        <a:xfrm>
          <a:off x="2438400" y="14001750"/>
          <a:ext cx="317010" cy="2185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wrap="none" lIns="9144" tIns="18288" rIns="0" bIns="0" anchor="t" upright="1">
          <a:spAutoFit/>
        </a:bodyPr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年度</a:t>
          </a:r>
        </a:p>
      </xdr:txBody>
    </xdr:sp>
    <xdr:clientData/>
  </xdr:oneCellAnchor>
  <xdr:oneCellAnchor>
    <xdr:from>
      <xdr:col>0</xdr:col>
      <xdr:colOff>114300</xdr:colOff>
      <xdr:row>61</xdr:row>
      <xdr:rowOff>95250</xdr:rowOff>
    </xdr:from>
    <xdr:ext cx="302583" cy="218586"/>
    <xdr:sp macro="" textlink="">
      <xdr:nvSpPr>
        <xdr:cNvPr id="55443" name="Text Box 1171">
          <a:extLst>
            <a:ext uri="{FF2B5EF4-FFF2-40B4-BE49-F238E27FC236}">
              <a16:creationId xmlns:a16="http://schemas.microsoft.com/office/drawing/2014/main" id="{00000000-0008-0000-0300-000093D80000}"/>
            </a:ext>
          </a:extLst>
        </xdr:cNvPr>
        <xdr:cNvSpPr txBox="1">
          <a:spLocks noChangeArrowheads="1"/>
        </xdr:cNvSpPr>
      </xdr:nvSpPr>
      <xdr:spPr bwMode="auto">
        <a:xfrm>
          <a:off x="114300" y="10629900"/>
          <a:ext cx="302583" cy="2185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wrap="none" lIns="9144" tIns="18288" rIns="0" bIns="0" anchor="t" upright="1">
          <a:spAutoFit/>
        </a:bodyPr>
        <a:lstStyle/>
        <a:p>
          <a:pPr algn="l" rtl="0">
            <a:defRPr sz="1000"/>
          </a:pPr>
          <a:r>
            <a:rPr lang="en-US" altLang="ja-JP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mg/l</a:t>
          </a:r>
        </a:p>
      </xdr:txBody>
    </xdr:sp>
    <xdr:clientData/>
  </xdr:oneCellAnchor>
  <xdr:oneCellAnchor>
    <xdr:from>
      <xdr:col>3</xdr:col>
      <xdr:colOff>381000</xdr:colOff>
      <xdr:row>101</xdr:row>
      <xdr:rowOff>38100</xdr:rowOff>
    </xdr:from>
    <xdr:ext cx="317010" cy="218586"/>
    <xdr:sp macro="" textlink="">
      <xdr:nvSpPr>
        <xdr:cNvPr id="55444" name="Text Box 1172">
          <a:extLst>
            <a:ext uri="{FF2B5EF4-FFF2-40B4-BE49-F238E27FC236}">
              <a16:creationId xmlns:a16="http://schemas.microsoft.com/office/drawing/2014/main" id="{00000000-0008-0000-0300-000094D80000}"/>
            </a:ext>
          </a:extLst>
        </xdr:cNvPr>
        <xdr:cNvSpPr txBox="1">
          <a:spLocks noChangeArrowheads="1"/>
        </xdr:cNvSpPr>
      </xdr:nvSpPr>
      <xdr:spPr bwMode="auto">
        <a:xfrm>
          <a:off x="2438400" y="17430750"/>
          <a:ext cx="317010" cy="2185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wrap="none" lIns="9144" tIns="18288" rIns="0" bIns="0" anchor="t" upright="1">
          <a:spAutoFit/>
        </a:bodyPr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年度</a:t>
          </a:r>
        </a:p>
      </xdr:txBody>
    </xdr:sp>
    <xdr:clientData/>
  </xdr:oneCellAnchor>
  <xdr:oneCellAnchor>
    <xdr:from>
      <xdr:col>0</xdr:col>
      <xdr:colOff>114300</xdr:colOff>
      <xdr:row>81</xdr:row>
      <xdr:rowOff>114300</xdr:rowOff>
    </xdr:from>
    <xdr:ext cx="302583" cy="218586"/>
    <xdr:sp macro="" textlink="">
      <xdr:nvSpPr>
        <xdr:cNvPr id="55445" name="Text Box 1173">
          <a:extLst>
            <a:ext uri="{FF2B5EF4-FFF2-40B4-BE49-F238E27FC236}">
              <a16:creationId xmlns:a16="http://schemas.microsoft.com/office/drawing/2014/main" id="{00000000-0008-0000-0300-000095D80000}"/>
            </a:ext>
          </a:extLst>
        </xdr:cNvPr>
        <xdr:cNvSpPr txBox="1">
          <a:spLocks noChangeArrowheads="1"/>
        </xdr:cNvSpPr>
      </xdr:nvSpPr>
      <xdr:spPr bwMode="auto">
        <a:xfrm>
          <a:off x="114300" y="14077950"/>
          <a:ext cx="302583" cy="2185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wrap="none" lIns="9144" tIns="18288" rIns="0" bIns="0" anchor="t" upright="1">
          <a:spAutoFit/>
        </a:bodyPr>
        <a:lstStyle/>
        <a:p>
          <a:pPr algn="l" rtl="0">
            <a:defRPr sz="1000"/>
          </a:pPr>
          <a:r>
            <a:rPr lang="en-US" altLang="ja-JP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mg/l</a:t>
          </a:r>
        </a:p>
      </xdr:txBody>
    </xdr:sp>
    <xdr:clientData/>
  </xdr:oneCellAnchor>
  <xdr:oneCellAnchor>
    <xdr:from>
      <xdr:col>24</xdr:col>
      <xdr:colOff>381000</xdr:colOff>
      <xdr:row>101</xdr:row>
      <xdr:rowOff>38100</xdr:rowOff>
    </xdr:from>
    <xdr:ext cx="317010" cy="218586"/>
    <xdr:sp macro="" textlink="">
      <xdr:nvSpPr>
        <xdr:cNvPr id="55446" name="Text Box 1174">
          <a:extLst>
            <a:ext uri="{FF2B5EF4-FFF2-40B4-BE49-F238E27FC236}">
              <a16:creationId xmlns:a16="http://schemas.microsoft.com/office/drawing/2014/main" id="{00000000-0008-0000-0300-000096D80000}"/>
            </a:ext>
          </a:extLst>
        </xdr:cNvPr>
        <xdr:cNvSpPr txBox="1">
          <a:spLocks noChangeArrowheads="1"/>
        </xdr:cNvSpPr>
      </xdr:nvSpPr>
      <xdr:spPr bwMode="auto">
        <a:xfrm>
          <a:off x="16840200" y="17430750"/>
          <a:ext cx="317010" cy="2185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wrap="none" lIns="9144" tIns="18288" rIns="0" bIns="0" anchor="t" upright="1">
          <a:spAutoFit/>
        </a:bodyPr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年度</a:t>
          </a:r>
        </a:p>
      </xdr:txBody>
    </xdr:sp>
    <xdr:clientData/>
  </xdr:oneCellAnchor>
  <xdr:oneCellAnchor>
    <xdr:from>
      <xdr:col>21</xdr:col>
      <xdr:colOff>114300</xdr:colOff>
      <xdr:row>81</xdr:row>
      <xdr:rowOff>114300</xdr:rowOff>
    </xdr:from>
    <xdr:ext cx="302583" cy="218586"/>
    <xdr:sp macro="" textlink="">
      <xdr:nvSpPr>
        <xdr:cNvPr id="55447" name="Text Box 1175">
          <a:extLst>
            <a:ext uri="{FF2B5EF4-FFF2-40B4-BE49-F238E27FC236}">
              <a16:creationId xmlns:a16="http://schemas.microsoft.com/office/drawing/2014/main" id="{00000000-0008-0000-0300-000097D80000}"/>
            </a:ext>
          </a:extLst>
        </xdr:cNvPr>
        <xdr:cNvSpPr txBox="1">
          <a:spLocks noChangeArrowheads="1"/>
        </xdr:cNvSpPr>
      </xdr:nvSpPr>
      <xdr:spPr bwMode="auto">
        <a:xfrm>
          <a:off x="14516100" y="14077950"/>
          <a:ext cx="302583" cy="2185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wrap="none" lIns="9144" tIns="18288" rIns="0" bIns="0" anchor="t" upright="1">
          <a:spAutoFit/>
        </a:bodyPr>
        <a:lstStyle/>
        <a:p>
          <a:pPr algn="l" rtl="0">
            <a:defRPr sz="1000"/>
          </a:pPr>
          <a:r>
            <a:rPr lang="en-US" altLang="ja-JP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mg/l</a:t>
          </a:r>
        </a:p>
      </xdr:txBody>
    </xdr:sp>
    <xdr:clientData/>
  </xdr:oneCellAnchor>
  <xdr:oneCellAnchor>
    <xdr:from>
      <xdr:col>24</xdr:col>
      <xdr:colOff>381000</xdr:colOff>
      <xdr:row>121</xdr:row>
      <xdr:rowOff>95250</xdr:rowOff>
    </xdr:from>
    <xdr:ext cx="317010" cy="218586"/>
    <xdr:sp macro="" textlink="">
      <xdr:nvSpPr>
        <xdr:cNvPr id="55448" name="Text Box 1176">
          <a:extLst>
            <a:ext uri="{FF2B5EF4-FFF2-40B4-BE49-F238E27FC236}">
              <a16:creationId xmlns:a16="http://schemas.microsoft.com/office/drawing/2014/main" id="{00000000-0008-0000-0300-000098D80000}"/>
            </a:ext>
          </a:extLst>
        </xdr:cNvPr>
        <xdr:cNvSpPr txBox="1">
          <a:spLocks noChangeArrowheads="1"/>
        </xdr:cNvSpPr>
      </xdr:nvSpPr>
      <xdr:spPr bwMode="auto">
        <a:xfrm>
          <a:off x="16840200" y="20916900"/>
          <a:ext cx="317010" cy="2185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wrap="none" lIns="9144" tIns="18288" rIns="0" bIns="0" anchor="t" upright="1">
          <a:spAutoFit/>
        </a:bodyPr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年度</a:t>
          </a:r>
        </a:p>
      </xdr:txBody>
    </xdr:sp>
    <xdr:clientData/>
  </xdr:oneCellAnchor>
  <xdr:oneCellAnchor>
    <xdr:from>
      <xdr:col>21</xdr:col>
      <xdr:colOff>114300</xdr:colOff>
      <xdr:row>101</xdr:row>
      <xdr:rowOff>114300</xdr:rowOff>
    </xdr:from>
    <xdr:ext cx="302583" cy="218586"/>
    <xdr:sp macro="" textlink="">
      <xdr:nvSpPr>
        <xdr:cNvPr id="55449" name="Text Box 1177">
          <a:extLst>
            <a:ext uri="{FF2B5EF4-FFF2-40B4-BE49-F238E27FC236}">
              <a16:creationId xmlns:a16="http://schemas.microsoft.com/office/drawing/2014/main" id="{00000000-0008-0000-0300-000099D80000}"/>
            </a:ext>
          </a:extLst>
        </xdr:cNvPr>
        <xdr:cNvSpPr txBox="1">
          <a:spLocks noChangeArrowheads="1"/>
        </xdr:cNvSpPr>
      </xdr:nvSpPr>
      <xdr:spPr bwMode="auto">
        <a:xfrm>
          <a:off x="14516100" y="17506950"/>
          <a:ext cx="302583" cy="2185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wrap="none" lIns="9144" tIns="18288" rIns="0" bIns="0" anchor="t" upright="1">
          <a:spAutoFit/>
        </a:bodyPr>
        <a:lstStyle/>
        <a:p>
          <a:pPr algn="l" rtl="0">
            <a:defRPr sz="1000"/>
          </a:pPr>
          <a:r>
            <a:rPr lang="en-US" altLang="ja-JP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mg/l</a:t>
          </a:r>
        </a:p>
      </xdr:txBody>
    </xdr:sp>
    <xdr:clientData/>
  </xdr:oneCellAnchor>
  <xdr:oneCellAnchor>
    <xdr:from>
      <xdr:col>17</xdr:col>
      <xdr:colOff>381000</xdr:colOff>
      <xdr:row>121</xdr:row>
      <xdr:rowOff>95250</xdr:rowOff>
    </xdr:from>
    <xdr:ext cx="317010" cy="218586"/>
    <xdr:sp macro="" textlink="">
      <xdr:nvSpPr>
        <xdr:cNvPr id="55450" name="Text Box 1178">
          <a:extLst>
            <a:ext uri="{FF2B5EF4-FFF2-40B4-BE49-F238E27FC236}">
              <a16:creationId xmlns:a16="http://schemas.microsoft.com/office/drawing/2014/main" id="{00000000-0008-0000-0300-00009AD80000}"/>
            </a:ext>
          </a:extLst>
        </xdr:cNvPr>
        <xdr:cNvSpPr txBox="1">
          <a:spLocks noChangeArrowheads="1"/>
        </xdr:cNvSpPr>
      </xdr:nvSpPr>
      <xdr:spPr bwMode="auto">
        <a:xfrm>
          <a:off x="12039600" y="20916900"/>
          <a:ext cx="317010" cy="2185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wrap="none" lIns="9144" tIns="18288" rIns="0" bIns="0" anchor="t" upright="1">
          <a:spAutoFit/>
        </a:bodyPr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年度</a:t>
          </a:r>
        </a:p>
      </xdr:txBody>
    </xdr:sp>
    <xdr:clientData/>
  </xdr:oneCellAnchor>
  <xdr:oneCellAnchor>
    <xdr:from>
      <xdr:col>14</xdr:col>
      <xdr:colOff>114300</xdr:colOff>
      <xdr:row>101</xdr:row>
      <xdr:rowOff>114300</xdr:rowOff>
    </xdr:from>
    <xdr:ext cx="302583" cy="218586"/>
    <xdr:sp macro="" textlink="">
      <xdr:nvSpPr>
        <xdr:cNvPr id="55451" name="Text Box 1179">
          <a:extLst>
            <a:ext uri="{FF2B5EF4-FFF2-40B4-BE49-F238E27FC236}">
              <a16:creationId xmlns:a16="http://schemas.microsoft.com/office/drawing/2014/main" id="{00000000-0008-0000-0300-00009BD80000}"/>
            </a:ext>
          </a:extLst>
        </xdr:cNvPr>
        <xdr:cNvSpPr txBox="1">
          <a:spLocks noChangeArrowheads="1"/>
        </xdr:cNvSpPr>
      </xdr:nvSpPr>
      <xdr:spPr bwMode="auto">
        <a:xfrm>
          <a:off x="9715500" y="17506950"/>
          <a:ext cx="302583" cy="2185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wrap="none" lIns="9144" tIns="18288" rIns="0" bIns="0" anchor="t" upright="1">
          <a:spAutoFit/>
        </a:bodyPr>
        <a:lstStyle/>
        <a:p>
          <a:pPr algn="l" rtl="0">
            <a:defRPr sz="1000"/>
          </a:pPr>
          <a:r>
            <a:rPr lang="en-US" altLang="ja-JP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mg/l</a:t>
          </a:r>
        </a:p>
      </xdr:txBody>
    </xdr:sp>
    <xdr:clientData/>
  </xdr:oneCellAnchor>
  <xdr:oneCellAnchor>
    <xdr:from>
      <xdr:col>3</xdr:col>
      <xdr:colOff>304800</xdr:colOff>
      <xdr:row>121</xdr:row>
      <xdr:rowOff>95250</xdr:rowOff>
    </xdr:from>
    <xdr:ext cx="317010" cy="218586"/>
    <xdr:sp macro="" textlink="">
      <xdr:nvSpPr>
        <xdr:cNvPr id="55452" name="Text Box 1180">
          <a:extLst>
            <a:ext uri="{FF2B5EF4-FFF2-40B4-BE49-F238E27FC236}">
              <a16:creationId xmlns:a16="http://schemas.microsoft.com/office/drawing/2014/main" id="{00000000-0008-0000-0300-00009CD80000}"/>
            </a:ext>
          </a:extLst>
        </xdr:cNvPr>
        <xdr:cNvSpPr txBox="1">
          <a:spLocks noChangeArrowheads="1"/>
        </xdr:cNvSpPr>
      </xdr:nvSpPr>
      <xdr:spPr bwMode="auto">
        <a:xfrm>
          <a:off x="2362200" y="20916900"/>
          <a:ext cx="317010" cy="2185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wrap="none" lIns="9144" tIns="18288" rIns="0" bIns="0" anchor="t" upright="1">
          <a:spAutoFit/>
        </a:bodyPr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年度</a:t>
          </a:r>
        </a:p>
      </xdr:txBody>
    </xdr:sp>
    <xdr:clientData/>
  </xdr:oneCellAnchor>
  <xdr:oneCellAnchor>
    <xdr:from>
      <xdr:col>0</xdr:col>
      <xdr:colOff>95250</xdr:colOff>
      <xdr:row>101</xdr:row>
      <xdr:rowOff>114300</xdr:rowOff>
    </xdr:from>
    <xdr:ext cx="302583" cy="218586"/>
    <xdr:sp macro="" textlink="">
      <xdr:nvSpPr>
        <xdr:cNvPr id="55453" name="Text Box 1181">
          <a:extLst>
            <a:ext uri="{FF2B5EF4-FFF2-40B4-BE49-F238E27FC236}">
              <a16:creationId xmlns:a16="http://schemas.microsoft.com/office/drawing/2014/main" id="{00000000-0008-0000-0300-00009DD80000}"/>
            </a:ext>
          </a:extLst>
        </xdr:cNvPr>
        <xdr:cNvSpPr txBox="1">
          <a:spLocks noChangeArrowheads="1"/>
        </xdr:cNvSpPr>
      </xdr:nvSpPr>
      <xdr:spPr bwMode="auto">
        <a:xfrm>
          <a:off x="95250" y="17506950"/>
          <a:ext cx="302583" cy="2185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wrap="none" lIns="9144" tIns="18288" rIns="0" bIns="0" anchor="t" upright="1">
          <a:spAutoFit/>
        </a:bodyPr>
        <a:lstStyle/>
        <a:p>
          <a:pPr algn="l" rtl="0">
            <a:defRPr sz="1000"/>
          </a:pPr>
          <a:r>
            <a:rPr lang="en-US" altLang="ja-JP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mg/l</a:t>
          </a:r>
        </a:p>
      </xdr:txBody>
    </xdr:sp>
    <xdr:clientData/>
  </xdr:oneCellAnchor>
  <xdr:oneCellAnchor>
    <xdr:from>
      <xdr:col>3</xdr:col>
      <xdr:colOff>304800</xdr:colOff>
      <xdr:row>141</xdr:row>
      <xdr:rowOff>38100</xdr:rowOff>
    </xdr:from>
    <xdr:ext cx="317010" cy="218586"/>
    <xdr:sp macro="" textlink="">
      <xdr:nvSpPr>
        <xdr:cNvPr id="55454" name="Text Box 1182">
          <a:extLst>
            <a:ext uri="{FF2B5EF4-FFF2-40B4-BE49-F238E27FC236}">
              <a16:creationId xmlns:a16="http://schemas.microsoft.com/office/drawing/2014/main" id="{00000000-0008-0000-0300-00009ED80000}"/>
            </a:ext>
          </a:extLst>
        </xdr:cNvPr>
        <xdr:cNvSpPr txBox="1">
          <a:spLocks noChangeArrowheads="1"/>
        </xdr:cNvSpPr>
      </xdr:nvSpPr>
      <xdr:spPr bwMode="auto">
        <a:xfrm>
          <a:off x="2362200" y="24288750"/>
          <a:ext cx="317010" cy="2185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wrap="none" lIns="9144" tIns="18288" rIns="0" bIns="0" anchor="t" upright="1">
          <a:spAutoFit/>
        </a:bodyPr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年度</a:t>
          </a:r>
        </a:p>
      </xdr:txBody>
    </xdr:sp>
    <xdr:clientData/>
  </xdr:oneCellAnchor>
  <xdr:oneCellAnchor>
    <xdr:from>
      <xdr:col>0</xdr:col>
      <xdr:colOff>95250</xdr:colOff>
      <xdr:row>121</xdr:row>
      <xdr:rowOff>114300</xdr:rowOff>
    </xdr:from>
    <xdr:ext cx="302583" cy="218586"/>
    <xdr:sp macro="" textlink="">
      <xdr:nvSpPr>
        <xdr:cNvPr id="55455" name="Text Box 1183">
          <a:extLst>
            <a:ext uri="{FF2B5EF4-FFF2-40B4-BE49-F238E27FC236}">
              <a16:creationId xmlns:a16="http://schemas.microsoft.com/office/drawing/2014/main" id="{00000000-0008-0000-0300-00009FD80000}"/>
            </a:ext>
          </a:extLst>
        </xdr:cNvPr>
        <xdr:cNvSpPr txBox="1">
          <a:spLocks noChangeArrowheads="1"/>
        </xdr:cNvSpPr>
      </xdr:nvSpPr>
      <xdr:spPr bwMode="auto">
        <a:xfrm>
          <a:off x="95250" y="20935950"/>
          <a:ext cx="302583" cy="2185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wrap="none" lIns="9144" tIns="18288" rIns="0" bIns="0" anchor="t" upright="1">
          <a:spAutoFit/>
        </a:bodyPr>
        <a:lstStyle/>
        <a:p>
          <a:pPr algn="l" rtl="0">
            <a:defRPr sz="1000"/>
          </a:pPr>
          <a:r>
            <a:rPr lang="en-US" altLang="ja-JP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mg/l</a:t>
          </a:r>
        </a:p>
      </xdr:txBody>
    </xdr:sp>
    <xdr:clientData/>
  </xdr:oneCellAnchor>
  <xdr:oneCellAnchor>
    <xdr:from>
      <xdr:col>10</xdr:col>
      <xdr:colOff>381000</xdr:colOff>
      <xdr:row>141</xdr:row>
      <xdr:rowOff>38100</xdr:rowOff>
    </xdr:from>
    <xdr:ext cx="317010" cy="218586"/>
    <xdr:sp macro="" textlink="">
      <xdr:nvSpPr>
        <xdr:cNvPr id="55456" name="Text Box 1184">
          <a:extLst>
            <a:ext uri="{FF2B5EF4-FFF2-40B4-BE49-F238E27FC236}">
              <a16:creationId xmlns:a16="http://schemas.microsoft.com/office/drawing/2014/main" id="{00000000-0008-0000-0300-0000A0D80000}"/>
            </a:ext>
          </a:extLst>
        </xdr:cNvPr>
        <xdr:cNvSpPr txBox="1">
          <a:spLocks noChangeArrowheads="1"/>
        </xdr:cNvSpPr>
      </xdr:nvSpPr>
      <xdr:spPr bwMode="auto">
        <a:xfrm>
          <a:off x="7239000" y="24288750"/>
          <a:ext cx="317010" cy="2185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wrap="none" lIns="9144" tIns="18288" rIns="0" bIns="0" anchor="t" upright="1">
          <a:spAutoFit/>
        </a:bodyPr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年度</a:t>
          </a:r>
        </a:p>
      </xdr:txBody>
    </xdr:sp>
    <xdr:clientData/>
  </xdr:oneCellAnchor>
  <xdr:oneCellAnchor>
    <xdr:from>
      <xdr:col>7</xdr:col>
      <xdr:colOff>114300</xdr:colOff>
      <xdr:row>121</xdr:row>
      <xdr:rowOff>114300</xdr:rowOff>
    </xdr:from>
    <xdr:ext cx="302583" cy="218586"/>
    <xdr:sp macro="" textlink="">
      <xdr:nvSpPr>
        <xdr:cNvPr id="55457" name="Text Box 1185">
          <a:extLst>
            <a:ext uri="{FF2B5EF4-FFF2-40B4-BE49-F238E27FC236}">
              <a16:creationId xmlns:a16="http://schemas.microsoft.com/office/drawing/2014/main" id="{00000000-0008-0000-0300-0000A1D80000}"/>
            </a:ext>
          </a:extLst>
        </xdr:cNvPr>
        <xdr:cNvSpPr txBox="1">
          <a:spLocks noChangeArrowheads="1"/>
        </xdr:cNvSpPr>
      </xdr:nvSpPr>
      <xdr:spPr bwMode="auto">
        <a:xfrm>
          <a:off x="4914900" y="20935950"/>
          <a:ext cx="302583" cy="2185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wrap="none" lIns="9144" tIns="18288" rIns="0" bIns="0" anchor="t" upright="1">
          <a:spAutoFit/>
        </a:bodyPr>
        <a:lstStyle/>
        <a:p>
          <a:pPr algn="l" rtl="0">
            <a:defRPr sz="1000"/>
          </a:pPr>
          <a:r>
            <a:rPr lang="en-US" altLang="ja-JP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mg/l</a:t>
          </a:r>
        </a:p>
      </xdr:txBody>
    </xdr:sp>
    <xdr:clientData/>
  </xdr:oneCellAnchor>
  <xdr:oneCellAnchor>
    <xdr:from>
      <xdr:col>17</xdr:col>
      <xdr:colOff>419100</xdr:colOff>
      <xdr:row>141</xdr:row>
      <xdr:rowOff>38100</xdr:rowOff>
    </xdr:from>
    <xdr:ext cx="317010" cy="218586"/>
    <xdr:sp macro="" textlink="">
      <xdr:nvSpPr>
        <xdr:cNvPr id="55458" name="Text Box 1186">
          <a:extLst>
            <a:ext uri="{FF2B5EF4-FFF2-40B4-BE49-F238E27FC236}">
              <a16:creationId xmlns:a16="http://schemas.microsoft.com/office/drawing/2014/main" id="{00000000-0008-0000-0300-0000A2D80000}"/>
            </a:ext>
          </a:extLst>
        </xdr:cNvPr>
        <xdr:cNvSpPr txBox="1">
          <a:spLocks noChangeArrowheads="1"/>
        </xdr:cNvSpPr>
      </xdr:nvSpPr>
      <xdr:spPr bwMode="auto">
        <a:xfrm>
          <a:off x="12077700" y="24288750"/>
          <a:ext cx="317010" cy="2185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wrap="none" lIns="9144" tIns="18288" rIns="0" bIns="0" anchor="t" upright="1">
          <a:spAutoFit/>
        </a:bodyPr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年度</a:t>
          </a:r>
        </a:p>
      </xdr:txBody>
    </xdr:sp>
    <xdr:clientData/>
  </xdr:oneCellAnchor>
  <xdr:oneCellAnchor>
    <xdr:from>
      <xdr:col>14</xdr:col>
      <xdr:colOff>152400</xdr:colOff>
      <xdr:row>121</xdr:row>
      <xdr:rowOff>114300</xdr:rowOff>
    </xdr:from>
    <xdr:ext cx="302583" cy="218586"/>
    <xdr:sp macro="" textlink="">
      <xdr:nvSpPr>
        <xdr:cNvPr id="55459" name="Text Box 1187">
          <a:extLst>
            <a:ext uri="{FF2B5EF4-FFF2-40B4-BE49-F238E27FC236}">
              <a16:creationId xmlns:a16="http://schemas.microsoft.com/office/drawing/2014/main" id="{00000000-0008-0000-0300-0000A3D80000}"/>
            </a:ext>
          </a:extLst>
        </xdr:cNvPr>
        <xdr:cNvSpPr txBox="1">
          <a:spLocks noChangeArrowheads="1"/>
        </xdr:cNvSpPr>
      </xdr:nvSpPr>
      <xdr:spPr bwMode="auto">
        <a:xfrm>
          <a:off x="9753600" y="20935950"/>
          <a:ext cx="302583" cy="2185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wrap="none" lIns="9144" tIns="18288" rIns="0" bIns="0" anchor="t" upright="1">
          <a:spAutoFit/>
        </a:bodyPr>
        <a:lstStyle/>
        <a:p>
          <a:pPr algn="l" rtl="0">
            <a:defRPr sz="1000"/>
          </a:pPr>
          <a:r>
            <a:rPr lang="en-US" altLang="ja-JP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mg/l</a:t>
          </a:r>
        </a:p>
      </xdr:txBody>
    </xdr:sp>
    <xdr:clientData/>
  </xdr:oneCellAnchor>
  <xdr:oneCellAnchor>
    <xdr:from>
      <xdr:col>24</xdr:col>
      <xdr:colOff>381000</xdr:colOff>
      <xdr:row>141</xdr:row>
      <xdr:rowOff>38100</xdr:rowOff>
    </xdr:from>
    <xdr:ext cx="317010" cy="218586"/>
    <xdr:sp macro="" textlink="">
      <xdr:nvSpPr>
        <xdr:cNvPr id="55460" name="Text Box 1188">
          <a:extLst>
            <a:ext uri="{FF2B5EF4-FFF2-40B4-BE49-F238E27FC236}">
              <a16:creationId xmlns:a16="http://schemas.microsoft.com/office/drawing/2014/main" id="{00000000-0008-0000-0300-0000A4D80000}"/>
            </a:ext>
          </a:extLst>
        </xdr:cNvPr>
        <xdr:cNvSpPr txBox="1">
          <a:spLocks noChangeArrowheads="1"/>
        </xdr:cNvSpPr>
      </xdr:nvSpPr>
      <xdr:spPr bwMode="auto">
        <a:xfrm>
          <a:off x="16840200" y="24288750"/>
          <a:ext cx="317010" cy="2185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wrap="none" lIns="9144" tIns="18288" rIns="0" bIns="0" anchor="t" upright="1">
          <a:spAutoFit/>
        </a:bodyPr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年度</a:t>
          </a:r>
        </a:p>
      </xdr:txBody>
    </xdr:sp>
    <xdr:clientData/>
  </xdr:oneCellAnchor>
  <xdr:oneCellAnchor>
    <xdr:from>
      <xdr:col>21</xdr:col>
      <xdr:colOff>114300</xdr:colOff>
      <xdr:row>121</xdr:row>
      <xdr:rowOff>114300</xdr:rowOff>
    </xdr:from>
    <xdr:ext cx="302583" cy="218586"/>
    <xdr:sp macro="" textlink="">
      <xdr:nvSpPr>
        <xdr:cNvPr id="55461" name="Text Box 1189">
          <a:extLst>
            <a:ext uri="{FF2B5EF4-FFF2-40B4-BE49-F238E27FC236}">
              <a16:creationId xmlns:a16="http://schemas.microsoft.com/office/drawing/2014/main" id="{00000000-0008-0000-0300-0000A5D80000}"/>
            </a:ext>
          </a:extLst>
        </xdr:cNvPr>
        <xdr:cNvSpPr txBox="1">
          <a:spLocks noChangeArrowheads="1"/>
        </xdr:cNvSpPr>
      </xdr:nvSpPr>
      <xdr:spPr bwMode="auto">
        <a:xfrm>
          <a:off x="14516100" y="20935950"/>
          <a:ext cx="302583" cy="2185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wrap="none" lIns="9144" tIns="18288" rIns="0" bIns="0" anchor="t" upright="1">
          <a:spAutoFit/>
        </a:bodyPr>
        <a:lstStyle/>
        <a:p>
          <a:pPr algn="l" rtl="0">
            <a:defRPr sz="1000"/>
          </a:pPr>
          <a:r>
            <a:rPr lang="en-US" altLang="ja-JP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mg/l</a:t>
          </a:r>
        </a:p>
      </xdr:txBody>
    </xdr:sp>
    <xdr:clientData/>
  </xdr:oneCellAnchor>
  <xdr:oneCellAnchor>
    <xdr:from>
      <xdr:col>24</xdr:col>
      <xdr:colOff>381000</xdr:colOff>
      <xdr:row>161</xdr:row>
      <xdr:rowOff>38100</xdr:rowOff>
    </xdr:from>
    <xdr:ext cx="317010" cy="218586"/>
    <xdr:sp macro="" textlink="">
      <xdr:nvSpPr>
        <xdr:cNvPr id="55462" name="Text Box 1190">
          <a:extLst>
            <a:ext uri="{FF2B5EF4-FFF2-40B4-BE49-F238E27FC236}">
              <a16:creationId xmlns:a16="http://schemas.microsoft.com/office/drawing/2014/main" id="{00000000-0008-0000-0300-0000A6D80000}"/>
            </a:ext>
          </a:extLst>
        </xdr:cNvPr>
        <xdr:cNvSpPr txBox="1">
          <a:spLocks noChangeArrowheads="1"/>
        </xdr:cNvSpPr>
      </xdr:nvSpPr>
      <xdr:spPr bwMode="auto">
        <a:xfrm>
          <a:off x="16840200" y="27717750"/>
          <a:ext cx="317010" cy="2185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wrap="none" lIns="9144" tIns="18288" rIns="0" bIns="0" anchor="t" upright="1">
          <a:spAutoFit/>
        </a:bodyPr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年度</a:t>
          </a:r>
        </a:p>
      </xdr:txBody>
    </xdr:sp>
    <xdr:clientData/>
  </xdr:oneCellAnchor>
  <xdr:oneCellAnchor>
    <xdr:from>
      <xdr:col>21</xdr:col>
      <xdr:colOff>114300</xdr:colOff>
      <xdr:row>141</xdr:row>
      <xdr:rowOff>114300</xdr:rowOff>
    </xdr:from>
    <xdr:ext cx="302583" cy="218586"/>
    <xdr:sp macro="" textlink="">
      <xdr:nvSpPr>
        <xdr:cNvPr id="55463" name="Text Box 1191">
          <a:extLst>
            <a:ext uri="{FF2B5EF4-FFF2-40B4-BE49-F238E27FC236}">
              <a16:creationId xmlns:a16="http://schemas.microsoft.com/office/drawing/2014/main" id="{00000000-0008-0000-0300-0000A7D80000}"/>
            </a:ext>
          </a:extLst>
        </xdr:cNvPr>
        <xdr:cNvSpPr txBox="1">
          <a:spLocks noChangeArrowheads="1"/>
        </xdr:cNvSpPr>
      </xdr:nvSpPr>
      <xdr:spPr bwMode="auto">
        <a:xfrm>
          <a:off x="14516100" y="24364950"/>
          <a:ext cx="302583" cy="2185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wrap="none" lIns="9144" tIns="18288" rIns="0" bIns="0" anchor="t" upright="1">
          <a:spAutoFit/>
        </a:bodyPr>
        <a:lstStyle/>
        <a:p>
          <a:pPr algn="l" rtl="0">
            <a:defRPr sz="1000"/>
          </a:pPr>
          <a:r>
            <a:rPr lang="en-US" altLang="ja-JP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mg/l</a:t>
          </a:r>
        </a:p>
      </xdr:txBody>
    </xdr:sp>
    <xdr:clientData/>
  </xdr:oneCellAnchor>
  <xdr:oneCellAnchor>
    <xdr:from>
      <xdr:col>17</xdr:col>
      <xdr:colOff>381000</xdr:colOff>
      <xdr:row>161</xdr:row>
      <xdr:rowOff>38100</xdr:rowOff>
    </xdr:from>
    <xdr:ext cx="317010" cy="218586"/>
    <xdr:sp macro="" textlink="">
      <xdr:nvSpPr>
        <xdr:cNvPr id="55464" name="Text Box 1192">
          <a:extLst>
            <a:ext uri="{FF2B5EF4-FFF2-40B4-BE49-F238E27FC236}">
              <a16:creationId xmlns:a16="http://schemas.microsoft.com/office/drawing/2014/main" id="{00000000-0008-0000-0300-0000A8D80000}"/>
            </a:ext>
          </a:extLst>
        </xdr:cNvPr>
        <xdr:cNvSpPr txBox="1">
          <a:spLocks noChangeArrowheads="1"/>
        </xdr:cNvSpPr>
      </xdr:nvSpPr>
      <xdr:spPr bwMode="auto">
        <a:xfrm>
          <a:off x="12039600" y="27717750"/>
          <a:ext cx="317010" cy="2185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wrap="none" lIns="9144" tIns="18288" rIns="0" bIns="0" anchor="t" upright="1">
          <a:spAutoFit/>
        </a:bodyPr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年度</a:t>
          </a:r>
        </a:p>
      </xdr:txBody>
    </xdr:sp>
    <xdr:clientData/>
  </xdr:oneCellAnchor>
  <xdr:oneCellAnchor>
    <xdr:from>
      <xdr:col>14</xdr:col>
      <xdr:colOff>114300</xdr:colOff>
      <xdr:row>141</xdr:row>
      <xdr:rowOff>114300</xdr:rowOff>
    </xdr:from>
    <xdr:ext cx="302583" cy="218586"/>
    <xdr:sp macro="" textlink="">
      <xdr:nvSpPr>
        <xdr:cNvPr id="55465" name="Text Box 1193">
          <a:extLst>
            <a:ext uri="{FF2B5EF4-FFF2-40B4-BE49-F238E27FC236}">
              <a16:creationId xmlns:a16="http://schemas.microsoft.com/office/drawing/2014/main" id="{00000000-0008-0000-0300-0000A9D80000}"/>
            </a:ext>
          </a:extLst>
        </xdr:cNvPr>
        <xdr:cNvSpPr txBox="1">
          <a:spLocks noChangeArrowheads="1"/>
        </xdr:cNvSpPr>
      </xdr:nvSpPr>
      <xdr:spPr bwMode="auto">
        <a:xfrm>
          <a:off x="9715500" y="24364950"/>
          <a:ext cx="302583" cy="2185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wrap="none" lIns="9144" tIns="18288" rIns="0" bIns="0" anchor="t" upright="1">
          <a:spAutoFit/>
        </a:bodyPr>
        <a:lstStyle/>
        <a:p>
          <a:pPr algn="l" rtl="0">
            <a:defRPr sz="1000"/>
          </a:pPr>
          <a:r>
            <a:rPr lang="en-US" altLang="ja-JP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mg/l</a:t>
          </a:r>
        </a:p>
      </xdr:txBody>
    </xdr:sp>
    <xdr:clientData/>
  </xdr:oneCellAnchor>
  <xdr:oneCellAnchor>
    <xdr:from>
      <xdr:col>3</xdr:col>
      <xdr:colOff>342900</xdr:colOff>
      <xdr:row>161</xdr:row>
      <xdr:rowOff>38100</xdr:rowOff>
    </xdr:from>
    <xdr:ext cx="317010" cy="218586"/>
    <xdr:sp macro="" textlink="">
      <xdr:nvSpPr>
        <xdr:cNvPr id="55466" name="Text Box 1194">
          <a:extLst>
            <a:ext uri="{FF2B5EF4-FFF2-40B4-BE49-F238E27FC236}">
              <a16:creationId xmlns:a16="http://schemas.microsoft.com/office/drawing/2014/main" id="{00000000-0008-0000-0300-0000AAD80000}"/>
            </a:ext>
          </a:extLst>
        </xdr:cNvPr>
        <xdr:cNvSpPr txBox="1">
          <a:spLocks noChangeArrowheads="1"/>
        </xdr:cNvSpPr>
      </xdr:nvSpPr>
      <xdr:spPr bwMode="auto">
        <a:xfrm>
          <a:off x="2400300" y="27717750"/>
          <a:ext cx="317010" cy="2185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wrap="none" lIns="9144" tIns="18288" rIns="0" bIns="0" anchor="t" upright="1">
          <a:spAutoFit/>
        </a:bodyPr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年度</a:t>
          </a:r>
        </a:p>
      </xdr:txBody>
    </xdr:sp>
    <xdr:clientData/>
  </xdr:oneCellAnchor>
  <xdr:oneCellAnchor>
    <xdr:from>
      <xdr:col>0</xdr:col>
      <xdr:colOff>114300</xdr:colOff>
      <xdr:row>141</xdr:row>
      <xdr:rowOff>114300</xdr:rowOff>
    </xdr:from>
    <xdr:ext cx="302583" cy="218586"/>
    <xdr:sp macro="" textlink="">
      <xdr:nvSpPr>
        <xdr:cNvPr id="55467" name="Text Box 1195">
          <a:extLst>
            <a:ext uri="{FF2B5EF4-FFF2-40B4-BE49-F238E27FC236}">
              <a16:creationId xmlns:a16="http://schemas.microsoft.com/office/drawing/2014/main" id="{00000000-0008-0000-0300-0000ABD80000}"/>
            </a:ext>
          </a:extLst>
        </xdr:cNvPr>
        <xdr:cNvSpPr txBox="1">
          <a:spLocks noChangeArrowheads="1"/>
        </xdr:cNvSpPr>
      </xdr:nvSpPr>
      <xdr:spPr bwMode="auto">
        <a:xfrm>
          <a:off x="114300" y="24364950"/>
          <a:ext cx="302583" cy="2185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wrap="none" lIns="9144" tIns="18288" rIns="0" bIns="0" anchor="t" upright="1">
          <a:spAutoFit/>
        </a:bodyPr>
        <a:lstStyle/>
        <a:p>
          <a:pPr algn="l" rtl="0">
            <a:defRPr sz="1000"/>
          </a:pPr>
          <a:r>
            <a:rPr lang="en-US" altLang="ja-JP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mg/l</a:t>
          </a:r>
        </a:p>
      </xdr:txBody>
    </xdr:sp>
    <xdr:clientData/>
  </xdr:oneCellAnchor>
</xdr:wsDr>
</file>

<file path=xl/drawings/drawing38.xml><?xml version="1.0" encoding="utf-8"?>
<c:userShapes xmlns:c="http://schemas.openxmlformats.org/drawingml/2006/chart">
  <cdr:relSizeAnchor xmlns:cdr="http://schemas.openxmlformats.org/drawingml/2006/chartDrawing">
    <cdr:from>
      <cdr:x>0.01774</cdr:x>
      <cdr:y>0.01409</cdr:y>
    </cdr:from>
    <cdr:to>
      <cdr:x>0.16036</cdr:x>
      <cdr:y>0.03111</cdr:y>
    </cdr:to>
    <cdr:sp macro="" textlink="">
      <cdr:nvSpPr>
        <cdr:cNvPr id="58379" name="テキスト 1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8519" y="51636"/>
          <a:ext cx="686014" cy="5850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36576" tIns="22860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en-US" altLang="ja-JP" sz="14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㎎/</a:t>
          </a:r>
          <a:r>
            <a:rPr lang="ja-JP" altLang="en-US" sz="14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Ｌ</a:t>
          </a:r>
        </a:p>
      </cdr:txBody>
    </cdr:sp>
  </cdr:relSizeAnchor>
</c:userShapes>
</file>

<file path=xl/drawings/drawing39.xml><?xml version="1.0" encoding="utf-8"?>
<c:userShapes xmlns:c="http://schemas.openxmlformats.org/drawingml/2006/chart">
  <cdr:relSizeAnchor xmlns:cdr="http://schemas.openxmlformats.org/drawingml/2006/chartDrawing">
    <cdr:from>
      <cdr:x>0.02019</cdr:x>
      <cdr:y>0.01191</cdr:y>
    </cdr:from>
    <cdr:to>
      <cdr:x>0.16771</cdr:x>
      <cdr:y>0.02041</cdr:y>
    </cdr:to>
    <cdr:sp macro="" textlink="">
      <cdr:nvSpPr>
        <cdr:cNvPr id="59400" name="テキスト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00306" y="44113"/>
          <a:ext cx="709589" cy="2925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36576" tIns="22860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en-US" altLang="ja-JP" sz="14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㎎/</a:t>
          </a:r>
          <a:r>
            <a:rPr lang="ja-JP" altLang="en-US" sz="14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Ｌ</a:t>
          </a:r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0.01921</cdr:x>
      <cdr:y>0.01264</cdr:y>
    </cdr:from>
    <cdr:to>
      <cdr:x>0.02313</cdr:x>
      <cdr:y>0.01823</cdr:y>
    </cdr:to>
    <cdr:sp macro="" textlink="">
      <cdr:nvSpPr>
        <cdr:cNvPr id="19463" name="テキスト 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91" y="46621"/>
          <a:ext cx="18860" cy="1922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18288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en-US" altLang="ja-JP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㎎/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Ｌ</a:t>
          </a:r>
        </a:p>
      </cdr:txBody>
    </cdr:sp>
  </cdr:relSizeAnchor>
  <cdr:relSizeAnchor xmlns:cdr="http://schemas.openxmlformats.org/drawingml/2006/chartDrawing">
    <cdr:from>
      <cdr:x>0.54092</cdr:x>
      <cdr:y>0.01336</cdr:y>
    </cdr:from>
    <cdr:to>
      <cdr:x>0.54484</cdr:x>
      <cdr:y>0.01336</cdr:y>
    </cdr:to>
    <cdr:sp macro="" textlink="">
      <cdr:nvSpPr>
        <cdr:cNvPr id="19465" name="テキスト 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05084" y="49128"/>
          <a:ext cx="18859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45720" tIns="27432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2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ＡＡ</a:t>
          </a:r>
        </a:p>
      </cdr:txBody>
    </cdr:sp>
  </cdr:relSizeAnchor>
</c:userShapes>
</file>

<file path=xl/drawings/drawing40.xml><?xml version="1.0" encoding="utf-8"?>
<c:userShapes xmlns:c="http://schemas.openxmlformats.org/drawingml/2006/chart">
  <cdr:relSizeAnchor xmlns:cdr="http://schemas.openxmlformats.org/drawingml/2006/chartDrawing">
    <cdr:from>
      <cdr:x>0.02313</cdr:x>
      <cdr:y>0.01166</cdr:y>
    </cdr:from>
    <cdr:to>
      <cdr:x>0.20423</cdr:x>
      <cdr:y>0.01847</cdr:y>
    </cdr:to>
    <cdr:sp macro="" textlink="">
      <cdr:nvSpPr>
        <cdr:cNvPr id="60426" name="テキスト 1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4451" y="43278"/>
          <a:ext cx="871073" cy="23403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36576" tIns="22860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en-US" altLang="ja-JP" sz="14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㎎/</a:t>
          </a:r>
          <a:r>
            <a:rPr lang="ja-JP" altLang="en-US" sz="14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Ｌ</a:t>
          </a:r>
        </a:p>
      </cdr:txBody>
    </cdr:sp>
  </cdr:relSizeAnchor>
</c:userShapes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0.02852</cdr:x>
      <cdr:y>0.01409</cdr:y>
    </cdr:from>
    <cdr:to>
      <cdr:x>0.21501</cdr:x>
      <cdr:y>0.02892</cdr:y>
    </cdr:to>
    <cdr:sp macro="" textlink="">
      <cdr:nvSpPr>
        <cdr:cNvPr id="62470" name="テキスト 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40383" y="51636"/>
          <a:ext cx="897005" cy="5098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36576" tIns="22860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en-US" altLang="ja-JP" sz="14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㎎/</a:t>
          </a:r>
          <a:r>
            <a:rPr lang="ja-JP" altLang="en-US" sz="14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Ｌ</a:t>
          </a:r>
        </a:p>
      </cdr:txBody>
    </cdr:sp>
  </cdr:relSizeAnchor>
</c:userShapes>
</file>

<file path=xl/drawings/drawing42.xml><?xml version="1.0" encoding="utf-8"?>
<c:userShapes xmlns:c="http://schemas.openxmlformats.org/drawingml/2006/chart">
  <cdr:relSizeAnchor xmlns:cdr="http://schemas.openxmlformats.org/drawingml/2006/chartDrawing">
    <cdr:from>
      <cdr:x>0.02607</cdr:x>
      <cdr:y>0.01239</cdr:y>
    </cdr:from>
    <cdr:to>
      <cdr:x>0.21501</cdr:x>
      <cdr:y>0.02382</cdr:y>
    </cdr:to>
    <cdr:sp macro="" textlink="">
      <cdr:nvSpPr>
        <cdr:cNvPr id="63498" name="テキスト 1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8595" y="45785"/>
          <a:ext cx="908793" cy="3928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36576" tIns="22860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en-US" altLang="ja-JP" sz="14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㎎/</a:t>
          </a:r>
          <a:r>
            <a:rPr lang="ja-JP" altLang="en-US" sz="14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Ｌ</a:t>
          </a:r>
        </a:p>
      </cdr:txBody>
    </cdr:sp>
  </cdr:relSizeAnchor>
</c:userShapes>
</file>

<file path=xl/drawings/drawing43.xml><?xml version="1.0" encoding="utf-8"?>
<c:userShapes xmlns:c="http://schemas.openxmlformats.org/drawingml/2006/chart">
  <cdr:relSizeAnchor xmlns:cdr="http://schemas.openxmlformats.org/drawingml/2006/chartDrawing">
    <cdr:from>
      <cdr:x>0.02436</cdr:x>
      <cdr:y>0.01409</cdr:y>
    </cdr:from>
    <cdr:to>
      <cdr:x>0.2079</cdr:x>
      <cdr:y>0.02382</cdr:y>
    </cdr:to>
    <cdr:sp macro="" textlink="">
      <cdr:nvSpPr>
        <cdr:cNvPr id="64526" name="テキスト 1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0344" y="51636"/>
          <a:ext cx="882861" cy="33433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36576" tIns="22860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en-US" altLang="ja-JP" sz="14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㎎/</a:t>
          </a:r>
          <a:r>
            <a:rPr lang="ja-JP" altLang="en-US" sz="14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Ｌ</a:t>
          </a:r>
        </a:p>
      </cdr:txBody>
    </cdr:sp>
  </cdr:relSizeAnchor>
</c:userShapes>
</file>

<file path=xl/drawings/drawing44.xml><?xml version="1.0" encoding="utf-8"?>
<c:userShapes xmlns:c="http://schemas.openxmlformats.org/drawingml/2006/chart">
  <cdr:relSizeAnchor xmlns:cdr="http://schemas.openxmlformats.org/drawingml/2006/chartDrawing">
    <cdr:from>
      <cdr:x>0.03661</cdr:x>
      <cdr:y>0.01069</cdr:y>
    </cdr:from>
    <cdr:to>
      <cdr:x>0.23192</cdr:x>
      <cdr:y>0.026</cdr:y>
    </cdr:to>
    <cdr:sp macro="" textlink="">
      <cdr:nvSpPr>
        <cdr:cNvPr id="65542" name="テキスト 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79280" y="39934"/>
          <a:ext cx="939439" cy="5265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36576" tIns="22860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en-US" altLang="ja-JP" sz="14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㎎/</a:t>
          </a:r>
          <a:r>
            <a:rPr lang="ja-JP" altLang="en-US" sz="14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Ｌ</a:t>
          </a:r>
        </a:p>
      </cdr:txBody>
    </cdr:sp>
  </cdr:relSizeAnchor>
</c:userShapes>
</file>

<file path=xl/drawings/drawing45.xml><?xml version="1.0" encoding="utf-8"?>
<c:userShapes xmlns:c="http://schemas.openxmlformats.org/drawingml/2006/chart">
  <cdr:relSizeAnchor xmlns:cdr="http://schemas.openxmlformats.org/drawingml/2006/chartDrawing">
    <cdr:from>
      <cdr:x>0.04053</cdr:x>
      <cdr:y>0.00802</cdr:y>
    </cdr:from>
    <cdr:to>
      <cdr:x>0.25544</cdr:x>
      <cdr:y>0.02527</cdr:y>
    </cdr:to>
    <cdr:sp macro="" textlink="">
      <cdr:nvSpPr>
        <cdr:cNvPr id="66568" name="テキスト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8140" y="30740"/>
          <a:ext cx="1033736" cy="59343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36576" tIns="22860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en-US" altLang="ja-JP" sz="14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㎎/</a:t>
          </a:r>
          <a:r>
            <a:rPr lang="ja-JP" altLang="en-US" sz="14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Ｌ</a:t>
          </a:r>
        </a:p>
      </cdr:txBody>
    </cdr:sp>
  </cdr:relSizeAnchor>
</c:userShapes>
</file>

<file path=xl/drawings/drawing46.xml><?xml version="1.0" encoding="utf-8"?>
<c:userShapes xmlns:c="http://schemas.openxmlformats.org/drawingml/2006/chart">
  <cdr:relSizeAnchor xmlns:cdr="http://schemas.openxmlformats.org/drawingml/2006/chartDrawing">
    <cdr:from>
      <cdr:x>0.042</cdr:x>
      <cdr:y>0.01069</cdr:y>
    </cdr:from>
    <cdr:to>
      <cdr:x>0.2427</cdr:x>
      <cdr:y>0.02479</cdr:y>
    </cdr:to>
    <cdr:sp macro="" textlink="">
      <cdr:nvSpPr>
        <cdr:cNvPr id="67594" name="テキスト 1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05212" y="39934"/>
          <a:ext cx="965371" cy="4847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36576" tIns="22860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en-US" altLang="ja-JP" sz="14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㎎/</a:t>
          </a:r>
          <a:r>
            <a:rPr lang="ja-JP" altLang="en-US" sz="14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Ｌ</a:t>
          </a:r>
        </a:p>
      </cdr:txBody>
    </cdr:sp>
  </cdr:relSizeAnchor>
</c:userShapes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0.03465</cdr:x>
      <cdr:y>0.01093</cdr:y>
    </cdr:from>
    <cdr:to>
      <cdr:x>0.22211</cdr:x>
      <cdr:y>0.02114</cdr:y>
    </cdr:to>
    <cdr:sp macro="" textlink="">
      <cdr:nvSpPr>
        <cdr:cNvPr id="68620" name="テキスト 1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69851" y="40770"/>
          <a:ext cx="901719" cy="3510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36576" tIns="22860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en-US" altLang="ja-JP" sz="14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㎎/</a:t>
          </a:r>
          <a:r>
            <a:rPr lang="ja-JP" altLang="en-US" sz="14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Ｌ</a:t>
          </a:r>
        </a:p>
      </cdr:txBody>
    </cdr:sp>
  </cdr:relSizeAnchor>
</c:userShapes>
</file>

<file path=xl/drawings/drawing48.xml><?xml version="1.0" encoding="utf-8"?>
<c:userShapes xmlns:c="http://schemas.openxmlformats.org/drawingml/2006/chart">
  <cdr:relSizeAnchor xmlns:cdr="http://schemas.openxmlformats.org/drawingml/2006/chartDrawing">
    <cdr:from>
      <cdr:x>0.06161</cdr:x>
      <cdr:y>0.01507</cdr:y>
    </cdr:from>
    <cdr:to>
      <cdr:x>0.06161</cdr:x>
      <cdr:y>0.01507</cdr:y>
    </cdr:to>
    <cdr:sp macro="" textlink="">
      <cdr:nvSpPr>
        <cdr:cNvPr id="69639" name="テキスト 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99510" y="54979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18288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en-US" altLang="ja-JP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㎎/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Ｌ</a:t>
          </a:r>
        </a:p>
      </cdr:txBody>
    </cdr:sp>
  </cdr:relSizeAnchor>
  <cdr:relSizeAnchor xmlns:cdr="http://schemas.openxmlformats.org/drawingml/2006/chartDrawing">
    <cdr:from>
      <cdr:x>0.06161</cdr:x>
      <cdr:y>0.01507</cdr:y>
    </cdr:from>
    <cdr:to>
      <cdr:x>0.06161</cdr:x>
      <cdr:y>0.01507</cdr:y>
    </cdr:to>
    <cdr:sp macro="" textlink="">
      <cdr:nvSpPr>
        <cdr:cNvPr id="69641" name="テキスト 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99510" y="54979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18288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en-US" altLang="ja-JP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㎎/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Ｌ</a:t>
          </a:r>
        </a:p>
      </cdr:txBody>
    </cdr:sp>
  </cdr:relSizeAnchor>
  <cdr:relSizeAnchor xmlns:cdr="http://schemas.openxmlformats.org/drawingml/2006/chartDrawing">
    <cdr:from>
      <cdr:x>0.01872</cdr:x>
      <cdr:y>0.01093</cdr:y>
    </cdr:from>
    <cdr:to>
      <cdr:x>0.20055</cdr:x>
      <cdr:y>0.02017</cdr:y>
    </cdr:to>
    <cdr:sp macro="" textlink="">
      <cdr:nvSpPr>
        <cdr:cNvPr id="69643" name="テキスト 1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3234" y="40770"/>
          <a:ext cx="874609" cy="3176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36576" tIns="22860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en-US" altLang="ja-JP" sz="14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㎎/</a:t>
          </a:r>
          <a:r>
            <a:rPr lang="ja-JP" altLang="en-US" sz="14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Ｌ</a:t>
          </a:r>
        </a:p>
      </cdr:txBody>
    </cdr:sp>
  </cdr:relSizeAnchor>
</c:userShapes>
</file>

<file path=xl/drawings/drawing49.xml><?xml version="1.0" encoding="utf-8"?>
<c:userShapes xmlns:c="http://schemas.openxmlformats.org/drawingml/2006/chart">
  <cdr:relSizeAnchor xmlns:cdr="http://schemas.openxmlformats.org/drawingml/2006/chartDrawing">
    <cdr:from>
      <cdr:x>0.04372</cdr:x>
      <cdr:y>0.01507</cdr:y>
    </cdr:from>
    <cdr:to>
      <cdr:x>0.04372</cdr:x>
      <cdr:y>0.01507</cdr:y>
    </cdr:to>
    <cdr:sp macro="" textlink="">
      <cdr:nvSpPr>
        <cdr:cNvPr id="70665" name="テキスト 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13463" y="54979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18288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en-US" altLang="ja-JP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㎎/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Ｌ</a:t>
          </a:r>
        </a:p>
      </cdr:txBody>
    </cdr:sp>
  </cdr:relSizeAnchor>
  <cdr:relSizeAnchor xmlns:cdr="http://schemas.openxmlformats.org/drawingml/2006/chartDrawing">
    <cdr:from>
      <cdr:x>0.04372</cdr:x>
      <cdr:y>0.01507</cdr:y>
    </cdr:from>
    <cdr:to>
      <cdr:x>0.04372</cdr:x>
      <cdr:y>0.01507</cdr:y>
    </cdr:to>
    <cdr:sp macro="" textlink="">
      <cdr:nvSpPr>
        <cdr:cNvPr id="70667" name="テキスト 1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13463" y="54979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18288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en-US" altLang="ja-JP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㎎/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Ｌ</a:t>
          </a:r>
        </a:p>
      </cdr:txBody>
    </cdr:sp>
  </cdr:relSizeAnchor>
  <cdr:relSizeAnchor xmlns:cdr="http://schemas.openxmlformats.org/drawingml/2006/chartDrawing">
    <cdr:from>
      <cdr:x>0.02583</cdr:x>
      <cdr:y>0.01409</cdr:y>
    </cdr:from>
    <cdr:to>
      <cdr:x>0.18977</cdr:x>
      <cdr:y>0.02406</cdr:y>
    </cdr:to>
    <cdr:sp macro="" textlink="">
      <cdr:nvSpPr>
        <cdr:cNvPr id="70669" name="テキスト 1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7417" y="51636"/>
          <a:ext cx="788563" cy="3426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36576" tIns="22860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en-US" altLang="ja-JP" sz="14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㎎/</a:t>
          </a:r>
          <a:r>
            <a:rPr lang="ja-JP" altLang="en-US" sz="14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Ｌ</a:t>
          </a:r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0.02852</cdr:x>
      <cdr:y>0.01118</cdr:y>
    </cdr:from>
    <cdr:to>
      <cdr:x>0.03245</cdr:x>
      <cdr:y>0.01118</cdr:y>
    </cdr:to>
    <cdr:sp macro="" textlink="">
      <cdr:nvSpPr>
        <cdr:cNvPr id="20489" name="テキスト 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40383" y="41606"/>
          <a:ext cx="18859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18288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en-US" altLang="ja-JP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㎎/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Ｌ</a:t>
          </a:r>
        </a:p>
      </cdr:txBody>
    </cdr:sp>
  </cdr:relSizeAnchor>
  <cdr:relSizeAnchor xmlns:cdr="http://schemas.openxmlformats.org/drawingml/2006/chartDrawing">
    <cdr:from>
      <cdr:x>0.59042</cdr:x>
      <cdr:y>0.01409</cdr:y>
    </cdr:from>
    <cdr:to>
      <cdr:x>0.59434</cdr:x>
      <cdr:y>0.01409</cdr:y>
    </cdr:to>
    <cdr:sp macro="" textlink="">
      <cdr:nvSpPr>
        <cdr:cNvPr id="20490" name="テキスト 1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843185" y="51636"/>
          <a:ext cx="18859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45720" tIns="27432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2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Ａ</a:t>
          </a:r>
        </a:p>
        <a:p xmlns:a="http://schemas.openxmlformats.org/drawingml/2006/main">
          <a:pPr algn="l" rtl="0">
            <a:defRPr sz="1000"/>
          </a:pPr>
          <a:endParaRPr lang="ja-JP" altLang="en-US" sz="20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cdr:txBody>
    </cdr:sp>
  </cdr:relSizeAnchor>
</c:userShapes>
</file>

<file path=xl/drawings/drawing50.xml><?xml version="1.0" encoding="utf-8"?>
<c:userShapes xmlns:c="http://schemas.openxmlformats.org/drawingml/2006/chart">
  <cdr:relSizeAnchor xmlns:cdr="http://schemas.openxmlformats.org/drawingml/2006/chartDrawing">
    <cdr:from>
      <cdr:x>0.03049</cdr:x>
      <cdr:y>0.01166</cdr:y>
    </cdr:from>
    <cdr:to>
      <cdr:x>0.21133</cdr:x>
      <cdr:y>0.0209</cdr:y>
    </cdr:to>
    <cdr:sp macro="" textlink="">
      <cdr:nvSpPr>
        <cdr:cNvPr id="71682" name="テキスト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49812" y="43278"/>
          <a:ext cx="869895" cy="3176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36576" tIns="22860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en-US" altLang="ja-JP" sz="14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㎎/</a:t>
          </a:r>
          <a:r>
            <a:rPr lang="ja-JP" altLang="en-US" sz="14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Ｌ</a:t>
          </a:r>
        </a:p>
      </cdr:txBody>
    </cdr:sp>
  </cdr:relSizeAnchor>
</c:userShapes>
</file>

<file path=xl/drawings/drawing51.xml><?xml version="1.0" encoding="utf-8"?>
<c:userShapes xmlns:c="http://schemas.openxmlformats.org/drawingml/2006/chart">
  <cdr:relSizeAnchor xmlns:cdr="http://schemas.openxmlformats.org/drawingml/2006/chartDrawing">
    <cdr:from>
      <cdr:x>0.03245</cdr:x>
      <cdr:y>0.01166</cdr:y>
    </cdr:from>
    <cdr:to>
      <cdr:x>0.22579</cdr:x>
      <cdr:y>0.02139</cdr:y>
    </cdr:to>
    <cdr:sp macro="" textlink="">
      <cdr:nvSpPr>
        <cdr:cNvPr id="72706" name="テキスト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9242" y="43278"/>
          <a:ext cx="930009" cy="3343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36576" tIns="22860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en-US" altLang="ja-JP" sz="14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㎎/</a:t>
          </a:r>
          <a:r>
            <a:rPr lang="ja-JP" altLang="en-US" sz="14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Ｌ</a:t>
          </a:r>
        </a:p>
      </cdr:txBody>
    </cdr:sp>
  </cdr:relSizeAnchor>
</c:userShapes>
</file>

<file path=xl/drawings/drawing52.xml><?xml version="1.0" encoding="utf-8"?>
<c:userShapes xmlns:c="http://schemas.openxmlformats.org/drawingml/2006/chart">
  <cdr:relSizeAnchor xmlns:cdr="http://schemas.openxmlformats.org/drawingml/2006/chartDrawing">
    <cdr:from>
      <cdr:x>0.02828</cdr:x>
      <cdr:y>0.01118</cdr:y>
    </cdr:from>
    <cdr:to>
      <cdr:x>0.19712</cdr:x>
      <cdr:y>0.0209</cdr:y>
    </cdr:to>
    <cdr:sp macro="" textlink="">
      <cdr:nvSpPr>
        <cdr:cNvPr id="73730" name="テキスト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9204" y="41606"/>
          <a:ext cx="812137" cy="33433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36576" tIns="22860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en-US" altLang="ja-JP" sz="14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㎎/</a:t>
          </a:r>
          <a:r>
            <a:rPr lang="ja-JP" altLang="en-US" sz="14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Ｌ</a:t>
          </a:r>
        </a:p>
      </cdr:txBody>
    </cdr:sp>
  </cdr:relSizeAnchor>
</c:userShapes>
</file>

<file path=xl/drawings/drawing53.xml><?xml version="1.0" encoding="utf-8"?>
<c:userShapes xmlns:c="http://schemas.openxmlformats.org/drawingml/2006/chart">
  <cdr:relSizeAnchor xmlns:cdr="http://schemas.openxmlformats.org/drawingml/2006/chartDrawing">
    <cdr:from>
      <cdr:x>0.05425</cdr:x>
      <cdr:y>0.0192</cdr:y>
    </cdr:from>
    <cdr:to>
      <cdr:x>0.05425</cdr:x>
      <cdr:y>0.0192</cdr:y>
    </cdr:to>
    <cdr:sp macro="" textlink="">
      <cdr:nvSpPr>
        <cdr:cNvPr id="74761" name="テキスト 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4148" y="69188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18288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en-US" altLang="ja-JP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㎎/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Ｌ</a:t>
          </a:r>
        </a:p>
      </cdr:txBody>
    </cdr:sp>
  </cdr:relSizeAnchor>
  <cdr:relSizeAnchor xmlns:cdr="http://schemas.openxmlformats.org/drawingml/2006/chartDrawing">
    <cdr:from>
      <cdr:x>0.05425</cdr:x>
      <cdr:y>0.0192</cdr:y>
    </cdr:from>
    <cdr:to>
      <cdr:x>0.05425</cdr:x>
      <cdr:y>0.0192</cdr:y>
    </cdr:to>
    <cdr:sp macro="" textlink="">
      <cdr:nvSpPr>
        <cdr:cNvPr id="74763" name="テキスト 1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4148" y="69188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18288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en-US" altLang="ja-JP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㎎/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Ｌ</a:t>
          </a:r>
        </a:p>
      </cdr:txBody>
    </cdr:sp>
  </cdr:relSizeAnchor>
  <cdr:relSizeAnchor xmlns:cdr="http://schemas.openxmlformats.org/drawingml/2006/chartDrawing">
    <cdr:from>
      <cdr:x>0.03049</cdr:x>
      <cdr:y>0.00777</cdr:y>
    </cdr:from>
    <cdr:to>
      <cdr:x>0.21868</cdr:x>
      <cdr:y>0.03791</cdr:y>
    </cdr:to>
    <cdr:sp macro="" textlink="">
      <cdr:nvSpPr>
        <cdr:cNvPr id="74765" name="テキスト 1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49812" y="29905"/>
          <a:ext cx="905256" cy="10364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36576" tIns="22860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en-US" altLang="ja-JP" sz="14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㎎/</a:t>
          </a:r>
          <a:r>
            <a:rPr lang="ja-JP" altLang="en-US" sz="14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Ｌ</a:t>
          </a:r>
        </a:p>
      </cdr:txBody>
    </cdr:sp>
  </cdr:relSizeAnchor>
</c:userShapes>
</file>

<file path=xl/drawings/drawing54.xml><?xml version="1.0" encoding="utf-8"?>
<c:userShapes xmlns:c="http://schemas.openxmlformats.org/drawingml/2006/chart">
  <cdr:relSizeAnchor xmlns:cdr="http://schemas.openxmlformats.org/drawingml/2006/chartDrawing">
    <cdr:from>
      <cdr:x>0.03122</cdr:x>
      <cdr:y>0.01069</cdr:y>
    </cdr:from>
    <cdr:to>
      <cdr:x>0.22211</cdr:x>
      <cdr:y>0.02455</cdr:y>
    </cdr:to>
    <cdr:sp macro="" textlink="">
      <cdr:nvSpPr>
        <cdr:cNvPr id="75778" name="テキスト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3349" y="39934"/>
          <a:ext cx="918221" cy="4764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36576" tIns="22860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en-US" altLang="ja-JP" sz="14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㎎/</a:t>
          </a:r>
          <a:r>
            <a:rPr lang="ja-JP" altLang="en-US" sz="14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Ｌ</a:t>
          </a:r>
        </a:p>
      </cdr:txBody>
    </cdr:sp>
  </cdr:relSizeAnchor>
</c:userShapes>
</file>

<file path=xl/drawings/drawing55.xml><?xml version="1.0" encoding="utf-8"?>
<c:userShapes xmlns:c="http://schemas.openxmlformats.org/drawingml/2006/chart">
  <cdr:relSizeAnchor xmlns:cdr="http://schemas.openxmlformats.org/drawingml/2006/chartDrawing">
    <cdr:from>
      <cdr:x>0.03122</cdr:x>
      <cdr:y>0.01409</cdr:y>
    </cdr:from>
    <cdr:to>
      <cdr:x>0.22922</cdr:x>
      <cdr:y>0.02673</cdr:y>
    </cdr:to>
    <cdr:sp macro="" textlink="">
      <cdr:nvSpPr>
        <cdr:cNvPr id="76802" name="テキスト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3349" y="51636"/>
          <a:ext cx="952404" cy="4346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36576" tIns="22860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en-US" altLang="ja-JP" sz="14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㎎/</a:t>
          </a:r>
          <a:r>
            <a:rPr lang="ja-JP" altLang="en-US" sz="14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Ｌ</a:t>
          </a:r>
        </a:p>
      </cdr:txBody>
    </cdr:sp>
  </cdr:relSizeAnchor>
</c:userShapes>
</file>

<file path=xl/drawings/drawing56.xml><?xml version="1.0" encoding="utf-8"?>
<c:userShapes xmlns:c="http://schemas.openxmlformats.org/drawingml/2006/chart">
  <cdr:relSizeAnchor xmlns:cdr="http://schemas.openxmlformats.org/drawingml/2006/chartDrawing">
    <cdr:from>
      <cdr:x>0.03612</cdr:x>
      <cdr:y>0.00948</cdr:y>
    </cdr:from>
    <cdr:to>
      <cdr:x>0.23927</cdr:x>
      <cdr:y>0.02479</cdr:y>
    </cdr:to>
    <cdr:sp macro="" textlink="">
      <cdr:nvSpPr>
        <cdr:cNvPr id="77826" name="テキスト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76923" y="35755"/>
          <a:ext cx="977158" cy="5265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36576" tIns="22860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en-US" altLang="ja-JP" sz="14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㎎/</a:t>
          </a:r>
          <a:r>
            <a:rPr lang="ja-JP" altLang="en-US" sz="14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Ｌ</a:t>
          </a:r>
        </a:p>
      </cdr:txBody>
    </cdr:sp>
  </cdr:relSizeAnchor>
</c:userShapes>
</file>

<file path=xl/drawings/drawing57.xml><?xml version="1.0" encoding="utf-8"?>
<c:userShapes xmlns:c="http://schemas.openxmlformats.org/drawingml/2006/chart">
  <cdr:relSizeAnchor xmlns:cdr="http://schemas.openxmlformats.org/drawingml/2006/chartDrawing">
    <cdr:from>
      <cdr:x>0.03612</cdr:x>
      <cdr:y>0.00899</cdr:y>
    </cdr:from>
    <cdr:to>
      <cdr:x>0.23559</cdr:x>
      <cdr:y>0.02382</cdr:y>
    </cdr:to>
    <cdr:sp macro="" textlink="">
      <cdr:nvSpPr>
        <cdr:cNvPr id="78866" name="テキスト 1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76923" y="34084"/>
          <a:ext cx="959477" cy="5098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36576" tIns="22860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en-US" altLang="ja-JP" sz="14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㎎/</a:t>
          </a:r>
          <a:r>
            <a:rPr lang="ja-JP" altLang="en-US" sz="14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Ｌ</a:t>
          </a:r>
        </a:p>
      </cdr:txBody>
    </cdr:sp>
  </cdr:relSizeAnchor>
</c:userShapes>
</file>

<file path=xl/drawings/drawing58.xml><?xml version="1.0" encoding="utf-8"?>
<c:userShapes xmlns:c="http://schemas.openxmlformats.org/drawingml/2006/chart">
  <cdr:relSizeAnchor xmlns:cdr="http://schemas.openxmlformats.org/drawingml/2006/chartDrawing">
    <cdr:from>
      <cdr:x>0.03735</cdr:x>
      <cdr:y>0.01288</cdr:y>
    </cdr:from>
    <cdr:to>
      <cdr:x>0.24466</cdr:x>
      <cdr:y>0.02309</cdr:y>
    </cdr:to>
    <cdr:sp macro="" textlink="">
      <cdr:nvSpPr>
        <cdr:cNvPr id="83976" name="テキスト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82817" y="47457"/>
          <a:ext cx="997196" cy="3510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36576" tIns="22860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en-US" altLang="ja-JP" sz="14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㎎/</a:t>
          </a:r>
          <a:r>
            <a:rPr lang="ja-JP" altLang="en-US" sz="14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Ｌ</a:t>
          </a:r>
        </a:p>
      </cdr:txBody>
    </cdr:sp>
  </cdr:relSizeAnchor>
</c:userShapes>
</file>

<file path=xl/drawings/drawing59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657225</xdr:colOff>
      <xdr:row>42</xdr:row>
      <xdr:rowOff>0</xdr:rowOff>
    </xdr:from>
    <xdr:to>
      <xdr:col>20</xdr:col>
      <xdr:colOff>438150</xdr:colOff>
      <xdr:row>127</xdr:row>
      <xdr:rowOff>142875</xdr:rowOff>
    </xdr:to>
    <xdr:grpSp>
      <xdr:nvGrpSpPr>
        <xdr:cNvPr id="23660951" name="Group 1173">
          <a:extLst>
            <a:ext uri="{FF2B5EF4-FFF2-40B4-BE49-F238E27FC236}">
              <a16:creationId xmlns:a16="http://schemas.microsoft.com/office/drawing/2014/main" id="{00000000-0008-0000-0400-000097096901}"/>
            </a:ext>
          </a:extLst>
        </xdr:cNvPr>
        <xdr:cNvGrpSpPr>
          <a:grpSpLocks noChangeAspect="1"/>
        </xdr:cNvGrpSpPr>
      </xdr:nvGrpSpPr>
      <xdr:grpSpPr bwMode="auto">
        <a:xfrm>
          <a:off x="4397375" y="7334250"/>
          <a:ext cx="8613775" cy="14712950"/>
          <a:chOff x="492" y="773"/>
          <a:chExt cx="1005" cy="1577"/>
        </a:xfrm>
      </xdr:grpSpPr>
      <xdr:grpSp>
        <xdr:nvGrpSpPr>
          <xdr:cNvPr id="23661040" name="Group 1174">
            <a:extLst>
              <a:ext uri="{FF2B5EF4-FFF2-40B4-BE49-F238E27FC236}">
                <a16:creationId xmlns:a16="http://schemas.microsoft.com/office/drawing/2014/main" id="{00000000-0008-0000-0400-0000F0096901}"/>
              </a:ext>
            </a:extLst>
          </xdr:cNvPr>
          <xdr:cNvGrpSpPr>
            <a:grpSpLocks noChangeAspect="1"/>
          </xdr:cNvGrpSpPr>
        </xdr:nvGrpSpPr>
        <xdr:grpSpPr bwMode="auto">
          <a:xfrm>
            <a:off x="492" y="773"/>
            <a:ext cx="1005" cy="1577"/>
            <a:chOff x="223" y="5069"/>
            <a:chExt cx="581" cy="912"/>
          </a:xfrm>
        </xdr:grpSpPr>
        <xdr:pic>
          <xdr:nvPicPr>
            <xdr:cNvPr id="23661072" name="Picture 1175">
              <a:extLst>
                <a:ext uri="{FF2B5EF4-FFF2-40B4-BE49-F238E27FC236}">
                  <a16:creationId xmlns:a16="http://schemas.microsoft.com/office/drawing/2014/main" id="{00000000-0008-0000-0400-0000100A6901}"/>
                </a:ext>
              </a:extLst>
            </xdr:cNvPr>
            <xdr:cNvPicPr preferRelativeResize="0">
              <a:picLocks noChangeAspect="1" noChangeArrowheads="1"/>
            </xdr:cNvPicPr>
          </xdr:nvPicPr>
          <xdr:blipFill>
            <a:blip xmlns:r="http://schemas.openxmlformats.org/officeDocument/2006/relationships" r:embed="rId1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/>
            <a:stretch>
              <a:fillRect/>
            </a:stretch>
          </xdr:blipFill>
          <xdr:spPr bwMode="auto">
            <a:xfrm>
              <a:off x="223" y="5069"/>
              <a:ext cx="581" cy="912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pic>
        <xdr:sp macro="" textlink="">
          <xdr:nvSpPr>
            <xdr:cNvPr id="23661073" name="Oval 1176">
              <a:extLst>
                <a:ext uri="{FF2B5EF4-FFF2-40B4-BE49-F238E27FC236}">
                  <a16:creationId xmlns:a16="http://schemas.microsoft.com/office/drawing/2014/main" id="{00000000-0008-0000-0400-0000110A6901}"/>
                </a:ext>
              </a:extLst>
            </xdr:cNvPr>
            <xdr:cNvSpPr>
              <a:spLocks noChangeAspect="1" noChangeArrowheads="1"/>
            </xdr:cNvSpPr>
          </xdr:nvSpPr>
          <xdr:spPr bwMode="auto">
            <a:xfrm>
              <a:off x="428" y="5809"/>
              <a:ext cx="9" cy="9"/>
            </a:xfrm>
            <a:prstGeom prst="ellipse">
              <a:avLst/>
            </a:prstGeom>
            <a:solidFill>
              <a:srgbClr val="000000"/>
            </a:solidFill>
            <a:ln w="14351">
              <a:solidFill>
                <a:srgbClr val="000000"/>
              </a:solidFill>
              <a:round/>
              <a:headEnd/>
              <a:tailEnd/>
            </a:ln>
          </xdr:spPr>
        </xdr:sp>
        <xdr:sp macro="" textlink="">
          <xdr:nvSpPr>
            <xdr:cNvPr id="23661074" name="Oval 1177">
              <a:extLst>
                <a:ext uri="{FF2B5EF4-FFF2-40B4-BE49-F238E27FC236}">
                  <a16:creationId xmlns:a16="http://schemas.microsoft.com/office/drawing/2014/main" id="{00000000-0008-0000-0400-0000120A6901}"/>
                </a:ext>
              </a:extLst>
            </xdr:cNvPr>
            <xdr:cNvSpPr>
              <a:spLocks noChangeAspect="1" noChangeArrowheads="1"/>
            </xdr:cNvSpPr>
          </xdr:nvSpPr>
          <xdr:spPr bwMode="auto">
            <a:xfrm>
              <a:off x="352" y="5838"/>
              <a:ext cx="9" cy="9"/>
            </a:xfrm>
            <a:prstGeom prst="ellipse">
              <a:avLst/>
            </a:prstGeom>
            <a:solidFill>
              <a:srgbClr val="000000"/>
            </a:solidFill>
            <a:ln w="14351">
              <a:solidFill>
                <a:srgbClr val="000000"/>
              </a:solidFill>
              <a:round/>
              <a:headEnd/>
              <a:tailEnd/>
            </a:ln>
          </xdr:spPr>
        </xdr:sp>
        <xdr:sp macro="" textlink="">
          <xdr:nvSpPr>
            <xdr:cNvPr id="23661075" name="Oval 1178">
              <a:extLst>
                <a:ext uri="{FF2B5EF4-FFF2-40B4-BE49-F238E27FC236}">
                  <a16:creationId xmlns:a16="http://schemas.microsoft.com/office/drawing/2014/main" id="{00000000-0008-0000-0400-0000130A6901}"/>
                </a:ext>
              </a:extLst>
            </xdr:cNvPr>
            <xdr:cNvSpPr>
              <a:spLocks noChangeAspect="1" noChangeArrowheads="1"/>
            </xdr:cNvSpPr>
          </xdr:nvSpPr>
          <xdr:spPr bwMode="auto">
            <a:xfrm>
              <a:off x="379" y="5866"/>
              <a:ext cx="9" cy="9"/>
            </a:xfrm>
            <a:prstGeom prst="ellipse">
              <a:avLst/>
            </a:prstGeom>
            <a:solidFill>
              <a:srgbClr val="000000"/>
            </a:solidFill>
            <a:ln w="14351">
              <a:solidFill>
                <a:srgbClr val="000000"/>
              </a:solidFill>
              <a:round/>
              <a:headEnd/>
              <a:tailEnd/>
            </a:ln>
          </xdr:spPr>
        </xdr:sp>
        <xdr:sp macro="" textlink="">
          <xdr:nvSpPr>
            <xdr:cNvPr id="23661076" name="Oval 1179">
              <a:extLst>
                <a:ext uri="{FF2B5EF4-FFF2-40B4-BE49-F238E27FC236}">
                  <a16:creationId xmlns:a16="http://schemas.microsoft.com/office/drawing/2014/main" id="{00000000-0008-0000-0400-0000140A6901}"/>
                </a:ext>
              </a:extLst>
            </xdr:cNvPr>
            <xdr:cNvSpPr>
              <a:spLocks noChangeAspect="1" noChangeArrowheads="1"/>
            </xdr:cNvSpPr>
          </xdr:nvSpPr>
          <xdr:spPr bwMode="auto">
            <a:xfrm>
              <a:off x="353" y="5809"/>
              <a:ext cx="10" cy="10"/>
            </a:xfrm>
            <a:prstGeom prst="ellipse">
              <a:avLst/>
            </a:prstGeom>
            <a:solidFill>
              <a:srgbClr val="000000"/>
            </a:solidFill>
            <a:ln w="14351">
              <a:solidFill>
                <a:srgbClr val="000000"/>
              </a:solidFill>
              <a:round/>
              <a:headEnd/>
              <a:tailEnd/>
            </a:ln>
          </xdr:spPr>
        </xdr:sp>
        <xdr:sp macro="" textlink="">
          <xdr:nvSpPr>
            <xdr:cNvPr id="23661079" name="Oval 1182">
              <a:extLst>
                <a:ext uri="{FF2B5EF4-FFF2-40B4-BE49-F238E27FC236}">
                  <a16:creationId xmlns:a16="http://schemas.microsoft.com/office/drawing/2014/main" id="{00000000-0008-0000-0400-0000170A6901}"/>
                </a:ext>
              </a:extLst>
            </xdr:cNvPr>
            <xdr:cNvSpPr>
              <a:spLocks noChangeAspect="1" noChangeArrowheads="1"/>
            </xdr:cNvSpPr>
          </xdr:nvSpPr>
          <xdr:spPr bwMode="auto">
            <a:xfrm>
              <a:off x="600" y="5359"/>
              <a:ext cx="8" cy="8"/>
            </a:xfrm>
            <a:prstGeom prst="ellipse">
              <a:avLst/>
            </a:prstGeom>
            <a:solidFill>
              <a:srgbClr val="000000"/>
            </a:solidFill>
            <a:ln w="14351">
              <a:solidFill>
                <a:srgbClr val="000000"/>
              </a:solidFill>
              <a:round/>
              <a:headEnd/>
              <a:tailEnd/>
            </a:ln>
          </xdr:spPr>
        </xdr:sp>
        <xdr:sp macro="" textlink="">
          <xdr:nvSpPr>
            <xdr:cNvPr id="23661081" name="Oval 1184">
              <a:extLst>
                <a:ext uri="{FF2B5EF4-FFF2-40B4-BE49-F238E27FC236}">
                  <a16:creationId xmlns:a16="http://schemas.microsoft.com/office/drawing/2014/main" id="{00000000-0008-0000-0400-0000190A6901}"/>
                </a:ext>
              </a:extLst>
            </xdr:cNvPr>
            <xdr:cNvSpPr>
              <a:spLocks noChangeAspect="1" noChangeArrowheads="1"/>
            </xdr:cNvSpPr>
          </xdr:nvSpPr>
          <xdr:spPr bwMode="auto">
            <a:xfrm>
              <a:off x="438" y="5625"/>
              <a:ext cx="9" cy="9"/>
            </a:xfrm>
            <a:prstGeom prst="ellipse">
              <a:avLst/>
            </a:prstGeom>
            <a:solidFill>
              <a:srgbClr val="000000"/>
            </a:solidFill>
            <a:ln w="14351">
              <a:solidFill>
                <a:srgbClr val="000000"/>
              </a:solidFill>
              <a:round/>
              <a:headEnd/>
              <a:tailEnd/>
            </a:ln>
          </xdr:spPr>
        </xdr:sp>
        <xdr:sp macro="" textlink="">
          <xdr:nvSpPr>
            <xdr:cNvPr id="23661082" name="Oval 1185">
              <a:extLst>
                <a:ext uri="{FF2B5EF4-FFF2-40B4-BE49-F238E27FC236}">
                  <a16:creationId xmlns:a16="http://schemas.microsoft.com/office/drawing/2014/main" id="{00000000-0008-0000-0400-00001A0A6901}"/>
                </a:ext>
              </a:extLst>
            </xdr:cNvPr>
            <xdr:cNvSpPr>
              <a:spLocks noChangeAspect="1" noChangeArrowheads="1"/>
            </xdr:cNvSpPr>
          </xdr:nvSpPr>
          <xdr:spPr bwMode="auto">
            <a:xfrm>
              <a:off x="425" y="5625"/>
              <a:ext cx="8" cy="8"/>
            </a:xfrm>
            <a:prstGeom prst="ellipse">
              <a:avLst/>
            </a:prstGeom>
            <a:solidFill>
              <a:srgbClr val="000000"/>
            </a:solidFill>
            <a:ln w="14351">
              <a:solidFill>
                <a:srgbClr val="000000"/>
              </a:solidFill>
              <a:round/>
              <a:headEnd/>
              <a:tailEnd/>
            </a:ln>
          </xdr:spPr>
        </xdr:sp>
        <xdr:sp macro="" textlink="">
          <xdr:nvSpPr>
            <xdr:cNvPr id="23661083" name="Oval 1186">
              <a:extLst>
                <a:ext uri="{FF2B5EF4-FFF2-40B4-BE49-F238E27FC236}">
                  <a16:creationId xmlns:a16="http://schemas.microsoft.com/office/drawing/2014/main" id="{00000000-0008-0000-0400-00001B0A6901}"/>
                </a:ext>
              </a:extLst>
            </xdr:cNvPr>
            <xdr:cNvSpPr>
              <a:spLocks noChangeAspect="1" noChangeArrowheads="1"/>
            </xdr:cNvSpPr>
          </xdr:nvSpPr>
          <xdr:spPr bwMode="auto">
            <a:xfrm>
              <a:off x="404" y="5650"/>
              <a:ext cx="9" cy="10"/>
            </a:xfrm>
            <a:prstGeom prst="ellipse">
              <a:avLst/>
            </a:prstGeom>
            <a:solidFill>
              <a:srgbClr val="000000"/>
            </a:solidFill>
            <a:ln w="14351">
              <a:solidFill>
                <a:srgbClr val="000000"/>
              </a:solidFill>
              <a:round/>
              <a:headEnd/>
              <a:tailEnd/>
            </a:ln>
          </xdr:spPr>
        </xdr:sp>
        <xdr:sp macro="" textlink="">
          <xdr:nvSpPr>
            <xdr:cNvPr id="23661084" name="Oval 1187">
              <a:extLst>
                <a:ext uri="{FF2B5EF4-FFF2-40B4-BE49-F238E27FC236}">
                  <a16:creationId xmlns:a16="http://schemas.microsoft.com/office/drawing/2014/main" id="{00000000-0008-0000-0400-00001C0A6901}"/>
                </a:ext>
              </a:extLst>
            </xdr:cNvPr>
            <xdr:cNvSpPr>
              <a:spLocks noChangeAspect="1" noChangeArrowheads="1"/>
            </xdr:cNvSpPr>
          </xdr:nvSpPr>
          <xdr:spPr bwMode="auto">
            <a:xfrm>
              <a:off x="508" y="5766"/>
              <a:ext cx="9" cy="9"/>
            </a:xfrm>
            <a:prstGeom prst="ellipse">
              <a:avLst/>
            </a:prstGeom>
            <a:solidFill>
              <a:srgbClr val="000000"/>
            </a:solidFill>
            <a:ln w="14351">
              <a:solidFill>
                <a:srgbClr val="000000"/>
              </a:solidFill>
              <a:round/>
              <a:headEnd/>
              <a:tailEnd/>
            </a:ln>
          </xdr:spPr>
        </xdr:sp>
        <xdr:sp macro="" textlink="">
          <xdr:nvSpPr>
            <xdr:cNvPr id="23661085" name="Oval 1188">
              <a:extLst>
                <a:ext uri="{FF2B5EF4-FFF2-40B4-BE49-F238E27FC236}">
                  <a16:creationId xmlns:a16="http://schemas.microsoft.com/office/drawing/2014/main" id="{00000000-0008-0000-0400-00001D0A6901}"/>
                </a:ext>
              </a:extLst>
            </xdr:cNvPr>
            <xdr:cNvSpPr>
              <a:spLocks noChangeAspect="1" noChangeArrowheads="1"/>
            </xdr:cNvSpPr>
          </xdr:nvSpPr>
          <xdr:spPr bwMode="auto">
            <a:xfrm>
              <a:off x="295" y="5725"/>
              <a:ext cx="9" cy="10"/>
            </a:xfrm>
            <a:prstGeom prst="ellipse">
              <a:avLst/>
            </a:prstGeom>
            <a:solidFill>
              <a:srgbClr val="000000"/>
            </a:solidFill>
            <a:ln w="14351">
              <a:solidFill>
                <a:srgbClr val="000000"/>
              </a:solidFill>
              <a:round/>
              <a:headEnd/>
              <a:tailEnd/>
            </a:ln>
          </xdr:spPr>
        </xdr:sp>
        <xdr:sp macro="" textlink="">
          <xdr:nvSpPr>
            <xdr:cNvPr id="23661086" name="Oval 1189">
              <a:extLst>
                <a:ext uri="{FF2B5EF4-FFF2-40B4-BE49-F238E27FC236}">
                  <a16:creationId xmlns:a16="http://schemas.microsoft.com/office/drawing/2014/main" id="{00000000-0008-0000-0400-00001E0A6901}"/>
                </a:ext>
              </a:extLst>
            </xdr:cNvPr>
            <xdr:cNvSpPr>
              <a:spLocks noChangeAspect="1" noChangeArrowheads="1"/>
            </xdr:cNvSpPr>
          </xdr:nvSpPr>
          <xdr:spPr bwMode="auto">
            <a:xfrm>
              <a:off x="336" y="5646"/>
              <a:ext cx="9" cy="9"/>
            </a:xfrm>
            <a:prstGeom prst="ellipse">
              <a:avLst/>
            </a:prstGeom>
            <a:solidFill>
              <a:srgbClr val="000000"/>
            </a:solidFill>
            <a:ln w="14351">
              <a:solidFill>
                <a:srgbClr val="000000"/>
              </a:solidFill>
              <a:round/>
              <a:headEnd/>
              <a:tailEnd/>
            </a:ln>
          </xdr:spPr>
        </xdr:sp>
        <xdr:sp macro="" textlink="">
          <xdr:nvSpPr>
            <xdr:cNvPr id="23661087" name="Oval 1190">
              <a:extLst>
                <a:ext uri="{FF2B5EF4-FFF2-40B4-BE49-F238E27FC236}">
                  <a16:creationId xmlns:a16="http://schemas.microsoft.com/office/drawing/2014/main" id="{00000000-0008-0000-0400-00001F0A6901}"/>
                </a:ext>
              </a:extLst>
            </xdr:cNvPr>
            <xdr:cNvSpPr>
              <a:spLocks noChangeAspect="1" noChangeArrowheads="1"/>
            </xdr:cNvSpPr>
          </xdr:nvSpPr>
          <xdr:spPr bwMode="auto">
            <a:xfrm>
              <a:off x="453" y="5427"/>
              <a:ext cx="9" cy="9"/>
            </a:xfrm>
            <a:prstGeom prst="ellipse">
              <a:avLst/>
            </a:prstGeom>
            <a:solidFill>
              <a:srgbClr val="000000"/>
            </a:solidFill>
            <a:ln w="14351">
              <a:solidFill>
                <a:srgbClr val="000000"/>
              </a:solidFill>
              <a:round/>
              <a:headEnd/>
              <a:tailEnd/>
            </a:ln>
          </xdr:spPr>
        </xdr:sp>
        <xdr:sp macro="" textlink="">
          <xdr:nvSpPr>
            <xdr:cNvPr id="23661088" name="Oval 1191">
              <a:extLst>
                <a:ext uri="{FF2B5EF4-FFF2-40B4-BE49-F238E27FC236}">
                  <a16:creationId xmlns:a16="http://schemas.microsoft.com/office/drawing/2014/main" id="{00000000-0008-0000-0400-0000200A6901}"/>
                </a:ext>
              </a:extLst>
            </xdr:cNvPr>
            <xdr:cNvSpPr>
              <a:spLocks noChangeAspect="1" noChangeArrowheads="1"/>
            </xdr:cNvSpPr>
          </xdr:nvSpPr>
          <xdr:spPr bwMode="auto">
            <a:xfrm>
              <a:off x="456" y="5300"/>
              <a:ext cx="10" cy="9"/>
            </a:xfrm>
            <a:prstGeom prst="ellipse">
              <a:avLst/>
            </a:prstGeom>
            <a:solidFill>
              <a:srgbClr val="000000"/>
            </a:solidFill>
            <a:ln w="14351">
              <a:solidFill>
                <a:srgbClr val="000000"/>
              </a:solidFill>
              <a:round/>
              <a:headEnd/>
              <a:tailEnd/>
            </a:ln>
          </xdr:spPr>
        </xdr:sp>
        <xdr:sp macro="" textlink="">
          <xdr:nvSpPr>
            <xdr:cNvPr id="23661089" name="Oval 1192">
              <a:extLst>
                <a:ext uri="{FF2B5EF4-FFF2-40B4-BE49-F238E27FC236}">
                  <a16:creationId xmlns:a16="http://schemas.microsoft.com/office/drawing/2014/main" id="{00000000-0008-0000-0400-0000210A6901}"/>
                </a:ext>
              </a:extLst>
            </xdr:cNvPr>
            <xdr:cNvSpPr>
              <a:spLocks noChangeAspect="1" noChangeArrowheads="1"/>
            </xdr:cNvSpPr>
          </xdr:nvSpPr>
          <xdr:spPr bwMode="auto">
            <a:xfrm>
              <a:off x="438" y="5350"/>
              <a:ext cx="9" cy="9"/>
            </a:xfrm>
            <a:prstGeom prst="ellipse">
              <a:avLst/>
            </a:prstGeom>
            <a:solidFill>
              <a:srgbClr val="000000"/>
            </a:solidFill>
            <a:ln w="14351">
              <a:solidFill>
                <a:srgbClr val="000000"/>
              </a:solidFill>
              <a:round/>
              <a:headEnd/>
              <a:tailEnd/>
            </a:ln>
          </xdr:spPr>
        </xdr:sp>
        <xdr:sp macro="" textlink="">
          <xdr:nvSpPr>
            <xdr:cNvPr id="23661090" name="Oval 1193">
              <a:extLst>
                <a:ext uri="{FF2B5EF4-FFF2-40B4-BE49-F238E27FC236}">
                  <a16:creationId xmlns:a16="http://schemas.microsoft.com/office/drawing/2014/main" id="{00000000-0008-0000-0400-0000220A6901}"/>
                </a:ext>
              </a:extLst>
            </xdr:cNvPr>
            <xdr:cNvSpPr>
              <a:spLocks noChangeAspect="1" noChangeArrowheads="1"/>
            </xdr:cNvSpPr>
          </xdr:nvSpPr>
          <xdr:spPr bwMode="auto">
            <a:xfrm>
              <a:off x="511" y="5269"/>
              <a:ext cx="8" cy="8"/>
            </a:xfrm>
            <a:prstGeom prst="ellipse">
              <a:avLst/>
            </a:prstGeom>
            <a:solidFill>
              <a:srgbClr val="000000"/>
            </a:solidFill>
            <a:ln w="14351">
              <a:solidFill>
                <a:srgbClr val="000000"/>
              </a:solidFill>
              <a:round/>
              <a:headEnd/>
              <a:tailEnd/>
            </a:ln>
          </xdr:spPr>
        </xdr:sp>
        <xdr:sp macro="" textlink="">
          <xdr:nvSpPr>
            <xdr:cNvPr id="23661091" name="Oval 1194">
              <a:extLst>
                <a:ext uri="{FF2B5EF4-FFF2-40B4-BE49-F238E27FC236}">
                  <a16:creationId xmlns:a16="http://schemas.microsoft.com/office/drawing/2014/main" id="{00000000-0008-0000-0400-0000230A6901}"/>
                </a:ext>
              </a:extLst>
            </xdr:cNvPr>
            <xdr:cNvSpPr>
              <a:spLocks noChangeAspect="1" noChangeArrowheads="1"/>
            </xdr:cNvSpPr>
          </xdr:nvSpPr>
          <xdr:spPr bwMode="auto">
            <a:xfrm>
              <a:off x="597" y="5499"/>
              <a:ext cx="9" cy="10"/>
            </a:xfrm>
            <a:prstGeom prst="ellipse">
              <a:avLst/>
            </a:prstGeom>
            <a:solidFill>
              <a:srgbClr val="000000"/>
            </a:solidFill>
            <a:ln w="14351">
              <a:solidFill>
                <a:srgbClr val="000000"/>
              </a:solidFill>
              <a:round/>
              <a:headEnd/>
              <a:tailEnd/>
            </a:ln>
          </xdr:spPr>
        </xdr:sp>
        <xdr:sp macro="" textlink="">
          <xdr:nvSpPr>
            <xdr:cNvPr id="23661092" name="Oval 1195">
              <a:extLst>
                <a:ext uri="{FF2B5EF4-FFF2-40B4-BE49-F238E27FC236}">
                  <a16:creationId xmlns:a16="http://schemas.microsoft.com/office/drawing/2014/main" id="{00000000-0008-0000-0400-0000240A6901}"/>
                </a:ext>
              </a:extLst>
            </xdr:cNvPr>
            <xdr:cNvSpPr>
              <a:spLocks noChangeAspect="1" noChangeArrowheads="1"/>
            </xdr:cNvSpPr>
          </xdr:nvSpPr>
          <xdr:spPr bwMode="auto">
            <a:xfrm>
              <a:off x="578" y="5512"/>
              <a:ext cx="10" cy="10"/>
            </a:xfrm>
            <a:prstGeom prst="ellipse">
              <a:avLst/>
            </a:prstGeom>
            <a:solidFill>
              <a:srgbClr val="000000"/>
            </a:solidFill>
            <a:ln w="14351">
              <a:solidFill>
                <a:srgbClr val="000000"/>
              </a:solidFill>
              <a:round/>
              <a:headEnd/>
              <a:tailEnd/>
            </a:ln>
          </xdr:spPr>
        </xdr:sp>
        <xdr:sp macro="" textlink="">
          <xdr:nvSpPr>
            <xdr:cNvPr id="23661093" name="Oval 1196">
              <a:extLst>
                <a:ext uri="{FF2B5EF4-FFF2-40B4-BE49-F238E27FC236}">
                  <a16:creationId xmlns:a16="http://schemas.microsoft.com/office/drawing/2014/main" id="{00000000-0008-0000-0400-0000250A6901}"/>
                </a:ext>
              </a:extLst>
            </xdr:cNvPr>
            <xdr:cNvSpPr>
              <a:spLocks noChangeAspect="1" noChangeArrowheads="1"/>
            </xdr:cNvSpPr>
          </xdr:nvSpPr>
          <xdr:spPr bwMode="auto">
            <a:xfrm>
              <a:off x="612" y="5485"/>
              <a:ext cx="9" cy="10"/>
            </a:xfrm>
            <a:prstGeom prst="ellipse">
              <a:avLst/>
            </a:prstGeom>
            <a:solidFill>
              <a:srgbClr val="000000"/>
            </a:solidFill>
            <a:ln w="14351">
              <a:solidFill>
                <a:srgbClr val="000000"/>
              </a:solidFill>
              <a:round/>
              <a:headEnd/>
              <a:tailEnd/>
            </a:ln>
          </xdr:spPr>
        </xdr:sp>
        <xdr:sp macro="" textlink="">
          <xdr:nvSpPr>
            <xdr:cNvPr id="23661094" name="Oval 1197">
              <a:extLst>
                <a:ext uri="{FF2B5EF4-FFF2-40B4-BE49-F238E27FC236}">
                  <a16:creationId xmlns:a16="http://schemas.microsoft.com/office/drawing/2014/main" id="{00000000-0008-0000-0400-0000260A6901}"/>
                </a:ext>
              </a:extLst>
            </xdr:cNvPr>
            <xdr:cNvSpPr>
              <a:spLocks noChangeAspect="1" noChangeArrowheads="1"/>
            </xdr:cNvSpPr>
          </xdr:nvSpPr>
          <xdr:spPr bwMode="auto">
            <a:xfrm>
              <a:off x="643" y="5429"/>
              <a:ext cx="9" cy="10"/>
            </a:xfrm>
            <a:prstGeom prst="ellipse">
              <a:avLst/>
            </a:prstGeom>
            <a:solidFill>
              <a:srgbClr val="000000"/>
            </a:solidFill>
            <a:ln w="14351">
              <a:solidFill>
                <a:srgbClr val="000000"/>
              </a:solidFill>
              <a:round/>
              <a:headEnd/>
              <a:tailEnd/>
            </a:ln>
          </xdr:spPr>
        </xdr:sp>
        <xdr:sp macro="" textlink="">
          <xdr:nvSpPr>
            <xdr:cNvPr id="23661095" name="Oval 1198">
              <a:extLst>
                <a:ext uri="{FF2B5EF4-FFF2-40B4-BE49-F238E27FC236}">
                  <a16:creationId xmlns:a16="http://schemas.microsoft.com/office/drawing/2014/main" id="{00000000-0008-0000-0400-0000270A6901}"/>
                </a:ext>
              </a:extLst>
            </xdr:cNvPr>
            <xdr:cNvSpPr>
              <a:spLocks noChangeAspect="1" noChangeArrowheads="1"/>
            </xdr:cNvSpPr>
          </xdr:nvSpPr>
          <xdr:spPr bwMode="auto">
            <a:xfrm>
              <a:off x="515" y="5546"/>
              <a:ext cx="10" cy="10"/>
            </a:xfrm>
            <a:prstGeom prst="ellipse">
              <a:avLst/>
            </a:prstGeom>
            <a:solidFill>
              <a:srgbClr val="000000"/>
            </a:solidFill>
            <a:ln w="14351">
              <a:solidFill>
                <a:srgbClr val="000000"/>
              </a:solidFill>
              <a:round/>
              <a:headEnd/>
              <a:tailEnd/>
            </a:ln>
          </xdr:spPr>
        </xdr:sp>
        <xdr:sp macro="" textlink="">
          <xdr:nvSpPr>
            <xdr:cNvPr id="23661097" name="Oval 1200">
              <a:extLst>
                <a:ext uri="{FF2B5EF4-FFF2-40B4-BE49-F238E27FC236}">
                  <a16:creationId xmlns:a16="http://schemas.microsoft.com/office/drawing/2014/main" id="{00000000-0008-0000-0400-0000290A6901}"/>
                </a:ext>
              </a:extLst>
            </xdr:cNvPr>
            <xdr:cNvSpPr>
              <a:spLocks noChangeAspect="1" noChangeArrowheads="1"/>
            </xdr:cNvSpPr>
          </xdr:nvSpPr>
          <xdr:spPr bwMode="auto">
            <a:xfrm>
              <a:off x="352" y="5602"/>
              <a:ext cx="10" cy="9"/>
            </a:xfrm>
            <a:prstGeom prst="ellipse">
              <a:avLst/>
            </a:prstGeom>
            <a:solidFill>
              <a:srgbClr val="000000"/>
            </a:solidFill>
            <a:ln w="14351">
              <a:solidFill>
                <a:srgbClr val="000000"/>
              </a:solidFill>
              <a:round/>
              <a:headEnd/>
              <a:tailEnd/>
            </a:ln>
          </xdr:spPr>
        </xdr:sp>
        <xdr:sp macro="" textlink="">
          <xdr:nvSpPr>
            <xdr:cNvPr id="23661098" name="Oval 1201">
              <a:extLst>
                <a:ext uri="{FF2B5EF4-FFF2-40B4-BE49-F238E27FC236}">
                  <a16:creationId xmlns:a16="http://schemas.microsoft.com/office/drawing/2014/main" id="{00000000-0008-0000-0400-00002A0A6901}"/>
                </a:ext>
              </a:extLst>
            </xdr:cNvPr>
            <xdr:cNvSpPr>
              <a:spLocks noChangeAspect="1" noChangeArrowheads="1"/>
            </xdr:cNvSpPr>
          </xdr:nvSpPr>
          <xdr:spPr bwMode="auto">
            <a:xfrm>
              <a:off x="356" y="5710"/>
              <a:ext cx="9" cy="9"/>
            </a:xfrm>
            <a:prstGeom prst="ellipse">
              <a:avLst/>
            </a:prstGeom>
            <a:solidFill>
              <a:srgbClr val="000000"/>
            </a:solidFill>
            <a:ln w="14351">
              <a:solidFill>
                <a:srgbClr val="000000"/>
              </a:solidFill>
              <a:round/>
              <a:headEnd/>
              <a:tailEnd/>
            </a:ln>
          </xdr:spPr>
        </xdr:sp>
        <xdr:sp macro="" textlink="">
          <xdr:nvSpPr>
            <xdr:cNvPr id="23661099" name="Oval 1202">
              <a:extLst>
                <a:ext uri="{FF2B5EF4-FFF2-40B4-BE49-F238E27FC236}">
                  <a16:creationId xmlns:a16="http://schemas.microsoft.com/office/drawing/2014/main" id="{00000000-0008-0000-0400-00002B0A6901}"/>
                </a:ext>
              </a:extLst>
            </xdr:cNvPr>
            <xdr:cNvSpPr>
              <a:spLocks noChangeAspect="1" noChangeArrowheads="1"/>
            </xdr:cNvSpPr>
          </xdr:nvSpPr>
          <xdr:spPr bwMode="auto">
            <a:xfrm>
              <a:off x="385" y="5692"/>
              <a:ext cx="9" cy="10"/>
            </a:xfrm>
            <a:prstGeom prst="ellipse">
              <a:avLst/>
            </a:prstGeom>
            <a:solidFill>
              <a:srgbClr val="000000"/>
            </a:solidFill>
            <a:ln w="14351">
              <a:solidFill>
                <a:srgbClr val="000000"/>
              </a:solidFill>
              <a:round/>
              <a:headEnd/>
              <a:tailEnd/>
            </a:ln>
          </xdr:spPr>
        </xdr:sp>
        <xdr:sp macro="" textlink="">
          <xdr:nvSpPr>
            <xdr:cNvPr id="23661100" name="Oval 1203">
              <a:extLst>
                <a:ext uri="{FF2B5EF4-FFF2-40B4-BE49-F238E27FC236}">
                  <a16:creationId xmlns:a16="http://schemas.microsoft.com/office/drawing/2014/main" id="{00000000-0008-0000-0400-00002C0A6901}"/>
                </a:ext>
              </a:extLst>
            </xdr:cNvPr>
            <xdr:cNvSpPr>
              <a:spLocks noChangeAspect="1" noChangeArrowheads="1"/>
            </xdr:cNvSpPr>
          </xdr:nvSpPr>
          <xdr:spPr bwMode="auto">
            <a:xfrm>
              <a:off x="312" y="5683"/>
              <a:ext cx="10" cy="10"/>
            </a:xfrm>
            <a:prstGeom prst="ellipse">
              <a:avLst/>
            </a:prstGeom>
            <a:solidFill>
              <a:srgbClr val="000000"/>
            </a:solidFill>
            <a:ln w="14351">
              <a:solidFill>
                <a:srgbClr val="000000"/>
              </a:solidFill>
              <a:round/>
              <a:headEnd/>
              <a:tailEnd/>
            </a:ln>
          </xdr:spPr>
        </xdr:sp>
        <xdr:sp macro="" textlink="">
          <xdr:nvSpPr>
            <xdr:cNvPr id="23661101" name="Oval 1204">
              <a:extLst>
                <a:ext uri="{FF2B5EF4-FFF2-40B4-BE49-F238E27FC236}">
                  <a16:creationId xmlns:a16="http://schemas.microsoft.com/office/drawing/2014/main" id="{00000000-0008-0000-0400-00002D0A6901}"/>
                </a:ext>
              </a:extLst>
            </xdr:cNvPr>
            <xdr:cNvSpPr>
              <a:spLocks noChangeAspect="1" noChangeArrowheads="1"/>
            </xdr:cNvSpPr>
          </xdr:nvSpPr>
          <xdr:spPr bwMode="auto">
            <a:xfrm>
              <a:off x="359" y="5753"/>
              <a:ext cx="9" cy="9"/>
            </a:xfrm>
            <a:prstGeom prst="ellipse">
              <a:avLst/>
            </a:prstGeom>
            <a:solidFill>
              <a:srgbClr val="000000"/>
            </a:solidFill>
            <a:ln w="14351">
              <a:solidFill>
                <a:srgbClr val="000000"/>
              </a:solidFill>
              <a:round/>
              <a:headEnd/>
              <a:tailEnd/>
            </a:ln>
          </xdr:spPr>
        </xdr:sp>
        <xdr:sp macro="" textlink="">
          <xdr:nvSpPr>
            <xdr:cNvPr id="23661102" name="Oval 1205">
              <a:extLst>
                <a:ext uri="{FF2B5EF4-FFF2-40B4-BE49-F238E27FC236}">
                  <a16:creationId xmlns:a16="http://schemas.microsoft.com/office/drawing/2014/main" id="{00000000-0008-0000-0400-00002E0A6901}"/>
                </a:ext>
              </a:extLst>
            </xdr:cNvPr>
            <xdr:cNvSpPr>
              <a:spLocks noChangeAspect="1" noChangeArrowheads="1"/>
            </xdr:cNvSpPr>
          </xdr:nvSpPr>
          <xdr:spPr bwMode="auto">
            <a:xfrm>
              <a:off x="302" y="5751"/>
              <a:ext cx="10" cy="9"/>
            </a:xfrm>
            <a:prstGeom prst="ellipse">
              <a:avLst/>
            </a:prstGeom>
            <a:solidFill>
              <a:srgbClr val="000000"/>
            </a:solidFill>
            <a:ln w="14351">
              <a:solidFill>
                <a:srgbClr val="000000"/>
              </a:solidFill>
              <a:round/>
              <a:headEnd/>
              <a:tailEnd/>
            </a:ln>
          </xdr:spPr>
        </xdr:sp>
        <xdr:sp macro="" textlink="">
          <xdr:nvSpPr>
            <xdr:cNvPr id="23661103" name="Oval 1206">
              <a:extLst>
                <a:ext uri="{FF2B5EF4-FFF2-40B4-BE49-F238E27FC236}">
                  <a16:creationId xmlns:a16="http://schemas.microsoft.com/office/drawing/2014/main" id="{00000000-0008-0000-0400-00002F0A6901}"/>
                </a:ext>
              </a:extLst>
            </xdr:cNvPr>
            <xdr:cNvSpPr>
              <a:spLocks noChangeAspect="1" noChangeArrowheads="1"/>
            </xdr:cNvSpPr>
          </xdr:nvSpPr>
          <xdr:spPr bwMode="auto">
            <a:xfrm>
              <a:off x="600" y="5350"/>
              <a:ext cx="8" cy="9"/>
            </a:xfrm>
            <a:prstGeom prst="ellipse">
              <a:avLst/>
            </a:prstGeom>
            <a:solidFill>
              <a:srgbClr val="000000"/>
            </a:solidFill>
            <a:ln w="14351">
              <a:solidFill>
                <a:srgbClr val="000000"/>
              </a:solidFill>
              <a:round/>
              <a:headEnd/>
              <a:tailEnd/>
            </a:ln>
          </xdr:spPr>
        </xdr:sp>
        <xdr:sp macro="" textlink="">
          <xdr:nvSpPr>
            <xdr:cNvPr id="23661104" name="Oval 1207">
              <a:extLst>
                <a:ext uri="{FF2B5EF4-FFF2-40B4-BE49-F238E27FC236}">
                  <a16:creationId xmlns:a16="http://schemas.microsoft.com/office/drawing/2014/main" id="{00000000-0008-0000-0400-0000300A6901}"/>
                </a:ext>
              </a:extLst>
            </xdr:cNvPr>
            <xdr:cNvSpPr>
              <a:spLocks noChangeAspect="1" noChangeArrowheads="1"/>
            </xdr:cNvSpPr>
          </xdr:nvSpPr>
          <xdr:spPr bwMode="auto">
            <a:xfrm>
              <a:off x="320" y="5761"/>
              <a:ext cx="9" cy="9"/>
            </a:xfrm>
            <a:prstGeom prst="ellipse">
              <a:avLst/>
            </a:prstGeom>
            <a:solidFill>
              <a:srgbClr val="000000"/>
            </a:solidFill>
            <a:ln w="14351">
              <a:solidFill>
                <a:srgbClr val="000000"/>
              </a:solidFill>
              <a:round/>
              <a:headEnd/>
              <a:tailEnd/>
            </a:ln>
          </xdr:spPr>
        </xdr:sp>
      </xdr:grpSp>
      <xdr:sp macro="" textlink="">
        <xdr:nvSpPr>
          <xdr:cNvPr id="87227" name="テキスト 1117">
            <a:extLst>
              <a:ext uri="{FF2B5EF4-FFF2-40B4-BE49-F238E27FC236}">
                <a16:creationId xmlns:a16="http://schemas.microsoft.com/office/drawing/2014/main" id="{00000000-0008-0000-0400-0000BB540100}"/>
              </a:ext>
            </a:extLst>
          </xdr:cNvPr>
          <xdr:cNvSpPr txBox="1">
            <a:spLocks noChangeAspect="1" noChangeArrowheads="1"/>
          </xdr:cNvSpPr>
        </xdr:nvSpPr>
        <xdr:spPr bwMode="auto">
          <a:xfrm>
            <a:off x="999" y="1007"/>
            <a:ext cx="50" cy="13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000000" mc:Ignorable="a14" a14:legacySpreadsheetColorIndex="64"/>
                </a:solidFill>
              </a14:hiddenFill>
            </a:ext>
            <a:ext uri="{91240B29-F687-4F45-9708-019B960494DF}">
              <a14:hiddenLine xmlns:a14="http://schemas.microsoft.com/office/drawing/2010/main" w="1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vert="wordArtVertRtl" wrap="square" lIns="27432" tIns="0" rIns="27432" bIns="0" anchor="ctr" upright="1"/>
          <a:lstStyle/>
          <a:p>
            <a:pPr algn="l" rtl="0">
              <a:defRPr sz="1000"/>
            </a:pPr>
            <a:r>
              <a:rPr lang="ja-JP" altLang="en-US" sz="18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大浦川</a:t>
            </a:r>
          </a:p>
        </xdr:txBody>
      </xdr:sp>
      <xdr:sp macro="" textlink="">
        <xdr:nvSpPr>
          <xdr:cNvPr id="87228" name="テキスト 1118">
            <a:extLst>
              <a:ext uri="{FF2B5EF4-FFF2-40B4-BE49-F238E27FC236}">
                <a16:creationId xmlns:a16="http://schemas.microsoft.com/office/drawing/2014/main" id="{00000000-0008-0000-0400-0000BC540100}"/>
              </a:ext>
            </a:extLst>
          </xdr:cNvPr>
          <xdr:cNvSpPr txBox="1">
            <a:spLocks noChangeAspect="1" noChangeArrowheads="1"/>
          </xdr:cNvSpPr>
        </xdr:nvSpPr>
        <xdr:spPr bwMode="auto">
          <a:xfrm>
            <a:off x="911" y="1091"/>
            <a:ext cx="50" cy="12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000000" mc:Ignorable="a14" a14:legacySpreadsheetColorIndex="64"/>
                </a:solidFill>
              </a14:hiddenFill>
            </a:ext>
            <a:ext uri="{91240B29-F687-4F45-9708-019B960494DF}">
              <a14:hiddenLine xmlns:a14="http://schemas.microsoft.com/office/drawing/2010/main" w="1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vert="wordArtVertRtl" wrap="square" lIns="27432" tIns="0" rIns="27432" bIns="0" anchor="ctr" upright="1"/>
          <a:lstStyle/>
          <a:p>
            <a:pPr algn="l" rtl="0">
              <a:defRPr sz="1000"/>
            </a:pPr>
            <a:r>
              <a:rPr lang="ja-JP" altLang="en-US" sz="18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知内川</a:t>
            </a:r>
          </a:p>
        </xdr:txBody>
      </xdr:sp>
      <xdr:sp macro="" textlink="">
        <xdr:nvSpPr>
          <xdr:cNvPr id="87229" name="テキスト 1119">
            <a:extLst>
              <a:ext uri="{FF2B5EF4-FFF2-40B4-BE49-F238E27FC236}">
                <a16:creationId xmlns:a16="http://schemas.microsoft.com/office/drawing/2014/main" id="{00000000-0008-0000-0400-0000BD540100}"/>
              </a:ext>
            </a:extLst>
          </xdr:cNvPr>
          <xdr:cNvSpPr txBox="1">
            <a:spLocks noChangeAspect="1" noChangeArrowheads="1"/>
          </xdr:cNvSpPr>
        </xdr:nvSpPr>
        <xdr:spPr bwMode="auto">
          <a:xfrm>
            <a:off x="824" y="1173"/>
            <a:ext cx="50" cy="12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000000" mc:Ignorable="a14" a14:legacySpreadsheetColorIndex="64"/>
                </a:solidFill>
              </a14:hiddenFill>
            </a:ext>
            <a:ext uri="{91240B29-F687-4F45-9708-019B960494DF}">
              <a14:hiddenLine xmlns:a14="http://schemas.microsoft.com/office/drawing/2010/main" w="1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vert="wordArtVertRtl" wrap="square" lIns="27432" tIns="0" rIns="27432" bIns="0" anchor="ctr" upright="1"/>
          <a:lstStyle/>
          <a:p>
            <a:pPr algn="l" rtl="0">
              <a:defRPr sz="1000"/>
            </a:pPr>
            <a:r>
              <a:rPr lang="ja-JP" altLang="en-US" sz="18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石田川</a:t>
            </a:r>
          </a:p>
        </xdr:txBody>
      </xdr:sp>
      <xdr:sp macro="" textlink="">
        <xdr:nvSpPr>
          <xdr:cNvPr id="87230" name="テキスト 1120">
            <a:extLst>
              <a:ext uri="{FF2B5EF4-FFF2-40B4-BE49-F238E27FC236}">
                <a16:creationId xmlns:a16="http://schemas.microsoft.com/office/drawing/2014/main" id="{00000000-0008-0000-0400-0000BE540100}"/>
              </a:ext>
            </a:extLst>
          </xdr:cNvPr>
          <xdr:cNvSpPr txBox="1">
            <a:spLocks noChangeAspect="1" noChangeArrowheads="1"/>
          </xdr:cNvSpPr>
        </xdr:nvSpPr>
        <xdr:spPr bwMode="auto">
          <a:xfrm>
            <a:off x="762" y="1386"/>
            <a:ext cx="130" cy="4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000000" mc:Ignorable="a14" a14:legacySpreadsheetColorIndex="64"/>
                </a:solidFill>
              </a14:hiddenFill>
            </a:ext>
            <a:ext uri="{91240B29-F687-4F45-9708-019B960494DF}">
              <a14:hiddenLine xmlns:a14="http://schemas.microsoft.com/office/drawing/2010/main" w="1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18288" rIns="27432" bIns="0" anchor="t" upright="1"/>
          <a:lstStyle/>
          <a:p>
            <a:pPr algn="ctr" rtl="0">
              <a:defRPr sz="1000"/>
            </a:pPr>
            <a:r>
              <a:rPr lang="ja-JP" altLang="en-US" sz="18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安曇川</a:t>
            </a:r>
          </a:p>
        </xdr:txBody>
      </xdr:sp>
      <xdr:sp macro="" textlink="">
        <xdr:nvSpPr>
          <xdr:cNvPr id="87232" name="テキスト 1122">
            <a:extLst>
              <a:ext uri="{FF2B5EF4-FFF2-40B4-BE49-F238E27FC236}">
                <a16:creationId xmlns:a16="http://schemas.microsoft.com/office/drawing/2014/main" id="{00000000-0008-0000-0400-0000C0540100}"/>
              </a:ext>
            </a:extLst>
          </xdr:cNvPr>
          <xdr:cNvSpPr txBox="1">
            <a:spLocks noChangeAspect="1" noChangeArrowheads="1"/>
          </xdr:cNvSpPr>
        </xdr:nvSpPr>
        <xdr:spPr bwMode="auto">
          <a:xfrm>
            <a:off x="1154" y="1099"/>
            <a:ext cx="130" cy="4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000000" mc:Ignorable="a14" a14:legacySpreadsheetColorIndex="64"/>
                </a:solidFill>
              </a14:hiddenFill>
            </a:ext>
            <a:ext uri="{91240B29-F687-4F45-9708-019B960494DF}">
              <a14:hiddenLine xmlns:a14="http://schemas.microsoft.com/office/drawing/2010/main" w="1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18288" rIns="27432" bIns="0" anchor="t" upright="1"/>
          <a:lstStyle/>
          <a:p>
            <a:pPr algn="ctr" rtl="0">
              <a:defRPr sz="1000"/>
            </a:pPr>
            <a:r>
              <a:rPr lang="ja-JP" altLang="en-US" sz="18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田川</a:t>
            </a:r>
          </a:p>
        </xdr:txBody>
      </xdr:sp>
      <xdr:sp macro="" textlink="">
        <xdr:nvSpPr>
          <xdr:cNvPr id="87233" name="テキスト 1123">
            <a:extLst>
              <a:ext uri="{FF2B5EF4-FFF2-40B4-BE49-F238E27FC236}">
                <a16:creationId xmlns:a16="http://schemas.microsoft.com/office/drawing/2014/main" id="{00000000-0008-0000-0400-0000C1540100}"/>
              </a:ext>
            </a:extLst>
          </xdr:cNvPr>
          <xdr:cNvSpPr txBox="1">
            <a:spLocks noChangeAspect="1" noChangeArrowheads="1"/>
          </xdr:cNvSpPr>
        </xdr:nvSpPr>
        <xdr:spPr bwMode="auto">
          <a:xfrm>
            <a:off x="1247" y="1222"/>
            <a:ext cx="130" cy="4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000000" mc:Ignorable="a14" a14:legacySpreadsheetColorIndex="64"/>
                </a:solidFill>
              </a14:hiddenFill>
            </a:ext>
            <a:ext uri="{91240B29-F687-4F45-9708-019B960494DF}">
              <a14:hiddenLine xmlns:a14="http://schemas.microsoft.com/office/drawing/2010/main" w="1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18288" rIns="27432" bIns="0" anchor="t" upright="1"/>
          <a:lstStyle/>
          <a:p>
            <a:pPr algn="ctr" rtl="0">
              <a:defRPr sz="1000"/>
            </a:pPr>
            <a:r>
              <a:rPr lang="ja-JP" altLang="en-US" sz="18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姉川</a:t>
            </a:r>
          </a:p>
        </xdr:txBody>
      </xdr:sp>
      <xdr:sp macro="" textlink="">
        <xdr:nvSpPr>
          <xdr:cNvPr id="87235" name="テキスト 1125">
            <a:extLst>
              <a:ext uri="{FF2B5EF4-FFF2-40B4-BE49-F238E27FC236}">
                <a16:creationId xmlns:a16="http://schemas.microsoft.com/office/drawing/2014/main" id="{00000000-0008-0000-0400-0000C3540100}"/>
              </a:ext>
            </a:extLst>
          </xdr:cNvPr>
          <xdr:cNvSpPr txBox="1">
            <a:spLocks noChangeAspect="1" noChangeArrowheads="1"/>
          </xdr:cNvSpPr>
        </xdr:nvSpPr>
        <xdr:spPr bwMode="auto">
          <a:xfrm>
            <a:off x="1205" y="1364"/>
            <a:ext cx="130" cy="4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000000" mc:Ignorable="a14" a14:legacySpreadsheetColorIndex="64"/>
                </a:solidFill>
              </a14:hiddenFill>
            </a:ext>
            <a:ext uri="{91240B29-F687-4F45-9708-019B960494DF}">
              <a14:hiddenLine xmlns:a14="http://schemas.microsoft.com/office/drawing/2010/main" w="1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18288" rIns="27432" bIns="0" anchor="t" upright="1"/>
          <a:lstStyle/>
          <a:p>
            <a:pPr algn="ctr" rtl="0">
              <a:defRPr sz="1000"/>
            </a:pPr>
            <a:r>
              <a:rPr lang="ja-JP" altLang="en-US" sz="18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天野川</a:t>
            </a:r>
          </a:p>
        </xdr:txBody>
      </xdr:sp>
      <xdr:sp macro="" textlink="">
        <xdr:nvSpPr>
          <xdr:cNvPr id="87236" name="テキスト 1126">
            <a:extLst>
              <a:ext uri="{FF2B5EF4-FFF2-40B4-BE49-F238E27FC236}">
                <a16:creationId xmlns:a16="http://schemas.microsoft.com/office/drawing/2014/main" id="{00000000-0008-0000-0400-0000C4540100}"/>
              </a:ext>
            </a:extLst>
          </xdr:cNvPr>
          <xdr:cNvSpPr txBox="1">
            <a:spLocks noChangeAspect="1" noChangeArrowheads="1"/>
          </xdr:cNvSpPr>
        </xdr:nvSpPr>
        <xdr:spPr bwMode="auto">
          <a:xfrm>
            <a:off x="1147" y="1485"/>
            <a:ext cx="130" cy="4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000000" mc:Ignorable="a14" a14:legacySpreadsheetColorIndex="64"/>
                </a:solidFill>
              </a14:hiddenFill>
            </a:ext>
            <a:ext uri="{91240B29-F687-4F45-9708-019B960494DF}">
              <a14:hiddenLine xmlns:a14="http://schemas.microsoft.com/office/drawing/2010/main" w="1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18288" rIns="27432" bIns="0" anchor="t" upright="1"/>
          <a:lstStyle/>
          <a:p>
            <a:pPr algn="ctr" rtl="0">
              <a:defRPr sz="1000"/>
            </a:pPr>
            <a:r>
              <a:rPr lang="ja-JP" altLang="en-US" sz="18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芹川</a:t>
            </a:r>
          </a:p>
        </xdr:txBody>
      </xdr:sp>
      <xdr:sp macro="" textlink="">
        <xdr:nvSpPr>
          <xdr:cNvPr id="87237" name="テキスト 1127">
            <a:extLst>
              <a:ext uri="{FF2B5EF4-FFF2-40B4-BE49-F238E27FC236}">
                <a16:creationId xmlns:a16="http://schemas.microsoft.com/office/drawing/2014/main" id="{00000000-0008-0000-0400-0000C5540100}"/>
              </a:ext>
            </a:extLst>
          </xdr:cNvPr>
          <xdr:cNvSpPr txBox="1">
            <a:spLocks noChangeAspect="1" noChangeArrowheads="1"/>
          </xdr:cNvSpPr>
        </xdr:nvSpPr>
        <xdr:spPr bwMode="auto">
          <a:xfrm>
            <a:off x="1197" y="1579"/>
            <a:ext cx="130" cy="4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000000" mc:Ignorable="a14" a14:legacySpreadsheetColorIndex="64"/>
                </a:solidFill>
              </a14:hiddenFill>
            </a:ext>
            <a:ext uri="{91240B29-F687-4F45-9708-019B960494DF}">
              <a14:hiddenLine xmlns:a14="http://schemas.microsoft.com/office/drawing/2010/main" w="1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18288" rIns="27432" bIns="0" anchor="t" upright="1"/>
          <a:lstStyle/>
          <a:p>
            <a:pPr algn="ctr" rtl="0">
              <a:defRPr sz="1000"/>
            </a:pPr>
            <a:r>
              <a:rPr lang="ja-JP" altLang="en-US" sz="18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犬上川</a:t>
            </a:r>
          </a:p>
        </xdr:txBody>
      </xdr:sp>
      <xdr:sp macro="" textlink="">
        <xdr:nvSpPr>
          <xdr:cNvPr id="87238" name="テキスト 1128">
            <a:extLst>
              <a:ext uri="{FF2B5EF4-FFF2-40B4-BE49-F238E27FC236}">
                <a16:creationId xmlns:a16="http://schemas.microsoft.com/office/drawing/2014/main" id="{00000000-0008-0000-0400-0000C6540100}"/>
              </a:ext>
            </a:extLst>
          </xdr:cNvPr>
          <xdr:cNvSpPr txBox="1">
            <a:spLocks noChangeAspect="1" noChangeArrowheads="1"/>
          </xdr:cNvSpPr>
        </xdr:nvSpPr>
        <xdr:spPr bwMode="auto">
          <a:xfrm>
            <a:off x="1093" y="1570"/>
            <a:ext cx="130" cy="4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000000" mc:Ignorable="a14" a14:legacySpreadsheetColorIndex="64"/>
                </a:solidFill>
              </a14:hiddenFill>
            </a:ext>
            <a:ext uri="{91240B29-F687-4F45-9708-019B960494DF}">
              <a14:hiddenLine xmlns:a14="http://schemas.microsoft.com/office/drawing/2010/main" w="1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18288" rIns="27432" bIns="0" anchor="t" upright="1"/>
          <a:lstStyle/>
          <a:p>
            <a:pPr algn="ctr" rtl="0">
              <a:defRPr sz="1000"/>
            </a:pPr>
            <a:r>
              <a:rPr lang="ja-JP" altLang="en-US" sz="18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宇曽川</a:t>
            </a:r>
          </a:p>
        </xdr:txBody>
      </xdr:sp>
      <xdr:sp macro="" textlink="">
        <xdr:nvSpPr>
          <xdr:cNvPr id="87239" name="テキスト 1129">
            <a:extLst>
              <a:ext uri="{FF2B5EF4-FFF2-40B4-BE49-F238E27FC236}">
                <a16:creationId xmlns:a16="http://schemas.microsoft.com/office/drawing/2014/main" id="{00000000-0008-0000-0400-0000C7540100}"/>
              </a:ext>
            </a:extLst>
          </xdr:cNvPr>
          <xdr:cNvSpPr txBox="1">
            <a:spLocks noChangeAspect="1" noChangeArrowheads="1"/>
          </xdr:cNvSpPr>
        </xdr:nvSpPr>
        <xdr:spPr bwMode="auto">
          <a:xfrm>
            <a:off x="1115" y="1726"/>
            <a:ext cx="130" cy="4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000000" mc:Ignorable="a14" a14:legacySpreadsheetColorIndex="64"/>
                </a:solidFill>
              </a14:hiddenFill>
            </a:ext>
            <a:ext uri="{91240B29-F687-4F45-9708-019B960494DF}">
              <a14:hiddenLine xmlns:a14="http://schemas.microsoft.com/office/drawing/2010/main" w="1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18288" rIns="27432" bIns="0" anchor="t" upright="1"/>
          <a:lstStyle/>
          <a:p>
            <a:pPr algn="ctr" rtl="0">
              <a:defRPr sz="1000"/>
            </a:pPr>
            <a:r>
              <a:rPr lang="ja-JP" altLang="en-US" sz="18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愛知川</a:t>
            </a:r>
          </a:p>
        </xdr:txBody>
      </xdr:sp>
      <xdr:sp macro="" textlink="">
        <xdr:nvSpPr>
          <xdr:cNvPr id="87241" name="テキスト 1131">
            <a:extLst>
              <a:ext uri="{FF2B5EF4-FFF2-40B4-BE49-F238E27FC236}">
                <a16:creationId xmlns:a16="http://schemas.microsoft.com/office/drawing/2014/main" id="{00000000-0008-0000-0400-0000C9540100}"/>
              </a:ext>
            </a:extLst>
          </xdr:cNvPr>
          <xdr:cNvSpPr txBox="1">
            <a:spLocks noChangeAspect="1" noChangeArrowheads="1"/>
          </xdr:cNvSpPr>
        </xdr:nvSpPr>
        <xdr:spPr bwMode="auto">
          <a:xfrm>
            <a:off x="844" y="1741"/>
            <a:ext cx="130" cy="4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000000" mc:Ignorable="a14" a14:legacySpreadsheetColorIndex="64"/>
                </a:solidFill>
              </a14:hiddenFill>
            </a:ext>
            <a:ext uri="{91240B29-F687-4F45-9708-019B960494DF}">
              <a14:hiddenLine xmlns:a14="http://schemas.microsoft.com/office/drawing/2010/main" w="1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18288" rIns="27432" bIns="0" anchor="t" upright="1"/>
          <a:lstStyle/>
          <a:p>
            <a:pPr algn="ctr" rtl="0">
              <a:defRPr sz="1000"/>
            </a:pPr>
            <a:r>
              <a:rPr lang="ja-JP" altLang="en-US" sz="18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日野川</a:t>
            </a:r>
          </a:p>
        </xdr:txBody>
      </xdr:sp>
      <xdr:sp macro="" textlink="">
        <xdr:nvSpPr>
          <xdr:cNvPr id="87242" name="テキスト 1132">
            <a:extLst>
              <a:ext uri="{FF2B5EF4-FFF2-40B4-BE49-F238E27FC236}">
                <a16:creationId xmlns:a16="http://schemas.microsoft.com/office/drawing/2014/main" id="{00000000-0008-0000-0400-0000CA540100}"/>
              </a:ext>
            </a:extLst>
          </xdr:cNvPr>
          <xdr:cNvSpPr txBox="1">
            <a:spLocks noChangeAspect="1" noChangeArrowheads="1"/>
          </xdr:cNvSpPr>
        </xdr:nvSpPr>
        <xdr:spPr bwMode="auto">
          <a:xfrm>
            <a:off x="614" y="1660"/>
            <a:ext cx="130" cy="4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000000" mc:Ignorable="a14" a14:legacySpreadsheetColorIndex="64"/>
                </a:solidFill>
              </a14:hiddenFill>
            </a:ext>
            <a:ext uri="{91240B29-F687-4F45-9708-019B960494DF}">
              <a14:hiddenLine xmlns:a14="http://schemas.microsoft.com/office/drawing/2010/main" w="1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18288" rIns="27432" bIns="0" anchor="t" upright="1"/>
          <a:lstStyle/>
          <a:p>
            <a:pPr algn="ctr" rtl="0">
              <a:defRPr sz="1000"/>
            </a:pPr>
            <a:r>
              <a:rPr lang="ja-JP" altLang="en-US" sz="18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和迩川</a:t>
            </a:r>
          </a:p>
        </xdr:txBody>
      </xdr:sp>
      <xdr:sp macro="" textlink="">
        <xdr:nvSpPr>
          <xdr:cNvPr id="87243" name="テキスト 1133">
            <a:extLst>
              <a:ext uri="{FF2B5EF4-FFF2-40B4-BE49-F238E27FC236}">
                <a16:creationId xmlns:a16="http://schemas.microsoft.com/office/drawing/2014/main" id="{00000000-0008-0000-0400-0000CB540100}"/>
              </a:ext>
            </a:extLst>
          </xdr:cNvPr>
          <xdr:cNvSpPr txBox="1">
            <a:spLocks noChangeAspect="1" noChangeArrowheads="1"/>
          </xdr:cNvSpPr>
        </xdr:nvSpPr>
        <xdr:spPr bwMode="auto">
          <a:xfrm>
            <a:off x="859" y="1791"/>
            <a:ext cx="50" cy="14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000000" mc:Ignorable="a14" a14:legacySpreadsheetColorIndex="64"/>
                </a:solidFill>
              </a14:hiddenFill>
            </a:ext>
            <a:ext uri="{91240B29-F687-4F45-9708-019B960494DF}">
              <a14:hiddenLine xmlns:a14="http://schemas.microsoft.com/office/drawing/2010/main" w="1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vert="wordArtVertRtl" wrap="square" lIns="27432" tIns="0" rIns="27432" bIns="0" anchor="ctr" upright="1"/>
          <a:lstStyle/>
          <a:p>
            <a:pPr algn="l" rtl="0">
              <a:defRPr sz="1000"/>
            </a:pPr>
            <a:r>
              <a:rPr lang="ja-JP" altLang="en-US" sz="18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家棟川</a:t>
            </a:r>
          </a:p>
        </xdr:txBody>
      </xdr:sp>
      <xdr:sp macro="" textlink="">
        <xdr:nvSpPr>
          <xdr:cNvPr id="87244" name="テキスト 1135">
            <a:extLst>
              <a:ext uri="{FF2B5EF4-FFF2-40B4-BE49-F238E27FC236}">
                <a16:creationId xmlns:a16="http://schemas.microsoft.com/office/drawing/2014/main" id="{00000000-0008-0000-0400-0000CC540100}"/>
              </a:ext>
            </a:extLst>
          </xdr:cNvPr>
          <xdr:cNvSpPr txBox="1">
            <a:spLocks noChangeAspect="1" noChangeArrowheads="1"/>
          </xdr:cNvSpPr>
        </xdr:nvSpPr>
        <xdr:spPr bwMode="auto">
          <a:xfrm>
            <a:off x="723" y="1867"/>
            <a:ext cx="146" cy="4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000000" mc:Ignorable="a14" a14:legacySpreadsheetColorIndex="64"/>
                </a:solidFill>
              </a14:hiddenFill>
            </a:ext>
            <a:ext uri="{91240B29-F687-4F45-9708-019B960494DF}">
              <a14:hiddenLine xmlns:a14="http://schemas.microsoft.com/office/drawing/2010/main" w="1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18288" rIns="27432" bIns="0" anchor="t" upright="1"/>
          <a:lstStyle/>
          <a:p>
            <a:pPr algn="ctr" rtl="0">
              <a:defRPr sz="1000"/>
            </a:pPr>
            <a:r>
              <a:rPr lang="ja-JP" altLang="en-US" sz="18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守山川</a:t>
            </a:r>
          </a:p>
        </xdr:txBody>
      </xdr:sp>
      <xdr:sp macro="" textlink="">
        <xdr:nvSpPr>
          <xdr:cNvPr id="87245" name="テキスト 1136">
            <a:extLst>
              <a:ext uri="{FF2B5EF4-FFF2-40B4-BE49-F238E27FC236}">
                <a16:creationId xmlns:a16="http://schemas.microsoft.com/office/drawing/2014/main" id="{00000000-0008-0000-0400-0000CD540100}"/>
              </a:ext>
            </a:extLst>
          </xdr:cNvPr>
          <xdr:cNvSpPr txBox="1">
            <a:spLocks noChangeAspect="1" noChangeArrowheads="1"/>
          </xdr:cNvSpPr>
        </xdr:nvSpPr>
        <xdr:spPr bwMode="auto">
          <a:xfrm>
            <a:off x="703" y="1911"/>
            <a:ext cx="130" cy="4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000000" mc:Ignorable="a14" a14:legacySpreadsheetColorIndex="64"/>
                </a:solidFill>
              </a14:hiddenFill>
            </a:ext>
            <a:ext uri="{91240B29-F687-4F45-9708-019B960494DF}">
              <a14:hiddenLine xmlns:a14="http://schemas.microsoft.com/office/drawing/2010/main" w="1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18288" rIns="27432" bIns="0" anchor="t" upright="1"/>
          <a:lstStyle/>
          <a:p>
            <a:pPr algn="ctr" rtl="0">
              <a:defRPr sz="1000"/>
            </a:pPr>
            <a:r>
              <a:rPr lang="ja-JP" altLang="en-US" sz="18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葉山川</a:t>
            </a:r>
          </a:p>
        </xdr:txBody>
      </xdr:sp>
      <xdr:sp macro="" textlink="">
        <xdr:nvSpPr>
          <xdr:cNvPr id="87246" name="テキスト 1137">
            <a:extLst>
              <a:ext uri="{FF2B5EF4-FFF2-40B4-BE49-F238E27FC236}">
                <a16:creationId xmlns:a16="http://schemas.microsoft.com/office/drawing/2014/main" id="{00000000-0008-0000-0400-0000CE540100}"/>
              </a:ext>
            </a:extLst>
          </xdr:cNvPr>
          <xdr:cNvSpPr txBox="1">
            <a:spLocks noChangeAspect="1" noChangeArrowheads="1"/>
          </xdr:cNvSpPr>
        </xdr:nvSpPr>
        <xdr:spPr bwMode="auto">
          <a:xfrm>
            <a:off x="752" y="1968"/>
            <a:ext cx="130" cy="4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000000" mc:Ignorable="a14" a14:legacySpreadsheetColorIndex="64"/>
                </a:solidFill>
              </a14:hiddenFill>
            </a:ext>
            <a:ext uri="{91240B29-F687-4F45-9708-019B960494DF}">
              <a14:hiddenLine xmlns:a14="http://schemas.microsoft.com/office/drawing/2010/main" w="1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18288" rIns="27432" bIns="0" anchor="t" upright="1"/>
          <a:lstStyle/>
          <a:p>
            <a:pPr algn="ctr" rtl="0">
              <a:defRPr sz="1000"/>
            </a:pPr>
            <a:r>
              <a:rPr lang="ja-JP" altLang="en-US" sz="18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十禅寺川</a:t>
            </a:r>
          </a:p>
        </xdr:txBody>
      </xdr:sp>
      <xdr:sp macro="" textlink="">
        <xdr:nvSpPr>
          <xdr:cNvPr id="87247" name="テキスト 1138">
            <a:extLst>
              <a:ext uri="{FF2B5EF4-FFF2-40B4-BE49-F238E27FC236}">
                <a16:creationId xmlns:a16="http://schemas.microsoft.com/office/drawing/2014/main" id="{00000000-0008-0000-0400-0000CF540100}"/>
              </a:ext>
            </a:extLst>
          </xdr:cNvPr>
          <xdr:cNvSpPr txBox="1">
            <a:spLocks noChangeAspect="1" noChangeArrowheads="1"/>
          </xdr:cNvSpPr>
        </xdr:nvSpPr>
        <xdr:spPr bwMode="auto">
          <a:xfrm>
            <a:off x="614" y="1739"/>
            <a:ext cx="130" cy="4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000000" mc:Ignorable="a14" a14:legacySpreadsheetColorIndex="64"/>
                </a:solidFill>
              </a14:hiddenFill>
            </a:ext>
            <a:ext uri="{91240B29-F687-4F45-9708-019B960494DF}">
              <a14:hiddenLine xmlns:a14="http://schemas.microsoft.com/office/drawing/2010/main" w="1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18288" rIns="27432" bIns="0" anchor="t" upright="1"/>
          <a:lstStyle/>
          <a:p>
            <a:pPr algn="ctr" rtl="0">
              <a:defRPr sz="1000"/>
            </a:pPr>
            <a:r>
              <a:rPr lang="ja-JP" altLang="en-US" sz="18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天神川</a:t>
            </a:r>
          </a:p>
        </xdr:txBody>
      </xdr:sp>
      <xdr:sp macro="" textlink="">
        <xdr:nvSpPr>
          <xdr:cNvPr id="87248" name="テキスト 1139">
            <a:extLst>
              <a:ext uri="{FF2B5EF4-FFF2-40B4-BE49-F238E27FC236}">
                <a16:creationId xmlns:a16="http://schemas.microsoft.com/office/drawing/2014/main" id="{00000000-0008-0000-0400-0000D0540100}"/>
              </a:ext>
            </a:extLst>
          </xdr:cNvPr>
          <xdr:cNvSpPr txBox="1">
            <a:spLocks noChangeAspect="1" noChangeArrowheads="1"/>
          </xdr:cNvSpPr>
        </xdr:nvSpPr>
        <xdr:spPr bwMode="auto">
          <a:xfrm>
            <a:off x="591" y="1803"/>
            <a:ext cx="130" cy="4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000000" mc:Ignorable="a14" a14:legacySpreadsheetColorIndex="64"/>
                </a:solidFill>
              </a14:hiddenFill>
            </a:ext>
            <a:ext uri="{91240B29-F687-4F45-9708-019B960494DF}">
              <a14:hiddenLine xmlns:a14="http://schemas.microsoft.com/office/drawing/2010/main" w="1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18288" rIns="27432" bIns="0" anchor="t" upright="1"/>
          <a:lstStyle/>
          <a:p>
            <a:pPr algn="ctr" rtl="0">
              <a:defRPr sz="1000"/>
            </a:pPr>
            <a:r>
              <a:rPr lang="ja-JP" altLang="en-US" sz="18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大宮川</a:t>
            </a:r>
          </a:p>
        </xdr:txBody>
      </xdr:sp>
      <xdr:sp macro="" textlink="">
        <xdr:nvSpPr>
          <xdr:cNvPr id="87249" name="テキスト 1140">
            <a:extLst>
              <a:ext uri="{FF2B5EF4-FFF2-40B4-BE49-F238E27FC236}">
                <a16:creationId xmlns:a16="http://schemas.microsoft.com/office/drawing/2014/main" id="{00000000-0008-0000-0400-0000D1540100}"/>
              </a:ext>
            </a:extLst>
          </xdr:cNvPr>
          <xdr:cNvSpPr txBox="1">
            <a:spLocks noChangeAspect="1" noChangeArrowheads="1"/>
          </xdr:cNvSpPr>
        </xdr:nvSpPr>
        <xdr:spPr bwMode="auto">
          <a:xfrm>
            <a:off x="557" y="1876"/>
            <a:ext cx="130" cy="4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000000" mc:Ignorable="a14" a14:legacySpreadsheetColorIndex="64"/>
                </a:solidFill>
              </a14:hiddenFill>
            </a:ext>
            <a:ext uri="{91240B29-F687-4F45-9708-019B960494DF}">
              <a14:hiddenLine xmlns:a14="http://schemas.microsoft.com/office/drawing/2010/main" w="1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18288" rIns="27432" bIns="0" anchor="t" upright="1"/>
          <a:lstStyle/>
          <a:p>
            <a:pPr algn="ctr" rtl="0">
              <a:defRPr sz="1000"/>
            </a:pPr>
            <a:r>
              <a:rPr lang="ja-JP" altLang="en-US" sz="18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柳川</a:t>
            </a:r>
          </a:p>
        </xdr:txBody>
      </xdr:sp>
      <xdr:sp macro="" textlink="">
        <xdr:nvSpPr>
          <xdr:cNvPr id="87250" name="テキスト 1141">
            <a:extLst>
              <a:ext uri="{FF2B5EF4-FFF2-40B4-BE49-F238E27FC236}">
                <a16:creationId xmlns:a16="http://schemas.microsoft.com/office/drawing/2014/main" id="{00000000-0008-0000-0400-0000D2540100}"/>
              </a:ext>
            </a:extLst>
          </xdr:cNvPr>
          <xdr:cNvSpPr txBox="1">
            <a:spLocks noChangeAspect="1" noChangeArrowheads="1"/>
          </xdr:cNvSpPr>
        </xdr:nvSpPr>
        <xdr:spPr bwMode="auto">
          <a:xfrm>
            <a:off x="506" y="1968"/>
            <a:ext cx="130" cy="4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000000" mc:Ignorable="a14" a14:legacySpreadsheetColorIndex="64"/>
                </a:solidFill>
              </a14:hiddenFill>
            </a:ext>
            <a:ext uri="{91240B29-F687-4F45-9708-019B960494DF}">
              <a14:hiddenLine xmlns:a14="http://schemas.microsoft.com/office/drawing/2010/main" w="1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18288" rIns="27432" bIns="0" anchor="t" upright="1"/>
          <a:lstStyle/>
          <a:p>
            <a:pPr algn="ctr" rtl="0">
              <a:defRPr sz="1000"/>
            </a:pPr>
            <a:r>
              <a:rPr lang="ja-JP" altLang="en-US" sz="18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吾妻川</a:t>
            </a:r>
          </a:p>
        </xdr:txBody>
      </xdr:sp>
      <xdr:sp macro="" textlink="">
        <xdr:nvSpPr>
          <xdr:cNvPr id="87251" name="テキスト 1142">
            <a:extLst>
              <a:ext uri="{FF2B5EF4-FFF2-40B4-BE49-F238E27FC236}">
                <a16:creationId xmlns:a16="http://schemas.microsoft.com/office/drawing/2014/main" id="{00000000-0008-0000-0400-0000D3540100}"/>
              </a:ext>
            </a:extLst>
          </xdr:cNvPr>
          <xdr:cNvSpPr txBox="1">
            <a:spLocks noChangeAspect="1" noChangeArrowheads="1"/>
          </xdr:cNvSpPr>
        </xdr:nvSpPr>
        <xdr:spPr bwMode="auto">
          <a:xfrm>
            <a:off x="742" y="2122"/>
            <a:ext cx="130" cy="4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000000" mc:Ignorable="a14" a14:legacySpreadsheetColorIndex="64"/>
                </a:solidFill>
              </a14:hiddenFill>
            </a:ext>
            <a:ext uri="{91240B29-F687-4F45-9708-019B960494DF}">
              <a14:hiddenLine xmlns:a14="http://schemas.microsoft.com/office/drawing/2010/main" w="1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18288" rIns="27432" bIns="0" anchor="t" upright="1"/>
          <a:lstStyle/>
          <a:p>
            <a:pPr algn="ctr" rtl="0">
              <a:defRPr sz="1000"/>
            </a:pPr>
            <a:r>
              <a:rPr lang="ja-JP" altLang="en-US" sz="18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信楽川</a:t>
            </a:r>
          </a:p>
        </xdr:txBody>
      </xdr:sp>
      <xdr:sp macro="" textlink="">
        <xdr:nvSpPr>
          <xdr:cNvPr id="87252" name="テキスト 1143">
            <a:extLst>
              <a:ext uri="{FF2B5EF4-FFF2-40B4-BE49-F238E27FC236}">
                <a16:creationId xmlns:a16="http://schemas.microsoft.com/office/drawing/2014/main" id="{00000000-0008-0000-0400-0000D4540100}"/>
              </a:ext>
            </a:extLst>
          </xdr:cNvPr>
          <xdr:cNvSpPr txBox="1">
            <a:spLocks noChangeAspect="1" noChangeArrowheads="1"/>
          </xdr:cNvSpPr>
        </xdr:nvSpPr>
        <xdr:spPr bwMode="auto">
          <a:xfrm>
            <a:off x="842" y="2033"/>
            <a:ext cx="130" cy="4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000000" mc:Ignorable="a14" a14:legacySpreadsheetColorIndex="64"/>
                </a:solidFill>
              </a14:hiddenFill>
            </a:ext>
            <a:ext uri="{91240B29-F687-4F45-9708-019B960494DF}">
              <a14:hiddenLine xmlns:a14="http://schemas.microsoft.com/office/drawing/2010/main" w="1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18288" rIns="27432" bIns="0" anchor="t" upright="1"/>
          <a:lstStyle/>
          <a:p>
            <a:pPr algn="ctr" rtl="0">
              <a:defRPr sz="1000"/>
            </a:pPr>
            <a:r>
              <a:rPr lang="ja-JP" altLang="en-US" sz="18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大戸川</a:t>
            </a:r>
          </a:p>
        </xdr:txBody>
      </xdr:sp>
      <xdr:sp macro="" textlink="">
        <xdr:nvSpPr>
          <xdr:cNvPr id="87254" name="テキスト 1145">
            <a:extLst>
              <a:ext uri="{FF2B5EF4-FFF2-40B4-BE49-F238E27FC236}">
                <a16:creationId xmlns:a16="http://schemas.microsoft.com/office/drawing/2014/main" id="{00000000-0008-0000-0400-0000D6540100}"/>
              </a:ext>
            </a:extLst>
          </xdr:cNvPr>
          <xdr:cNvSpPr txBox="1">
            <a:spLocks noChangeAspect="1" noChangeArrowheads="1"/>
          </xdr:cNvSpPr>
        </xdr:nvSpPr>
        <xdr:spPr bwMode="auto">
          <a:xfrm>
            <a:off x="593" y="2009"/>
            <a:ext cx="51" cy="12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000000" mc:Ignorable="a14" a14:legacySpreadsheetColorIndex="64"/>
                </a:solidFill>
              </a14:hiddenFill>
            </a:ext>
            <a:ext uri="{91240B29-F687-4F45-9708-019B960494DF}">
              <a14:hiddenLine xmlns:a14="http://schemas.microsoft.com/office/drawing/2010/main" w="1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vert="wordArtVertRtl" wrap="square" lIns="27432" tIns="0" rIns="27432" bIns="0" anchor="ctr" upright="1"/>
          <a:lstStyle/>
          <a:p>
            <a:pPr algn="l" rtl="0">
              <a:defRPr sz="1000"/>
            </a:pPr>
            <a:r>
              <a:rPr lang="ja-JP" altLang="en-US" sz="18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相模川</a:t>
            </a:r>
          </a:p>
        </xdr:txBody>
      </xdr:sp>
      <xdr:sp macro="" textlink="">
        <xdr:nvSpPr>
          <xdr:cNvPr id="87257" name="テキスト 1135">
            <a:extLst>
              <a:ext uri="{FF2B5EF4-FFF2-40B4-BE49-F238E27FC236}">
                <a16:creationId xmlns:a16="http://schemas.microsoft.com/office/drawing/2014/main" id="{00000000-0008-0000-0400-0000D9540100}"/>
              </a:ext>
            </a:extLst>
          </xdr:cNvPr>
          <xdr:cNvSpPr txBox="1">
            <a:spLocks noChangeAspect="1" noChangeArrowheads="1"/>
          </xdr:cNvSpPr>
        </xdr:nvSpPr>
        <xdr:spPr bwMode="auto">
          <a:xfrm>
            <a:off x="877" y="1899"/>
            <a:ext cx="143" cy="4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000000" mc:Ignorable="a14" a14:legacySpreadsheetColorIndex="64"/>
                </a:solidFill>
              </a14:hiddenFill>
            </a:ext>
            <a:ext uri="{91240B29-F687-4F45-9708-019B960494DF}">
              <a14:hiddenLine xmlns:a14="http://schemas.microsoft.com/office/drawing/2010/main" w="1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18288" rIns="27432" bIns="0" anchor="t" upright="1"/>
          <a:lstStyle/>
          <a:p>
            <a:pPr algn="ctr" rtl="0">
              <a:defRPr sz="1000"/>
            </a:pPr>
            <a:r>
              <a:rPr lang="ja-JP" altLang="en-US" sz="18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野洲川</a:t>
            </a:r>
          </a:p>
        </xdr:txBody>
      </xdr:sp>
    </xdr:grpSp>
    <xdr:clientData/>
  </xdr:twoCellAnchor>
  <xdr:twoCellAnchor>
    <xdr:from>
      <xdr:col>21</xdr:col>
      <xdr:colOff>0</xdr:colOff>
      <xdr:row>102</xdr:row>
      <xdr:rowOff>0</xdr:rowOff>
    </xdr:from>
    <xdr:to>
      <xdr:col>28</xdr:col>
      <xdr:colOff>0</xdr:colOff>
      <xdr:row>122</xdr:row>
      <xdr:rowOff>0</xdr:rowOff>
    </xdr:to>
    <xdr:graphicFrame macro="">
      <xdr:nvGraphicFramePr>
        <xdr:cNvPr id="23660952" name="グラフ 1066">
          <a:extLst>
            <a:ext uri="{FF2B5EF4-FFF2-40B4-BE49-F238E27FC236}">
              <a16:creationId xmlns:a16="http://schemas.microsoft.com/office/drawing/2014/main" id="{00000000-0008-0000-0400-0000980969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7</xdr:col>
      <xdr:colOff>0</xdr:colOff>
      <xdr:row>2</xdr:row>
      <xdr:rowOff>0</xdr:rowOff>
    </xdr:from>
    <xdr:to>
      <xdr:col>14</xdr:col>
      <xdr:colOff>0</xdr:colOff>
      <xdr:row>22</xdr:row>
      <xdr:rowOff>0</xdr:rowOff>
    </xdr:to>
    <xdr:graphicFrame macro="">
      <xdr:nvGraphicFramePr>
        <xdr:cNvPr id="23660953" name="グラフ 1030">
          <a:extLst>
            <a:ext uri="{FF2B5EF4-FFF2-40B4-BE49-F238E27FC236}">
              <a16:creationId xmlns:a16="http://schemas.microsoft.com/office/drawing/2014/main" id="{00000000-0008-0000-0400-0000990969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7</xdr:col>
      <xdr:colOff>0</xdr:colOff>
      <xdr:row>22</xdr:row>
      <xdr:rowOff>0</xdr:rowOff>
    </xdr:from>
    <xdr:to>
      <xdr:col>14</xdr:col>
      <xdr:colOff>0</xdr:colOff>
      <xdr:row>42</xdr:row>
      <xdr:rowOff>0</xdr:rowOff>
    </xdr:to>
    <xdr:graphicFrame macro="">
      <xdr:nvGraphicFramePr>
        <xdr:cNvPr id="23660954" name="グラフ 1055">
          <a:extLst>
            <a:ext uri="{FF2B5EF4-FFF2-40B4-BE49-F238E27FC236}">
              <a16:creationId xmlns:a16="http://schemas.microsoft.com/office/drawing/2014/main" id="{00000000-0008-0000-0400-00009A0969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22412</xdr:colOff>
      <xdr:row>2</xdr:row>
      <xdr:rowOff>44823</xdr:rowOff>
    </xdr:from>
    <xdr:to>
      <xdr:col>7</xdr:col>
      <xdr:colOff>22412</xdr:colOff>
      <xdr:row>22</xdr:row>
      <xdr:rowOff>44823</xdr:rowOff>
    </xdr:to>
    <xdr:graphicFrame macro="">
      <xdr:nvGraphicFramePr>
        <xdr:cNvPr id="23660955" name="グラフ 1056">
          <a:extLst>
            <a:ext uri="{FF2B5EF4-FFF2-40B4-BE49-F238E27FC236}">
              <a16:creationId xmlns:a16="http://schemas.microsoft.com/office/drawing/2014/main" id="{00000000-0008-0000-0400-00009B0969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0</xdr:colOff>
      <xdr:row>22</xdr:row>
      <xdr:rowOff>0</xdr:rowOff>
    </xdr:from>
    <xdr:to>
      <xdr:col>7</xdr:col>
      <xdr:colOff>0</xdr:colOff>
      <xdr:row>42</xdr:row>
      <xdr:rowOff>0</xdr:rowOff>
    </xdr:to>
    <xdr:graphicFrame macro="">
      <xdr:nvGraphicFramePr>
        <xdr:cNvPr id="23660956" name="グラフ 1057">
          <a:extLst>
            <a:ext uri="{FF2B5EF4-FFF2-40B4-BE49-F238E27FC236}">
              <a16:creationId xmlns:a16="http://schemas.microsoft.com/office/drawing/2014/main" id="{00000000-0008-0000-0400-00009C0969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0</xdr:colOff>
      <xdr:row>42</xdr:row>
      <xdr:rowOff>0</xdr:rowOff>
    </xdr:from>
    <xdr:to>
      <xdr:col>7</xdr:col>
      <xdr:colOff>0</xdr:colOff>
      <xdr:row>62</xdr:row>
      <xdr:rowOff>0</xdr:rowOff>
    </xdr:to>
    <xdr:graphicFrame macro="">
      <xdr:nvGraphicFramePr>
        <xdr:cNvPr id="23660957" name="グラフ 1058">
          <a:extLst>
            <a:ext uri="{FF2B5EF4-FFF2-40B4-BE49-F238E27FC236}">
              <a16:creationId xmlns:a16="http://schemas.microsoft.com/office/drawing/2014/main" id="{00000000-0008-0000-0400-00009D0969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14</xdr:col>
      <xdr:colOff>0</xdr:colOff>
      <xdr:row>2</xdr:row>
      <xdr:rowOff>0</xdr:rowOff>
    </xdr:from>
    <xdr:to>
      <xdr:col>21</xdr:col>
      <xdr:colOff>0</xdr:colOff>
      <xdr:row>22</xdr:row>
      <xdr:rowOff>0</xdr:rowOff>
    </xdr:to>
    <xdr:graphicFrame macro="">
      <xdr:nvGraphicFramePr>
        <xdr:cNvPr id="23660958" name="グラフ 1059">
          <a:extLst>
            <a:ext uri="{FF2B5EF4-FFF2-40B4-BE49-F238E27FC236}">
              <a16:creationId xmlns:a16="http://schemas.microsoft.com/office/drawing/2014/main" id="{00000000-0008-0000-0400-00009E0969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21</xdr:col>
      <xdr:colOff>0</xdr:colOff>
      <xdr:row>2</xdr:row>
      <xdr:rowOff>0</xdr:rowOff>
    </xdr:from>
    <xdr:to>
      <xdr:col>28</xdr:col>
      <xdr:colOff>0</xdr:colOff>
      <xdr:row>22</xdr:row>
      <xdr:rowOff>0</xdr:rowOff>
    </xdr:to>
    <xdr:graphicFrame macro="">
      <xdr:nvGraphicFramePr>
        <xdr:cNvPr id="23660959" name="グラフ 1060">
          <a:extLst>
            <a:ext uri="{FF2B5EF4-FFF2-40B4-BE49-F238E27FC236}">
              <a16:creationId xmlns:a16="http://schemas.microsoft.com/office/drawing/2014/main" id="{00000000-0008-0000-0400-00009F0969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21</xdr:col>
      <xdr:colOff>0</xdr:colOff>
      <xdr:row>22</xdr:row>
      <xdr:rowOff>0</xdr:rowOff>
    </xdr:from>
    <xdr:to>
      <xdr:col>28</xdr:col>
      <xdr:colOff>0</xdr:colOff>
      <xdr:row>42</xdr:row>
      <xdr:rowOff>0</xdr:rowOff>
    </xdr:to>
    <xdr:graphicFrame macro="">
      <xdr:nvGraphicFramePr>
        <xdr:cNvPr id="23660960" name="グラフ 1062">
          <a:extLst>
            <a:ext uri="{FF2B5EF4-FFF2-40B4-BE49-F238E27FC236}">
              <a16:creationId xmlns:a16="http://schemas.microsoft.com/office/drawing/2014/main" id="{00000000-0008-0000-0400-0000A00969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21</xdr:col>
      <xdr:colOff>0</xdr:colOff>
      <xdr:row>42</xdr:row>
      <xdr:rowOff>0</xdr:rowOff>
    </xdr:from>
    <xdr:to>
      <xdr:col>28</xdr:col>
      <xdr:colOff>0</xdr:colOff>
      <xdr:row>62</xdr:row>
      <xdr:rowOff>0</xdr:rowOff>
    </xdr:to>
    <xdr:graphicFrame macro="">
      <xdr:nvGraphicFramePr>
        <xdr:cNvPr id="23660961" name="グラフ 1063">
          <a:extLst>
            <a:ext uri="{FF2B5EF4-FFF2-40B4-BE49-F238E27FC236}">
              <a16:creationId xmlns:a16="http://schemas.microsoft.com/office/drawing/2014/main" id="{00000000-0008-0000-0400-0000A10969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21</xdr:col>
      <xdr:colOff>0</xdr:colOff>
      <xdr:row>62</xdr:row>
      <xdr:rowOff>0</xdr:rowOff>
    </xdr:from>
    <xdr:to>
      <xdr:col>28</xdr:col>
      <xdr:colOff>0</xdr:colOff>
      <xdr:row>82</xdr:row>
      <xdr:rowOff>0</xdr:rowOff>
    </xdr:to>
    <xdr:graphicFrame macro="">
      <xdr:nvGraphicFramePr>
        <xdr:cNvPr id="23660962" name="グラフ 1064">
          <a:extLst>
            <a:ext uri="{FF2B5EF4-FFF2-40B4-BE49-F238E27FC236}">
              <a16:creationId xmlns:a16="http://schemas.microsoft.com/office/drawing/2014/main" id="{00000000-0008-0000-0400-0000A20969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21</xdr:col>
      <xdr:colOff>0</xdr:colOff>
      <xdr:row>82</xdr:row>
      <xdr:rowOff>0</xdr:rowOff>
    </xdr:from>
    <xdr:to>
      <xdr:col>28</xdr:col>
      <xdr:colOff>0</xdr:colOff>
      <xdr:row>102</xdr:row>
      <xdr:rowOff>0</xdr:rowOff>
    </xdr:to>
    <xdr:graphicFrame macro="">
      <xdr:nvGraphicFramePr>
        <xdr:cNvPr id="23660963" name="グラフ 1065">
          <a:extLst>
            <a:ext uri="{FF2B5EF4-FFF2-40B4-BE49-F238E27FC236}">
              <a16:creationId xmlns:a16="http://schemas.microsoft.com/office/drawing/2014/main" id="{00000000-0008-0000-0400-0000A30969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14</xdr:col>
      <xdr:colOff>0</xdr:colOff>
      <xdr:row>102</xdr:row>
      <xdr:rowOff>0</xdr:rowOff>
    </xdr:from>
    <xdr:to>
      <xdr:col>21</xdr:col>
      <xdr:colOff>0</xdr:colOff>
      <xdr:row>122</xdr:row>
      <xdr:rowOff>0</xdr:rowOff>
    </xdr:to>
    <xdr:graphicFrame macro="">
      <xdr:nvGraphicFramePr>
        <xdr:cNvPr id="23660964" name="グラフ 1067">
          <a:extLst>
            <a:ext uri="{FF2B5EF4-FFF2-40B4-BE49-F238E27FC236}">
              <a16:creationId xmlns:a16="http://schemas.microsoft.com/office/drawing/2014/main" id="{00000000-0008-0000-0400-0000A40969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21</xdr:col>
      <xdr:colOff>0</xdr:colOff>
      <xdr:row>122</xdr:row>
      <xdr:rowOff>0</xdr:rowOff>
    </xdr:from>
    <xdr:to>
      <xdr:col>28</xdr:col>
      <xdr:colOff>0</xdr:colOff>
      <xdr:row>142</xdr:row>
      <xdr:rowOff>0</xdr:rowOff>
    </xdr:to>
    <xdr:graphicFrame macro="">
      <xdr:nvGraphicFramePr>
        <xdr:cNvPr id="23660965" name="グラフ 1068">
          <a:extLst>
            <a:ext uri="{FF2B5EF4-FFF2-40B4-BE49-F238E27FC236}">
              <a16:creationId xmlns:a16="http://schemas.microsoft.com/office/drawing/2014/main" id="{00000000-0008-0000-0400-0000A50969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14</xdr:col>
      <xdr:colOff>0</xdr:colOff>
      <xdr:row>122</xdr:row>
      <xdr:rowOff>0</xdr:rowOff>
    </xdr:from>
    <xdr:to>
      <xdr:col>21</xdr:col>
      <xdr:colOff>0</xdr:colOff>
      <xdr:row>142</xdr:row>
      <xdr:rowOff>0</xdr:rowOff>
    </xdr:to>
    <xdr:graphicFrame macro="">
      <xdr:nvGraphicFramePr>
        <xdr:cNvPr id="23660966" name="グラフ 1069">
          <a:extLst>
            <a:ext uri="{FF2B5EF4-FFF2-40B4-BE49-F238E27FC236}">
              <a16:creationId xmlns:a16="http://schemas.microsoft.com/office/drawing/2014/main" id="{00000000-0008-0000-0400-0000A60969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7</xdr:col>
      <xdr:colOff>0</xdr:colOff>
      <xdr:row>122</xdr:row>
      <xdr:rowOff>0</xdr:rowOff>
    </xdr:from>
    <xdr:to>
      <xdr:col>14</xdr:col>
      <xdr:colOff>0</xdr:colOff>
      <xdr:row>142</xdr:row>
      <xdr:rowOff>0</xdr:rowOff>
    </xdr:to>
    <xdr:graphicFrame macro="">
      <xdr:nvGraphicFramePr>
        <xdr:cNvPr id="23660967" name="グラフ 1070">
          <a:extLst>
            <a:ext uri="{FF2B5EF4-FFF2-40B4-BE49-F238E27FC236}">
              <a16:creationId xmlns:a16="http://schemas.microsoft.com/office/drawing/2014/main" id="{00000000-0008-0000-0400-0000A70969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21</xdr:col>
      <xdr:colOff>0</xdr:colOff>
      <xdr:row>142</xdr:row>
      <xdr:rowOff>0</xdr:rowOff>
    </xdr:from>
    <xdr:to>
      <xdr:col>28</xdr:col>
      <xdr:colOff>0</xdr:colOff>
      <xdr:row>162</xdr:row>
      <xdr:rowOff>0</xdr:rowOff>
    </xdr:to>
    <xdr:graphicFrame macro="">
      <xdr:nvGraphicFramePr>
        <xdr:cNvPr id="23660968" name="グラフ 1071">
          <a:extLst>
            <a:ext uri="{FF2B5EF4-FFF2-40B4-BE49-F238E27FC236}">
              <a16:creationId xmlns:a16="http://schemas.microsoft.com/office/drawing/2014/main" id="{00000000-0008-0000-0400-0000A80969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14</xdr:col>
      <xdr:colOff>0</xdr:colOff>
      <xdr:row>142</xdr:row>
      <xdr:rowOff>0</xdr:rowOff>
    </xdr:from>
    <xdr:to>
      <xdr:col>21</xdr:col>
      <xdr:colOff>0</xdr:colOff>
      <xdr:row>162</xdr:row>
      <xdr:rowOff>0</xdr:rowOff>
    </xdr:to>
    <xdr:graphicFrame macro="">
      <xdr:nvGraphicFramePr>
        <xdr:cNvPr id="23660969" name="グラフ 1072">
          <a:extLst>
            <a:ext uri="{FF2B5EF4-FFF2-40B4-BE49-F238E27FC236}">
              <a16:creationId xmlns:a16="http://schemas.microsoft.com/office/drawing/2014/main" id="{00000000-0008-0000-0400-0000A90969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>
    <xdr:from>
      <xdr:col>0</xdr:col>
      <xdr:colOff>0</xdr:colOff>
      <xdr:row>142</xdr:row>
      <xdr:rowOff>0</xdr:rowOff>
    </xdr:from>
    <xdr:to>
      <xdr:col>7</xdr:col>
      <xdr:colOff>0</xdr:colOff>
      <xdr:row>162</xdr:row>
      <xdr:rowOff>0</xdr:rowOff>
    </xdr:to>
    <xdr:graphicFrame macro="">
      <xdr:nvGraphicFramePr>
        <xdr:cNvPr id="23660970" name="グラフ 1073">
          <a:extLst>
            <a:ext uri="{FF2B5EF4-FFF2-40B4-BE49-F238E27FC236}">
              <a16:creationId xmlns:a16="http://schemas.microsoft.com/office/drawing/2014/main" id="{00000000-0008-0000-0400-0000AA0969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>
    <xdr:from>
      <xdr:col>0</xdr:col>
      <xdr:colOff>0</xdr:colOff>
      <xdr:row>122</xdr:row>
      <xdr:rowOff>0</xdr:rowOff>
    </xdr:from>
    <xdr:to>
      <xdr:col>7</xdr:col>
      <xdr:colOff>0</xdr:colOff>
      <xdr:row>142</xdr:row>
      <xdr:rowOff>0</xdr:rowOff>
    </xdr:to>
    <xdr:graphicFrame macro="">
      <xdr:nvGraphicFramePr>
        <xdr:cNvPr id="23660971" name="グラフ 1074">
          <a:extLst>
            <a:ext uri="{FF2B5EF4-FFF2-40B4-BE49-F238E27FC236}">
              <a16:creationId xmlns:a16="http://schemas.microsoft.com/office/drawing/2014/main" id="{00000000-0008-0000-0400-0000AB0969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>
    <xdr:from>
      <xdr:col>0</xdr:col>
      <xdr:colOff>0</xdr:colOff>
      <xdr:row>102</xdr:row>
      <xdr:rowOff>0</xdr:rowOff>
    </xdr:from>
    <xdr:to>
      <xdr:col>7</xdr:col>
      <xdr:colOff>0</xdr:colOff>
      <xdr:row>122</xdr:row>
      <xdr:rowOff>0</xdr:rowOff>
    </xdr:to>
    <xdr:graphicFrame macro="">
      <xdr:nvGraphicFramePr>
        <xdr:cNvPr id="23660972" name="グラフ 1075">
          <a:extLst>
            <a:ext uri="{FF2B5EF4-FFF2-40B4-BE49-F238E27FC236}">
              <a16:creationId xmlns:a16="http://schemas.microsoft.com/office/drawing/2014/main" id="{00000000-0008-0000-0400-0000AC0969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>
    <xdr:from>
      <xdr:col>0</xdr:col>
      <xdr:colOff>0</xdr:colOff>
      <xdr:row>82</xdr:row>
      <xdr:rowOff>0</xdr:rowOff>
    </xdr:from>
    <xdr:to>
      <xdr:col>7</xdr:col>
      <xdr:colOff>0</xdr:colOff>
      <xdr:row>102</xdr:row>
      <xdr:rowOff>0</xdr:rowOff>
    </xdr:to>
    <xdr:graphicFrame macro="">
      <xdr:nvGraphicFramePr>
        <xdr:cNvPr id="23660973" name="グラフ 1076">
          <a:extLst>
            <a:ext uri="{FF2B5EF4-FFF2-40B4-BE49-F238E27FC236}">
              <a16:creationId xmlns:a16="http://schemas.microsoft.com/office/drawing/2014/main" id="{00000000-0008-0000-0400-0000AD0969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twoCellAnchor>
  <xdr:twoCellAnchor>
    <xdr:from>
      <xdr:col>0</xdr:col>
      <xdr:colOff>0</xdr:colOff>
      <xdr:row>62</xdr:row>
      <xdr:rowOff>0</xdr:rowOff>
    </xdr:from>
    <xdr:to>
      <xdr:col>7</xdr:col>
      <xdr:colOff>0</xdr:colOff>
      <xdr:row>82</xdr:row>
      <xdr:rowOff>0</xdr:rowOff>
    </xdr:to>
    <xdr:graphicFrame macro="">
      <xdr:nvGraphicFramePr>
        <xdr:cNvPr id="23660974" name="グラフ 1077">
          <a:extLst>
            <a:ext uri="{FF2B5EF4-FFF2-40B4-BE49-F238E27FC236}">
              <a16:creationId xmlns:a16="http://schemas.microsoft.com/office/drawing/2014/main" id="{00000000-0008-0000-0400-0000AE0969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>
    <xdr:from>
      <xdr:col>0</xdr:col>
      <xdr:colOff>0</xdr:colOff>
      <xdr:row>166</xdr:row>
      <xdr:rowOff>0</xdr:rowOff>
    </xdr:from>
    <xdr:to>
      <xdr:col>7</xdr:col>
      <xdr:colOff>0</xdr:colOff>
      <xdr:row>186</xdr:row>
      <xdr:rowOff>0</xdr:rowOff>
    </xdr:to>
    <xdr:graphicFrame macro="">
      <xdr:nvGraphicFramePr>
        <xdr:cNvPr id="23660975" name="グラフ 1078">
          <a:extLst>
            <a:ext uri="{FF2B5EF4-FFF2-40B4-BE49-F238E27FC236}">
              <a16:creationId xmlns:a16="http://schemas.microsoft.com/office/drawing/2014/main" id="{00000000-0008-0000-0400-0000AF0969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>
    <xdr:from>
      <xdr:col>7</xdr:col>
      <xdr:colOff>0</xdr:colOff>
      <xdr:row>166</xdr:row>
      <xdr:rowOff>0</xdr:rowOff>
    </xdr:from>
    <xdr:to>
      <xdr:col>14</xdr:col>
      <xdr:colOff>0</xdr:colOff>
      <xdr:row>186</xdr:row>
      <xdr:rowOff>0</xdr:rowOff>
    </xdr:to>
    <xdr:graphicFrame macro="">
      <xdr:nvGraphicFramePr>
        <xdr:cNvPr id="23660976" name="グラフ 1079">
          <a:extLst>
            <a:ext uri="{FF2B5EF4-FFF2-40B4-BE49-F238E27FC236}">
              <a16:creationId xmlns:a16="http://schemas.microsoft.com/office/drawing/2014/main" id="{00000000-0008-0000-0400-0000B00969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>
    <xdr:from>
      <xdr:col>14</xdr:col>
      <xdr:colOff>0</xdr:colOff>
      <xdr:row>166</xdr:row>
      <xdr:rowOff>0</xdr:rowOff>
    </xdr:from>
    <xdr:to>
      <xdr:col>21</xdr:col>
      <xdr:colOff>0</xdr:colOff>
      <xdr:row>186</xdr:row>
      <xdr:rowOff>0</xdr:rowOff>
    </xdr:to>
    <xdr:graphicFrame macro="">
      <xdr:nvGraphicFramePr>
        <xdr:cNvPr id="23660977" name="グラフ 1080">
          <a:extLst>
            <a:ext uri="{FF2B5EF4-FFF2-40B4-BE49-F238E27FC236}">
              <a16:creationId xmlns:a16="http://schemas.microsoft.com/office/drawing/2014/main" id="{00000000-0008-0000-0400-0000B10969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>
    <xdr:from>
      <xdr:col>21</xdr:col>
      <xdr:colOff>0</xdr:colOff>
      <xdr:row>166</xdr:row>
      <xdr:rowOff>0</xdr:rowOff>
    </xdr:from>
    <xdr:to>
      <xdr:col>28</xdr:col>
      <xdr:colOff>0</xdr:colOff>
      <xdr:row>186</xdr:row>
      <xdr:rowOff>0</xdr:rowOff>
    </xdr:to>
    <xdr:graphicFrame macro="">
      <xdr:nvGraphicFramePr>
        <xdr:cNvPr id="23660978" name="グラフ 1081">
          <a:extLst>
            <a:ext uri="{FF2B5EF4-FFF2-40B4-BE49-F238E27FC236}">
              <a16:creationId xmlns:a16="http://schemas.microsoft.com/office/drawing/2014/main" id="{00000000-0008-0000-0400-0000B20969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twoCellAnchor>
  <xdr:twoCellAnchor>
    <xdr:from>
      <xdr:col>14</xdr:col>
      <xdr:colOff>0</xdr:colOff>
      <xdr:row>22</xdr:row>
      <xdr:rowOff>0</xdr:rowOff>
    </xdr:from>
    <xdr:to>
      <xdr:col>21</xdr:col>
      <xdr:colOff>0</xdr:colOff>
      <xdr:row>42</xdr:row>
      <xdr:rowOff>0</xdr:rowOff>
    </xdr:to>
    <xdr:graphicFrame macro="">
      <xdr:nvGraphicFramePr>
        <xdr:cNvPr id="23660979" name="グラフ 1061">
          <a:extLst>
            <a:ext uri="{FF2B5EF4-FFF2-40B4-BE49-F238E27FC236}">
              <a16:creationId xmlns:a16="http://schemas.microsoft.com/office/drawing/2014/main" id="{00000000-0008-0000-0400-0000B30969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twoCellAnchor>
  <xdr:oneCellAnchor>
    <xdr:from>
      <xdr:col>3</xdr:col>
      <xdr:colOff>295275</xdr:colOff>
      <xdr:row>21</xdr:row>
      <xdr:rowOff>38100</xdr:rowOff>
    </xdr:from>
    <xdr:ext cx="317010" cy="218586"/>
    <xdr:sp macro="" textlink="">
      <xdr:nvSpPr>
        <xdr:cNvPr id="87132" name="Text Box 1116">
          <a:extLst>
            <a:ext uri="{FF2B5EF4-FFF2-40B4-BE49-F238E27FC236}">
              <a16:creationId xmlns:a16="http://schemas.microsoft.com/office/drawing/2014/main" id="{00000000-0008-0000-0400-00005C540100}"/>
            </a:ext>
          </a:extLst>
        </xdr:cNvPr>
        <xdr:cNvSpPr txBox="1">
          <a:spLocks noChangeArrowheads="1"/>
        </xdr:cNvSpPr>
      </xdr:nvSpPr>
      <xdr:spPr bwMode="auto">
        <a:xfrm>
          <a:off x="2327275" y="3657600"/>
          <a:ext cx="317010" cy="2185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wrap="none" lIns="9144" tIns="18288" rIns="0" bIns="0" anchor="t" upright="1">
          <a:spAutoFit/>
        </a:bodyPr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年度</a:t>
          </a:r>
        </a:p>
      </xdr:txBody>
    </xdr:sp>
    <xdr:clientData/>
  </xdr:oneCellAnchor>
  <xdr:oneCellAnchor>
    <xdr:from>
      <xdr:col>0</xdr:col>
      <xdr:colOff>66675</xdr:colOff>
      <xdr:row>2</xdr:row>
      <xdr:rowOff>0</xdr:rowOff>
    </xdr:from>
    <xdr:ext cx="302583" cy="218586"/>
    <xdr:sp macro="" textlink="">
      <xdr:nvSpPr>
        <xdr:cNvPr id="87133" name="Text Box 1117">
          <a:extLst>
            <a:ext uri="{FF2B5EF4-FFF2-40B4-BE49-F238E27FC236}">
              <a16:creationId xmlns:a16="http://schemas.microsoft.com/office/drawing/2014/main" id="{00000000-0008-0000-0400-00005D540100}"/>
            </a:ext>
          </a:extLst>
        </xdr:cNvPr>
        <xdr:cNvSpPr txBox="1">
          <a:spLocks noChangeArrowheads="1"/>
        </xdr:cNvSpPr>
      </xdr:nvSpPr>
      <xdr:spPr bwMode="auto">
        <a:xfrm>
          <a:off x="66675" y="402167"/>
          <a:ext cx="302583" cy="2185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wrap="none" lIns="9144" tIns="18288" rIns="0" bIns="0" anchor="t" upright="1">
          <a:spAutoFit/>
        </a:bodyPr>
        <a:lstStyle/>
        <a:p>
          <a:pPr algn="l" rtl="0">
            <a:defRPr sz="1000"/>
          </a:pPr>
          <a:r>
            <a:rPr lang="en-US" altLang="ja-JP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mg/l</a:t>
          </a:r>
        </a:p>
      </xdr:txBody>
    </xdr:sp>
    <xdr:clientData/>
  </xdr:oneCellAnchor>
  <xdr:oneCellAnchor>
    <xdr:from>
      <xdr:col>10</xdr:col>
      <xdr:colOff>295275</xdr:colOff>
      <xdr:row>21</xdr:row>
      <xdr:rowOff>38100</xdr:rowOff>
    </xdr:from>
    <xdr:ext cx="317010" cy="218586"/>
    <xdr:sp macro="" textlink="">
      <xdr:nvSpPr>
        <xdr:cNvPr id="87134" name="Text Box 1118">
          <a:extLst>
            <a:ext uri="{FF2B5EF4-FFF2-40B4-BE49-F238E27FC236}">
              <a16:creationId xmlns:a16="http://schemas.microsoft.com/office/drawing/2014/main" id="{00000000-0008-0000-0400-00005E540100}"/>
            </a:ext>
          </a:extLst>
        </xdr:cNvPr>
        <xdr:cNvSpPr txBox="1">
          <a:spLocks noChangeArrowheads="1"/>
        </xdr:cNvSpPr>
      </xdr:nvSpPr>
      <xdr:spPr bwMode="auto">
        <a:xfrm>
          <a:off x="7068608" y="3657600"/>
          <a:ext cx="317010" cy="2185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wrap="none" lIns="9144" tIns="18288" rIns="0" bIns="0" anchor="t" upright="1">
          <a:spAutoFit/>
        </a:bodyPr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年度</a:t>
          </a:r>
        </a:p>
      </xdr:txBody>
    </xdr:sp>
    <xdr:clientData/>
  </xdr:oneCellAnchor>
  <xdr:oneCellAnchor>
    <xdr:from>
      <xdr:col>7</xdr:col>
      <xdr:colOff>66675</xdr:colOff>
      <xdr:row>1</xdr:row>
      <xdr:rowOff>11206</xdr:rowOff>
    </xdr:from>
    <xdr:ext cx="302583" cy="218586"/>
    <xdr:sp macro="" textlink="">
      <xdr:nvSpPr>
        <xdr:cNvPr id="87135" name="Text Box 1119">
          <a:extLst>
            <a:ext uri="{FF2B5EF4-FFF2-40B4-BE49-F238E27FC236}">
              <a16:creationId xmlns:a16="http://schemas.microsoft.com/office/drawing/2014/main" id="{00000000-0008-0000-0400-00005F540100}"/>
            </a:ext>
          </a:extLst>
        </xdr:cNvPr>
        <xdr:cNvSpPr txBox="1">
          <a:spLocks noChangeArrowheads="1"/>
        </xdr:cNvSpPr>
      </xdr:nvSpPr>
      <xdr:spPr bwMode="auto">
        <a:xfrm>
          <a:off x="4851587" y="425824"/>
          <a:ext cx="302583" cy="2185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wrap="none" lIns="9144" tIns="18288" rIns="0" bIns="0" anchor="t" upright="1">
          <a:spAutoFit/>
        </a:bodyPr>
        <a:lstStyle/>
        <a:p>
          <a:pPr algn="l" rtl="0">
            <a:defRPr sz="1000"/>
          </a:pPr>
          <a:r>
            <a:rPr lang="en-US" altLang="ja-JP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mg/l</a:t>
          </a:r>
        </a:p>
      </xdr:txBody>
    </xdr:sp>
    <xdr:clientData/>
  </xdr:oneCellAnchor>
  <xdr:oneCellAnchor>
    <xdr:from>
      <xdr:col>17</xdr:col>
      <xdr:colOff>314325</xdr:colOff>
      <xdr:row>21</xdr:row>
      <xdr:rowOff>38100</xdr:rowOff>
    </xdr:from>
    <xdr:ext cx="317010" cy="218586"/>
    <xdr:sp macro="" textlink="">
      <xdr:nvSpPr>
        <xdr:cNvPr id="87136" name="Text Box 1120">
          <a:extLst>
            <a:ext uri="{FF2B5EF4-FFF2-40B4-BE49-F238E27FC236}">
              <a16:creationId xmlns:a16="http://schemas.microsoft.com/office/drawing/2014/main" id="{00000000-0008-0000-0400-000060540100}"/>
            </a:ext>
          </a:extLst>
        </xdr:cNvPr>
        <xdr:cNvSpPr txBox="1">
          <a:spLocks noChangeArrowheads="1"/>
        </xdr:cNvSpPr>
      </xdr:nvSpPr>
      <xdr:spPr bwMode="auto">
        <a:xfrm>
          <a:off x="11828992" y="3657600"/>
          <a:ext cx="317010" cy="2185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wrap="none" lIns="9144" tIns="18288" rIns="0" bIns="0" anchor="t" upright="1">
          <a:spAutoFit/>
        </a:bodyPr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年度</a:t>
          </a:r>
        </a:p>
      </xdr:txBody>
    </xdr:sp>
    <xdr:clientData/>
  </xdr:oneCellAnchor>
  <xdr:oneCellAnchor>
    <xdr:from>
      <xdr:col>14</xdr:col>
      <xdr:colOff>74519</xdr:colOff>
      <xdr:row>1</xdr:row>
      <xdr:rowOff>22411</xdr:rowOff>
    </xdr:from>
    <xdr:ext cx="302583" cy="218586"/>
    <xdr:sp macro="" textlink="">
      <xdr:nvSpPr>
        <xdr:cNvPr id="87137" name="Text Box 1121">
          <a:extLst>
            <a:ext uri="{FF2B5EF4-FFF2-40B4-BE49-F238E27FC236}">
              <a16:creationId xmlns:a16="http://schemas.microsoft.com/office/drawing/2014/main" id="{00000000-0008-0000-0400-000061540100}"/>
            </a:ext>
          </a:extLst>
        </xdr:cNvPr>
        <xdr:cNvSpPr txBox="1">
          <a:spLocks noChangeArrowheads="1"/>
        </xdr:cNvSpPr>
      </xdr:nvSpPr>
      <xdr:spPr bwMode="auto">
        <a:xfrm>
          <a:off x="9644343" y="437029"/>
          <a:ext cx="302583" cy="2185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wrap="none" lIns="9144" tIns="18288" rIns="0" bIns="0" anchor="t" upright="1">
          <a:spAutoFit/>
        </a:bodyPr>
        <a:lstStyle/>
        <a:p>
          <a:pPr algn="l" rtl="0">
            <a:defRPr sz="1000"/>
          </a:pPr>
          <a:r>
            <a:rPr lang="en-US" altLang="ja-JP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mg/l</a:t>
          </a:r>
        </a:p>
      </xdr:txBody>
    </xdr:sp>
    <xdr:clientData/>
  </xdr:oneCellAnchor>
  <xdr:oneCellAnchor>
    <xdr:from>
      <xdr:col>24</xdr:col>
      <xdr:colOff>295275</xdr:colOff>
      <xdr:row>21</xdr:row>
      <xdr:rowOff>38100</xdr:rowOff>
    </xdr:from>
    <xdr:ext cx="317010" cy="218586"/>
    <xdr:sp macro="" textlink="">
      <xdr:nvSpPr>
        <xdr:cNvPr id="87138" name="Text Box 1122">
          <a:extLst>
            <a:ext uri="{FF2B5EF4-FFF2-40B4-BE49-F238E27FC236}">
              <a16:creationId xmlns:a16="http://schemas.microsoft.com/office/drawing/2014/main" id="{00000000-0008-0000-0400-000062540100}"/>
            </a:ext>
          </a:extLst>
        </xdr:cNvPr>
        <xdr:cNvSpPr txBox="1">
          <a:spLocks noChangeArrowheads="1"/>
        </xdr:cNvSpPr>
      </xdr:nvSpPr>
      <xdr:spPr bwMode="auto">
        <a:xfrm>
          <a:off x="16551275" y="3657600"/>
          <a:ext cx="317010" cy="2185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wrap="none" lIns="9144" tIns="18288" rIns="0" bIns="0" anchor="t" upright="1">
          <a:spAutoFit/>
        </a:bodyPr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年度</a:t>
          </a:r>
        </a:p>
      </xdr:txBody>
    </xdr:sp>
    <xdr:clientData/>
  </xdr:oneCellAnchor>
  <xdr:oneCellAnchor>
    <xdr:from>
      <xdr:col>21</xdr:col>
      <xdr:colOff>66675</xdr:colOff>
      <xdr:row>1</xdr:row>
      <xdr:rowOff>22411</xdr:rowOff>
    </xdr:from>
    <xdr:ext cx="302583" cy="218586"/>
    <xdr:sp macro="" textlink="">
      <xdr:nvSpPr>
        <xdr:cNvPr id="87139" name="Text Box 1123">
          <a:extLst>
            <a:ext uri="{FF2B5EF4-FFF2-40B4-BE49-F238E27FC236}">
              <a16:creationId xmlns:a16="http://schemas.microsoft.com/office/drawing/2014/main" id="{00000000-0008-0000-0400-000063540100}"/>
            </a:ext>
          </a:extLst>
        </xdr:cNvPr>
        <xdr:cNvSpPr txBox="1">
          <a:spLocks noChangeArrowheads="1"/>
        </xdr:cNvSpPr>
      </xdr:nvSpPr>
      <xdr:spPr bwMode="auto">
        <a:xfrm>
          <a:off x="14421410" y="437029"/>
          <a:ext cx="302583" cy="2185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wrap="none" lIns="9144" tIns="18288" rIns="0" bIns="0" anchor="t" upright="1">
          <a:spAutoFit/>
        </a:bodyPr>
        <a:lstStyle/>
        <a:p>
          <a:pPr algn="l" rtl="0">
            <a:defRPr sz="1000"/>
          </a:pPr>
          <a:r>
            <a:rPr lang="en-US" altLang="ja-JP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mg/l</a:t>
          </a:r>
        </a:p>
      </xdr:txBody>
    </xdr:sp>
    <xdr:clientData/>
  </xdr:oneCellAnchor>
  <xdr:oneCellAnchor>
    <xdr:from>
      <xdr:col>24</xdr:col>
      <xdr:colOff>295275</xdr:colOff>
      <xdr:row>41</xdr:row>
      <xdr:rowOff>38100</xdr:rowOff>
    </xdr:from>
    <xdr:ext cx="317010" cy="218586"/>
    <xdr:sp macro="" textlink="">
      <xdr:nvSpPr>
        <xdr:cNvPr id="87140" name="Text Box 1124">
          <a:extLst>
            <a:ext uri="{FF2B5EF4-FFF2-40B4-BE49-F238E27FC236}">
              <a16:creationId xmlns:a16="http://schemas.microsoft.com/office/drawing/2014/main" id="{00000000-0008-0000-0400-000064540100}"/>
            </a:ext>
          </a:extLst>
        </xdr:cNvPr>
        <xdr:cNvSpPr txBox="1">
          <a:spLocks noChangeArrowheads="1"/>
        </xdr:cNvSpPr>
      </xdr:nvSpPr>
      <xdr:spPr bwMode="auto">
        <a:xfrm>
          <a:off x="16551275" y="7044267"/>
          <a:ext cx="317010" cy="2185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wrap="none" lIns="9144" tIns="18288" rIns="0" bIns="0" anchor="t" upright="1">
          <a:spAutoFit/>
        </a:bodyPr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年度</a:t>
          </a:r>
        </a:p>
      </xdr:txBody>
    </xdr:sp>
    <xdr:clientData/>
  </xdr:oneCellAnchor>
  <xdr:oneCellAnchor>
    <xdr:from>
      <xdr:col>21</xdr:col>
      <xdr:colOff>66675</xdr:colOff>
      <xdr:row>21</xdr:row>
      <xdr:rowOff>104775</xdr:rowOff>
    </xdr:from>
    <xdr:ext cx="302583" cy="218586"/>
    <xdr:sp macro="" textlink="">
      <xdr:nvSpPr>
        <xdr:cNvPr id="87141" name="Text Box 1125">
          <a:extLst>
            <a:ext uri="{FF2B5EF4-FFF2-40B4-BE49-F238E27FC236}">
              <a16:creationId xmlns:a16="http://schemas.microsoft.com/office/drawing/2014/main" id="{00000000-0008-0000-0400-000065540100}"/>
            </a:ext>
          </a:extLst>
        </xdr:cNvPr>
        <xdr:cNvSpPr txBox="1">
          <a:spLocks noChangeArrowheads="1"/>
        </xdr:cNvSpPr>
      </xdr:nvSpPr>
      <xdr:spPr bwMode="auto">
        <a:xfrm>
          <a:off x="14290675" y="3724275"/>
          <a:ext cx="302583" cy="2185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wrap="none" lIns="9144" tIns="18288" rIns="0" bIns="0" anchor="t" upright="1">
          <a:spAutoFit/>
        </a:bodyPr>
        <a:lstStyle/>
        <a:p>
          <a:pPr algn="l" rtl="0">
            <a:defRPr sz="1000"/>
          </a:pPr>
          <a:r>
            <a:rPr lang="en-US" altLang="ja-JP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mg/l</a:t>
          </a:r>
        </a:p>
      </xdr:txBody>
    </xdr:sp>
    <xdr:clientData/>
  </xdr:oneCellAnchor>
  <xdr:oneCellAnchor>
    <xdr:from>
      <xdr:col>17</xdr:col>
      <xdr:colOff>295275</xdr:colOff>
      <xdr:row>41</xdr:row>
      <xdr:rowOff>38100</xdr:rowOff>
    </xdr:from>
    <xdr:ext cx="317010" cy="218586"/>
    <xdr:sp macro="" textlink="">
      <xdr:nvSpPr>
        <xdr:cNvPr id="87142" name="Text Box 1126">
          <a:extLst>
            <a:ext uri="{FF2B5EF4-FFF2-40B4-BE49-F238E27FC236}">
              <a16:creationId xmlns:a16="http://schemas.microsoft.com/office/drawing/2014/main" id="{00000000-0008-0000-0400-000066540100}"/>
            </a:ext>
          </a:extLst>
        </xdr:cNvPr>
        <xdr:cNvSpPr txBox="1">
          <a:spLocks noChangeArrowheads="1"/>
        </xdr:cNvSpPr>
      </xdr:nvSpPr>
      <xdr:spPr bwMode="auto">
        <a:xfrm>
          <a:off x="11809942" y="7044267"/>
          <a:ext cx="317010" cy="2185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wrap="none" lIns="9144" tIns="18288" rIns="0" bIns="0" anchor="t" upright="1">
          <a:spAutoFit/>
        </a:bodyPr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年度</a:t>
          </a:r>
        </a:p>
      </xdr:txBody>
    </xdr:sp>
    <xdr:clientData/>
  </xdr:oneCellAnchor>
  <xdr:oneCellAnchor>
    <xdr:from>
      <xdr:col>14</xdr:col>
      <xdr:colOff>66675</xdr:colOff>
      <xdr:row>21</xdr:row>
      <xdr:rowOff>104775</xdr:rowOff>
    </xdr:from>
    <xdr:ext cx="302583" cy="218586"/>
    <xdr:sp macro="" textlink="">
      <xdr:nvSpPr>
        <xdr:cNvPr id="87143" name="Text Box 1127">
          <a:extLst>
            <a:ext uri="{FF2B5EF4-FFF2-40B4-BE49-F238E27FC236}">
              <a16:creationId xmlns:a16="http://schemas.microsoft.com/office/drawing/2014/main" id="{00000000-0008-0000-0400-000067540100}"/>
            </a:ext>
          </a:extLst>
        </xdr:cNvPr>
        <xdr:cNvSpPr txBox="1">
          <a:spLocks noChangeArrowheads="1"/>
        </xdr:cNvSpPr>
      </xdr:nvSpPr>
      <xdr:spPr bwMode="auto">
        <a:xfrm>
          <a:off x="9549342" y="3724275"/>
          <a:ext cx="302583" cy="2185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wrap="none" lIns="9144" tIns="18288" rIns="0" bIns="0" anchor="t" upright="1">
          <a:spAutoFit/>
        </a:bodyPr>
        <a:lstStyle/>
        <a:p>
          <a:pPr algn="l" rtl="0">
            <a:defRPr sz="1000"/>
          </a:pPr>
          <a:r>
            <a:rPr lang="en-US" altLang="ja-JP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mg/l</a:t>
          </a:r>
        </a:p>
      </xdr:txBody>
    </xdr:sp>
    <xdr:clientData/>
  </xdr:oneCellAnchor>
  <xdr:oneCellAnchor>
    <xdr:from>
      <xdr:col>10</xdr:col>
      <xdr:colOff>342900</xdr:colOff>
      <xdr:row>41</xdr:row>
      <xdr:rowOff>38100</xdr:rowOff>
    </xdr:from>
    <xdr:ext cx="317010" cy="218586"/>
    <xdr:sp macro="" textlink="">
      <xdr:nvSpPr>
        <xdr:cNvPr id="87144" name="Text Box 1128">
          <a:extLst>
            <a:ext uri="{FF2B5EF4-FFF2-40B4-BE49-F238E27FC236}">
              <a16:creationId xmlns:a16="http://schemas.microsoft.com/office/drawing/2014/main" id="{00000000-0008-0000-0400-000068540100}"/>
            </a:ext>
          </a:extLst>
        </xdr:cNvPr>
        <xdr:cNvSpPr txBox="1">
          <a:spLocks noChangeArrowheads="1"/>
        </xdr:cNvSpPr>
      </xdr:nvSpPr>
      <xdr:spPr bwMode="auto">
        <a:xfrm>
          <a:off x="7116233" y="7044267"/>
          <a:ext cx="317010" cy="2185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wrap="none" lIns="9144" tIns="18288" rIns="0" bIns="0" anchor="t" upright="1">
          <a:spAutoFit/>
        </a:bodyPr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年度</a:t>
          </a:r>
        </a:p>
      </xdr:txBody>
    </xdr:sp>
    <xdr:clientData/>
  </xdr:oneCellAnchor>
  <xdr:oneCellAnchor>
    <xdr:from>
      <xdr:col>7</xdr:col>
      <xdr:colOff>104775</xdr:colOff>
      <xdr:row>21</xdr:row>
      <xdr:rowOff>104775</xdr:rowOff>
    </xdr:from>
    <xdr:ext cx="302583" cy="218586"/>
    <xdr:sp macro="" textlink="">
      <xdr:nvSpPr>
        <xdr:cNvPr id="87145" name="Text Box 1129">
          <a:extLst>
            <a:ext uri="{FF2B5EF4-FFF2-40B4-BE49-F238E27FC236}">
              <a16:creationId xmlns:a16="http://schemas.microsoft.com/office/drawing/2014/main" id="{00000000-0008-0000-0400-000069540100}"/>
            </a:ext>
          </a:extLst>
        </xdr:cNvPr>
        <xdr:cNvSpPr txBox="1">
          <a:spLocks noChangeArrowheads="1"/>
        </xdr:cNvSpPr>
      </xdr:nvSpPr>
      <xdr:spPr bwMode="auto">
        <a:xfrm>
          <a:off x="4846108" y="3724275"/>
          <a:ext cx="302583" cy="2185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wrap="none" lIns="9144" tIns="18288" rIns="0" bIns="0" anchor="t" upright="1">
          <a:spAutoFit/>
        </a:bodyPr>
        <a:lstStyle/>
        <a:p>
          <a:pPr algn="l" rtl="0">
            <a:defRPr sz="1000"/>
          </a:pPr>
          <a:r>
            <a:rPr lang="en-US" altLang="ja-JP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mg/l</a:t>
          </a:r>
        </a:p>
      </xdr:txBody>
    </xdr:sp>
    <xdr:clientData/>
  </xdr:oneCellAnchor>
  <xdr:oneCellAnchor>
    <xdr:from>
      <xdr:col>3</xdr:col>
      <xdr:colOff>295275</xdr:colOff>
      <xdr:row>41</xdr:row>
      <xdr:rowOff>38100</xdr:rowOff>
    </xdr:from>
    <xdr:ext cx="317010" cy="218586"/>
    <xdr:sp macro="" textlink="">
      <xdr:nvSpPr>
        <xdr:cNvPr id="87146" name="Text Box 1130">
          <a:extLst>
            <a:ext uri="{FF2B5EF4-FFF2-40B4-BE49-F238E27FC236}">
              <a16:creationId xmlns:a16="http://schemas.microsoft.com/office/drawing/2014/main" id="{00000000-0008-0000-0400-00006A540100}"/>
            </a:ext>
          </a:extLst>
        </xdr:cNvPr>
        <xdr:cNvSpPr txBox="1">
          <a:spLocks noChangeArrowheads="1"/>
        </xdr:cNvSpPr>
      </xdr:nvSpPr>
      <xdr:spPr bwMode="auto">
        <a:xfrm>
          <a:off x="2327275" y="7044267"/>
          <a:ext cx="317010" cy="2185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wrap="none" lIns="9144" tIns="18288" rIns="0" bIns="0" anchor="t" upright="1">
          <a:spAutoFit/>
        </a:bodyPr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年度</a:t>
          </a:r>
        </a:p>
      </xdr:txBody>
    </xdr:sp>
    <xdr:clientData/>
  </xdr:oneCellAnchor>
  <xdr:oneCellAnchor>
    <xdr:from>
      <xdr:col>0</xdr:col>
      <xdr:colOff>66675</xdr:colOff>
      <xdr:row>21</xdr:row>
      <xdr:rowOff>104775</xdr:rowOff>
    </xdr:from>
    <xdr:ext cx="302583" cy="218586"/>
    <xdr:sp macro="" textlink="">
      <xdr:nvSpPr>
        <xdr:cNvPr id="87147" name="Text Box 1131">
          <a:extLst>
            <a:ext uri="{FF2B5EF4-FFF2-40B4-BE49-F238E27FC236}">
              <a16:creationId xmlns:a16="http://schemas.microsoft.com/office/drawing/2014/main" id="{00000000-0008-0000-0400-00006B540100}"/>
            </a:ext>
          </a:extLst>
        </xdr:cNvPr>
        <xdr:cNvSpPr txBox="1">
          <a:spLocks noChangeArrowheads="1"/>
        </xdr:cNvSpPr>
      </xdr:nvSpPr>
      <xdr:spPr bwMode="auto">
        <a:xfrm>
          <a:off x="66675" y="3724275"/>
          <a:ext cx="302583" cy="2185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wrap="none" lIns="9144" tIns="18288" rIns="0" bIns="0" anchor="t" upright="1">
          <a:spAutoFit/>
        </a:bodyPr>
        <a:lstStyle/>
        <a:p>
          <a:pPr algn="l" rtl="0">
            <a:defRPr sz="1000"/>
          </a:pPr>
          <a:r>
            <a:rPr lang="en-US" altLang="ja-JP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mg/l</a:t>
          </a:r>
        </a:p>
      </xdr:txBody>
    </xdr:sp>
    <xdr:clientData/>
  </xdr:oneCellAnchor>
  <xdr:oneCellAnchor>
    <xdr:from>
      <xdr:col>3</xdr:col>
      <xdr:colOff>295275</xdr:colOff>
      <xdr:row>61</xdr:row>
      <xdr:rowOff>19050</xdr:rowOff>
    </xdr:from>
    <xdr:ext cx="317010" cy="218586"/>
    <xdr:sp macro="" textlink="">
      <xdr:nvSpPr>
        <xdr:cNvPr id="87148" name="Text Box 1132">
          <a:extLst>
            <a:ext uri="{FF2B5EF4-FFF2-40B4-BE49-F238E27FC236}">
              <a16:creationId xmlns:a16="http://schemas.microsoft.com/office/drawing/2014/main" id="{00000000-0008-0000-0400-00006C540100}"/>
            </a:ext>
          </a:extLst>
        </xdr:cNvPr>
        <xdr:cNvSpPr txBox="1">
          <a:spLocks noChangeArrowheads="1"/>
        </xdr:cNvSpPr>
      </xdr:nvSpPr>
      <xdr:spPr bwMode="auto">
        <a:xfrm>
          <a:off x="2327275" y="10411883"/>
          <a:ext cx="317010" cy="2185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wrap="none" lIns="9144" tIns="18288" rIns="0" bIns="0" anchor="t" upright="1">
          <a:spAutoFit/>
        </a:bodyPr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年度</a:t>
          </a:r>
        </a:p>
      </xdr:txBody>
    </xdr:sp>
    <xdr:clientData/>
  </xdr:oneCellAnchor>
  <xdr:oneCellAnchor>
    <xdr:from>
      <xdr:col>0</xdr:col>
      <xdr:colOff>66675</xdr:colOff>
      <xdr:row>41</xdr:row>
      <xdr:rowOff>85725</xdr:rowOff>
    </xdr:from>
    <xdr:ext cx="302583" cy="218586"/>
    <xdr:sp macro="" textlink="">
      <xdr:nvSpPr>
        <xdr:cNvPr id="87149" name="Text Box 1133">
          <a:extLst>
            <a:ext uri="{FF2B5EF4-FFF2-40B4-BE49-F238E27FC236}">
              <a16:creationId xmlns:a16="http://schemas.microsoft.com/office/drawing/2014/main" id="{00000000-0008-0000-0400-00006D540100}"/>
            </a:ext>
          </a:extLst>
        </xdr:cNvPr>
        <xdr:cNvSpPr txBox="1">
          <a:spLocks noChangeArrowheads="1"/>
        </xdr:cNvSpPr>
      </xdr:nvSpPr>
      <xdr:spPr bwMode="auto">
        <a:xfrm>
          <a:off x="66675" y="7091892"/>
          <a:ext cx="302583" cy="2185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wrap="none" lIns="9144" tIns="18288" rIns="0" bIns="0" anchor="t" upright="1">
          <a:spAutoFit/>
        </a:bodyPr>
        <a:lstStyle/>
        <a:p>
          <a:pPr algn="l" rtl="0">
            <a:defRPr sz="1000"/>
          </a:pPr>
          <a:r>
            <a:rPr lang="en-US" altLang="ja-JP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mg/l</a:t>
          </a:r>
        </a:p>
      </xdr:txBody>
    </xdr:sp>
    <xdr:clientData/>
  </xdr:oneCellAnchor>
  <xdr:oneCellAnchor>
    <xdr:from>
      <xdr:col>3</xdr:col>
      <xdr:colOff>295275</xdr:colOff>
      <xdr:row>81</xdr:row>
      <xdr:rowOff>38100</xdr:rowOff>
    </xdr:from>
    <xdr:ext cx="317010" cy="218586"/>
    <xdr:sp macro="" textlink="">
      <xdr:nvSpPr>
        <xdr:cNvPr id="87150" name="Text Box 1134">
          <a:extLst>
            <a:ext uri="{FF2B5EF4-FFF2-40B4-BE49-F238E27FC236}">
              <a16:creationId xmlns:a16="http://schemas.microsoft.com/office/drawing/2014/main" id="{00000000-0008-0000-0400-00006E540100}"/>
            </a:ext>
          </a:extLst>
        </xdr:cNvPr>
        <xdr:cNvSpPr txBox="1">
          <a:spLocks noChangeArrowheads="1"/>
        </xdr:cNvSpPr>
      </xdr:nvSpPr>
      <xdr:spPr bwMode="auto">
        <a:xfrm>
          <a:off x="2327275" y="13817600"/>
          <a:ext cx="317010" cy="2185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wrap="none" lIns="9144" tIns="18288" rIns="0" bIns="0" anchor="t" upright="1">
          <a:spAutoFit/>
        </a:bodyPr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年度</a:t>
          </a:r>
        </a:p>
      </xdr:txBody>
    </xdr:sp>
    <xdr:clientData/>
  </xdr:oneCellAnchor>
  <xdr:oneCellAnchor>
    <xdr:from>
      <xdr:col>0</xdr:col>
      <xdr:colOff>66675</xdr:colOff>
      <xdr:row>61</xdr:row>
      <xdr:rowOff>104775</xdr:rowOff>
    </xdr:from>
    <xdr:ext cx="302583" cy="218586"/>
    <xdr:sp macro="" textlink="">
      <xdr:nvSpPr>
        <xdr:cNvPr id="87151" name="Text Box 1135">
          <a:extLst>
            <a:ext uri="{FF2B5EF4-FFF2-40B4-BE49-F238E27FC236}">
              <a16:creationId xmlns:a16="http://schemas.microsoft.com/office/drawing/2014/main" id="{00000000-0008-0000-0400-00006F540100}"/>
            </a:ext>
          </a:extLst>
        </xdr:cNvPr>
        <xdr:cNvSpPr txBox="1">
          <a:spLocks noChangeArrowheads="1"/>
        </xdr:cNvSpPr>
      </xdr:nvSpPr>
      <xdr:spPr bwMode="auto">
        <a:xfrm>
          <a:off x="66675" y="10497608"/>
          <a:ext cx="302583" cy="2185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wrap="none" lIns="9144" tIns="18288" rIns="0" bIns="0" anchor="t" upright="1">
          <a:spAutoFit/>
        </a:bodyPr>
        <a:lstStyle/>
        <a:p>
          <a:pPr algn="l" rtl="0">
            <a:defRPr sz="1000"/>
          </a:pPr>
          <a:r>
            <a:rPr lang="en-US" altLang="ja-JP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mg/l</a:t>
          </a:r>
        </a:p>
      </xdr:txBody>
    </xdr:sp>
    <xdr:clientData/>
  </xdr:oneCellAnchor>
  <xdr:oneCellAnchor>
    <xdr:from>
      <xdr:col>3</xdr:col>
      <xdr:colOff>295275</xdr:colOff>
      <xdr:row>101</xdr:row>
      <xdr:rowOff>38100</xdr:rowOff>
    </xdr:from>
    <xdr:ext cx="317010" cy="218586"/>
    <xdr:sp macro="" textlink="">
      <xdr:nvSpPr>
        <xdr:cNvPr id="87152" name="Text Box 1136">
          <a:extLst>
            <a:ext uri="{FF2B5EF4-FFF2-40B4-BE49-F238E27FC236}">
              <a16:creationId xmlns:a16="http://schemas.microsoft.com/office/drawing/2014/main" id="{00000000-0008-0000-0400-000070540100}"/>
            </a:ext>
          </a:extLst>
        </xdr:cNvPr>
        <xdr:cNvSpPr txBox="1">
          <a:spLocks noChangeArrowheads="1"/>
        </xdr:cNvSpPr>
      </xdr:nvSpPr>
      <xdr:spPr bwMode="auto">
        <a:xfrm>
          <a:off x="2327275" y="17204267"/>
          <a:ext cx="317010" cy="2185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wrap="none" lIns="9144" tIns="18288" rIns="0" bIns="0" anchor="t" upright="1">
          <a:spAutoFit/>
        </a:bodyPr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年度</a:t>
          </a:r>
        </a:p>
      </xdr:txBody>
    </xdr:sp>
    <xdr:clientData/>
  </xdr:oneCellAnchor>
  <xdr:oneCellAnchor>
    <xdr:from>
      <xdr:col>0</xdr:col>
      <xdr:colOff>66675</xdr:colOff>
      <xdr:row>81</xdr:row>
      <xdr:rowOff>104775</xdr:rowOff>
    </xdr:from>
    <xdr:ext cx="302583" cy="218586"/>
    <xdr:sp macro="" textlink="">
      <xdr:nvSpPr>
        <xdr:cNvPr id="87153" name="Text Box 1137">
          <a:extLst>
            <a:ext uri="{FF2B5EF4-FFF2-40B4-BE49-F238E27FC236}">
              <a16:creationId xmlns:a16="http://schemas.microsoft.com/office/drawing/2014/main" id="{00000000-0008-0000-0400-000071540100}"/>
            </a:ext>
          </a:extLst>
        </xdr:cNvPr>
        <xdr:cNvSpPr txBox="1">
          <a:spLocks noChangeArrowheads="1"/>
        </xdr:cNvSpPr>
      </xdr:nvSpPr>
      <xdr:spPr bwMode="auto">
        <a:xfrm>
          <a:off x="66675" y="13884275"/>
          <a:ext cx="302583" cy="2185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wrap="none" lIns="9144" tIns="18288" rIns="0" bIns="0" anchor="t" upright="1">
          <a:spAutoFit/>
        </a:bodyPr>
        <a:lstStyle/>
        <a:p>
          <a:pPr algn="l" rtl="0">
            <a:defRPr sz="1000"/>
          </a:pPr>
          <a:r>
            <a:rPr lang="en-US" altLang="ja-JP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mg/l</a:t>
          </a:r>
        </a:p>
      </xdr:txBody>
    </xdr:sp>
    <xdr:clientData/>
  </xdr:oneCellAnchor>
  <xdr:oneCellAnchor>
    <xdr:from>
      <xdr:col>3</xdr:col>
      <xdr:colOff>295275</xdr:colOff>
      <xdr:row>121</xdr:row>
      <xdr:rowOff>38100</xdr:rowOff>
    </xdr:from>
    <xdr:ext cx="317010" cy="218586"/>
    <xdr:sp macro="" textlink="">
      <xdr:nvSpPr>
        <xdr:cNvPr id="87154" name="Text Box 1138">
          <a:extLst>
            <a:ext uri="{FF2B5EF4-FFF2-40B4-BE49-F238E27FC236}">
              <a16:creationId xmlns:a16="http://schemas.microsoft.com/office/drawing/2014/main" id="{00000000-0008-0000-0400-000072540100}"/>
            </a:ext>
          </a:extLst>
        </xdr:cNvPr>
        <xdr:cNvSpPr txBox="1">
          <a:spLocks noChangeArrowheads="1"/>
        </xdr:cNvSpPr>
      </xdr:nvSpPr>
      <xdr:spPr bwMode="auto">
        <a:xfrm>
          <a:off x="2327275" y="20590933"/>
          <a:ext cx="317010" cy="2185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wrap="none" lIns="9144" tIns="18288" rIns="0" bIns="0" anchor="t" upright="1">
          <a:spAutoFit/>
        </a:bodyPr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年度</a:t>
          </a:r>
        </a:p>
      </xdr:txBody>
    </xdr:sp>
    <xdr:clientData/>
  </xdr:oneCellAnchor>
  <xdr:oneCellAnchor>
    <xdr:from>
      <xdr:col>0</xdr:col>
      <xdr:colOff>66675</xdr:colOff>
      <xdr:row>101</xdr:row>
      <xdr:rowOff>104775</xdr:rowOff>
    </xdr:from>
    <xdr:ext cx="302583" cy="218586"/>
    <xdr:sp macro="" textlink="">
      <xdr:nvSpPr>
        <xdr:cNvPr id="87155" name="Text Box 1139">
          <a:extLst>
            <a:ext uri="{FF2B5EF4-FFF2-40B4-BE49-F238E27FC236}">
              <a16:creationId xmlns:a16="http://schemas.microsoft.com/office/drawing/2014/main" id="{00000000-0008-0000-0400-000073540100}"/>
            </a:ext>
          </a:extLst>
        </xdr:cNvPr>
        <xdr:cNvSpPr txBox="1">
          <a:spLocks noChangeArrowheads="1"/>
        </xdr:cNvSpPr>
      </xdr:nvSpPr>
      <xdr:spPr bwMode="auto">
        <a:xfrm>
          <a:off x="66675" y="17270942"/>
          <a:ext cx="302583" cy="2185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wrap="none" lIns="9144" tIns="18288" rIns="0" bIns="0" anchor="t" upright="1">
          <a:spAutoFit/>
        </a:bodyPr>
        <a:lstStyle/>
        <a:p>
          <a:pPr algn="l" rtl="0">
            <a:defRPr sz="1000"/>
          </a:pPr>
          <a:r>
            <a:rPr lang="en-US" altLang="ja-JP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mg/l</a:t>
          </a:r>
        </a:p>
      </xdr:txBody>
    </xdr:sp>
    <xdr:clientData/>
  </xdr:oneCellAnchor>
  <xdr:oneCellAnchor>
    <xdr:from>
      <xdr:col>3</xdr:col>
      <xdr:colOff>295275</xdr:colOff>
      <xdr:row>141</xdr:row>
      <xdr:rowOff>19050</xdr:rowOff>
    </xdr:from>
    <xdr:ext cx="317010" cy="218586"/>
    <xdr:sp macro="" textlink="">
      <xdr:nvSpPr>
        <xdr:cNvPr id="87156" name="Text Box 1140">
          <a:extLst>
            <a:ext uri="{FF2B5EF4-FFF2-40B4-BE49-F238E27FC236}">
              <a16:creationId xmlns:a16="http://schemas.microsoft.com/office/drawing/2014/main" id="{00000000-0008-0000-0400-000074540100}"/>
            </a:ext>
          </a:extLst>
        </xdr:cNvPr>
        <xdr:cNvSpPr txBox="1">
          <a:spLocks noChangeArrowheads="1"/>
        </xdr:cNvSpPr>
      </xdr:nvSpPr>
      <xdr:spPr bwMode="auto">
        <a:xfrm>
          <a:off x="2327275" y="23958550"/>
          <a:ext cx="317010" cy="2185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wrap="none" lIns="9144" tIns="18288" rIns="0" bIns="0" anchor="t" upright="1">
          <a:spAutoFit/>
        </a:bodyPr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年度</a:t>
          </a:r>
        </a:p>
      </xdr:txBody>
    </xdr:sp>
    <xdr:clientData/>
  </xdr:oneCellAnchor>
  <xdr:oneCellAnchor>
    <xdr:from>
      <xdr:col>0</xdr:col>
      <xdr:colOff>66675</xdr:colOff>
      <xdr:row>121</xdr:row>
      <xdr:rowOff>85725</xdr:rowOff>
    </xdr:from>
    <xdr:ext cx="302583" cy="218586"/>
    <xdr:sp macro="" textlink="">
      <xdr:nvSpPr>
        <xdr:cNvPr id="87157" name="Text Box 1141">
          <a:extLst>
            <a:ext uri="{FF2B5EF4-FFF2-40B4-BE49-F238E27FC236}">
              <a16:creationId xmlns:a16="http://schemas.microsoft.com/office/drawing/2014/main" id="{00000000-0008-0000-0400-000075540100}"/>
            </a:ext>
          </a:extLst>
        </xdr:cNvPr>
        <xdr:cNvSpPr txBox="1">
          <a:spLocks noChangeArrowheads="1"/>
        </xdr:cNvSpPr>
      </xdr:nvSpPr>
      <xdr:spPr bwMode="auto">
        <a:xfrm>
          <a:off x="66675" y="20638558"/>
          <a:ext cx="302583" cy="2185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wrap="none" lIns="9144" tIns="18288" rIns="0" bIns="0" anchor="t" upright="1">
          <a:spAutoFit/>
        </a:bodyPr>
        <a:lstStyle/>
        <a:p>
          <a:pPr algn="l" rtl="0">
            <a:defRPr sz="1000"/>
          </a:pPr>
          <a:r>
            <a:rPr lang="en-US" altLang="ja-JP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mg/l</a:t>
          </a:r>
        </a:p>
      </xdr:txBody>
    </xdr:sp>
    <xdr:clientData/>
  </xdr:oneCellAnchor>
  <xdr:oneCellAnchor>
    <xdr:from>
      <xdr:col>10</xdr:col>
      <xdr:colOff>295275</xdr:colOff>
      <xdr:row>141</xdr:row>
      <xdr:rowOff>19050</xdr:rowOff>
    </xdr:from>
    <xdr:ext cx="317010" cy="218586"/>
    <xdr:sp macro="" textlink="">
      <xdr:nvSpPr>
        <xdr:cNvPr id="87158" name="Text Box 1142">
          <a:extLst>
            <a:ext uri="{FF2B5EF4-FFF2-40B4-BE49-F238E27FC236}">
              <a16:creationId xmlns:a16="http://schemas.microsoft.com/office/drawing/2014/main" id="{00000000-0008-0000-0400-000076540100}"/>
            </a:ext>
          </a:extLst>
        </xdr:cNvPr>
        <xdr:cNvSpPr txBox="1">
          <a:spLocks noChangeArrowheads="1"/>
        </xdr:cNvSpPr>
      </xdr:nvSpPr>
      <xdr:spPr bwMode="auto">
        <a:xfrm>
          <a:off x="7068608" y="23958550"/>
          <a:ext cx="317010" cy="2185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wrap="none" lIns="9144" tIns="18288" rIns="0" bIns="0" anchor="t" upright="1">
          <a:spAutoFit/>
        </a:bodyPr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年度</a:t>
          </a:r>
        </a:p>
      </xdr:txBody>
    </xdr:sp>
    <xdr:clientData/>
  </xdr:oneCellAnchor>
  <xdr:oneCellAnchor>
    <xdr:from>
      <xdr:col>7</xdr:col>
      <xdr:colOff>66675</xdr:colOff>
      <xdr:row>121</xdr:row>
      <xdr:rowOff>85725</xdr:rowOff>
    </xdr:from>
    <xdr:ext cx="302583" cy="218586"/>
    <xdr:sp macro="" textlink="">
      <xdr:nvSpPr>
        <xdr:cNvPr id="87159" name="Text Box 1143">
          <a:extLst>
            <a:ext uri="{FF2B5EF4-FFF2-40B4-BE49-F238E27FC236}">
              <a16:creationId xmlns:a16="http://schemas.microsoft.com/office/drawing/2014/main" id="{00000000-0008-0000-0400-000077540100}"/>
            </a:ext>
          </a:extLst>
        </xdr:cNvPr>
        <xdr:cNvSpPr txBox="1">
          <a:spLocks noChangeArrowheads="1"/>
        </xdr:cNvSpPr>
      </xdr:nvSpPr>
      <xdr:spPr bwMode="auto">
        <a:xfrm>
          <a:off x="4808008" y="20638558"/>
          <a:ext cx="302583" cy="2185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wrap="none" lIns="9144" tIns="18288" rIns="0" bIns="0" anchor="t" upright="1">
          <a:spAutoFit/>
        </a:bodyPr>
        <a:lstStyle/>
        <a:p>
          <a:pPr algn="l" rtl="0">
            <a:defRPr sz="1000"/>
          </a:pPr>
          <a:r>
            <a:rPr lang="en-US" altLang="ja-JP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mg/l</a:t>
          </a:r>
        </a:p>
      </xdr:txBody>
    </xdr:sp>
    <xdr:clientData/>
  </xdr:oneCellAnchor>
  <xdr:oneCellAnchor>
    <xdr:from>
      <xdr:col>17</xdr:col>
      <xdr:colOff>295275</xdr:colOff>
      <xdr:row>141</xdr:row>
      <xdr:rowOff>19050</xdr:rowOff>
    </xdr:from>
    <xdr:ext cx="317010" cy="218586"/>
    <xdr:sp macro="" textlink="">
      <xdr:nvSpPr>
        <xdr:cNvPr id="87160" name="Text Box 1144">
          <a:extLst>
            <a:ext uri="{FF2B5EF4-FFF2-40B4-BE49-F238E27FC236}">
              <a16:creationId xmlns:a16="http://schemas.microsoft.com/office/drawing/2014/main" id="{00000000-0008-0000-0400-000078540100}"/>
            </a:ext>
          </a:extLst>
        </xdr:cNvPr>
        <xdr:cNvSpPr txBox="1">
          <a:spLocks noChangeArrowheads="1"/>
        </xdr:cNvSpPr>
      </xdr:nvSpPr>
      <xdr:spPr bwMode="auto">
        <a:xfrm>
          <a:off x="11809942" y="23958550"/>
          <a:ext cx="317010" cy="2185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wrap="none" lIns="9144" tIns="18288" rIns="0" bIns="0" anchor="t" upright="1">
          <a:spAutoFit/>
        </a:bodyPr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年度</a:t>
          </a:r>
        </a:p>
      </xdr:txBody>
    </xdr:sp>
    <xdr:clientData/>
  </xdr:oneCellAnchor>
  <xdr:oneCellAnchor>
    <xdr:from>
      <xdr:col>14</xdr:col>
      <xdr:colOff>66675</xdr:colOff>
      <xdr:row>121</xdr:row>
      <xdr:rowOff>85725</xdr:rowOff>
    </xdr:from>
    <xdr:ext cx="302583" cy="218586"/>
    <xdr:sp macro="" textlink="">
      <xdr:nvSpPr>
        <xdr:cNvPr id="87161" name="Text Box 1145">
          <a:extLst>
            <a:ext uri="{FF2B5EF4-FFF2-40B4-BE49-F238E27FC236}">
              <a16:creationId xmlns:a16="http://schemas.microsoft.com/office/drawing/2014/main" id="{00000000-0008-0000-0400-000079540100}"/>
            </a:ext>
          </a:extLst>
        </xdr:cNvPr>
        <xdr:cNvSpPr txBox="1">
          <a:spLocks noChangeArrowheads="1"/>
        </xdr:cNvSpPr>
      </xdr:nvSpPr>
      <xdr:spPr bwMode="auto">
        <a:xfrm>
          <a:off x="9549342" y="20638558"/>
          <a:ext cx="302583" cy="2185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wrap="none" lIns="9144" tIns="18288" rIns="0" bIns="0" anchor="t" upright="1">
          <a:spAutoFit/>
        </a:bodyPr>
        <a:lstStyle/>
        <a:p>
          <a:pPr algn="l" rtl="0">
            <a:defRPr sz="1000"/>
          </a:pPr>
          <a:r>
            <a:rPr lang="en-US" altLang="ja-JP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mg/l</a:t>
          </a:r>
        </a:p>
      </xdr:txBody>
    </xdr:sp>
    <xdr:clientData/>
  </xdr:oneCellAnchor>
  <xdr:oneCellAnchor>
    <xdr:from>
      <xdr:col>24</xdr:col>
      <xdr:colOff>295275</xdr:colOff>
      <xdr:row>141</xdr:row>
      <xdr:rowOff>19050</xdr:rowOff>
    </xdr:from>
    <xdr:ext cx="317010" cy="218586"/>
    <xdr:sp macro="" textlink="">
      <xdr:nvSpPr>
        <xdr:cNvPr id="87162" name="Text Box 1146">
          <a:extLst>
            <a:ext uri="{FF2B5EF4-FFF2-40B4-BE49-F238E27FC236}">
              <a16:creationId xmlns:a16="http://schemas.microsoft.com/office/drawing/2014/main" id="{00000000-0008-0000-0400-00007A540100}"/>
            </a:ext>
          </a:extLst>
        </xdr:cNvPr>
        <xdr:cNvSpPr txBox="1">
          <a:spLocks noChangeArrowheads="1"/>
        </xdr:cNvSpPr>
      </xdr:nvSpPr>
      <xdr:spPr bwMode="auto">
        <a:xfrm>
          <a:off x="16551275" y="23958550"/>
          <a:ext cx="317010" cy="2185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wrap="none" lIns="9144" tIns="18288" rIns="0" bIns="0" anchor="t" upright="1">
          <a:spAutoFit/>
        </a:bodyPr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年度</a:t>
          </a:r>
        </a:p>
      </xdr:txBody>
    </xdr:sp>
    <xdr:clientData/>
  </xdr:oneCellAnchor>
  <xdr:oneCellAnchor>
    <xdr:from>
      <xdr:col>21</xdr:col>
      <xdr:colOff>66675</xdr:colOff>
      <xdr:row>121</xdr:row>
      <xdr:rowOff>85725</xdr:rowOff>
    </xdr:from>
    <xdr:ext cx="302583" cy="218586"/>
    <xdr:sp macro="" textlink="">
      <xdr:nvSpPr>
        <xdr:cNvPr id="87163" name="Text Box 1147">
          <a:extLst>
            <a:ext uri="{FF2B5EF4-FFF2-40B4-BE49-F238E27FC236}">
              <a16:creationId xmlns:a16="http://schemas.microsoft.com/office/drawing/2014/main" id="{00000000-0008-0000-0400-00007B540100}"/>
            </a:ext>
          </a:extLst>
        </xdr:cNvPr>
        <xdr:cNvSpPr txBox="1">
          <a:spLocks noChangeArrowheads="1"/>
        </xdr:cNvSpPr>
      </xdr:nvSpPr>
      <xdr:spPr bwMode="auto">
        <a:xfrm>
          <a:off x="14290675" y="20638558"/>
          <a:ext cx="302583" cy="2185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wrap="none" lIns="9144" tIns="18288" rIns="0" bIns="0" anchor="t" upright="1">
          <a:spAutoFit/>
        </a:bodyPr>
        <a:lstStyle/>
        <a:p>
          <a:pPr algn="l" rtl="0">
            <a:defRPr sz="1000"/>
          </a:pPr>
          <a:r>
            <a:rPr lang="en-US" altLang="ja-JP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mg/l</a:t>
          </a:r>
        </a:p>
      </xdr:txBody>
    </xdr:sp>
    <xdr:clientData/>
  </xdr:oneCellAnchor>
  <xdr:oneCellAnchor>
    <xdr:from>
      <xdr:col>24</xdr:col>
      <xdr:colOff>295275</xdr:colOff>
      <xdr:row>121</xdr:row>
      <xdr:rowOff>19050</xdr:rowOff>
    </xdr:from>
    <xdr:ext cx="317010" cy="218586"/>
    <xdr:sp macro="" textlink="">
      <xdr:nvSpPr>
        <xdr:cNvPr id="87164" name="Text Box 1148">
          <a:extLst>
            <a:ext uri="{FF2B5EF4-FFF2-40B4-BE49-F238E27FC236}">
              <a16:creationId xmlns:a16="http://schemas.microsoft.com/office/drawing/2014/main" id="{00000000-0008-0000-0400-00007C540100}"/>
            </a:ext>
          </a:extLst>
        </xdr:cNvPr>
        <xdr:cNvSpPr txBox="1">
          <a:spLocks noChangeArrowheads="1"/>
        </xdr:cNvSpPr>
      </xdr:nvSpPr>
      <xdr:spPr bwMode="auto">
        <a:xfrm>
          <a:off x="16551275" y="20571883"/>
          <a:ext cx="317010" cy="2185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wrap="none" lIns="9144" tIns="18288" rIns="0" bIns="0" anchor="t" upright="1">
          <a:spAutoFit/>
        </a:bodyPr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年度</a:t>
          </a:r>
        </a:p>
      </xdr:txBody>
    </xdr:sp>
    <xdr:clientData/>
  </xdr:oneCellAnchor>
  <xdr:oneCellAnchor>
    <xdr:from>
      <xdr:col>21</xdr:col>
      <xdr:colOff>66675</xdr:colOff>
      <xdr:row>101</xdr:row>
      <xdr:rowOff>85725</xdr:rowOff>
    </xdr:from>
    <xdr:ext cx="302583" cy="218586"/>
    <xdr:sp macro="" textlink="">
      <xdr:nvSpPr>
        <xdr:cNvPr id="87165" name="Text Box 1149">
          <a:extLst>
            <a:ext uri="{FF2B5EF4-FFF2-40B4-BE49-F238E27FC236}">
              <a16:creationId xmlns:a16="http://schemas.microsoft.com/office/drawing/2014/main" id="{00000000-0008-0000-0400-00007D540100}"/>
            </a:ext>
          </a:extLst>
        </xdr:cNvPr>
        <xdr:cNvSpPr txBox="1">
          <a:spLocks noChangeArrowheads="1"/>
        </xdr:cNvSpPr>
      </xdr:nvSpPr>
      <xdr:spPr bwMode="auto">
        <a:xfrm>
          <a:off x="14290675" y="17251892"/>
          <a:ext cx="302583" cy="2185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wrap="none" lIns="9144" tIns="18288" rIns="0" bIns="0" anchor="t" upright="1">
          <a:spAutoFit/>
        </a:bodyPr>
        <a:lstStyle/>
        <a:p>
          <a:pPr algn="l" rtl="0">
            <a:defRPr sz="1000"/>
          </a:pPr>
          <a:r>
            <a:rPr lang="en-US" altLang="ja-JP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mg/l</a:t>
          </a:r>
        </a:p>
      </xdr:txBody>
    </xdr:sp>
    <xdr:clientData/>
  </xdr:oneCellAnchor>
  <xdr:oneCellAnchor>
    <xdr:from>
      <xdr:col>24</xdr:col>
      <xdr:colOff>295275</xdr:colOff>
      <xdr:row>101</xdr:row>
      <xdr:rowOff>19050</xdr:rowOff>
    </xdr:from>
    <xdr:ext cx="317010" cy="218586"/>
    <xdr:sp macro="" textlink="">
      <xdr:nvSpPr>
        <xdr:cNvPr id="87166" name="Text Box 1150">
          <a:extLst>
            <a:ext uri="{FF2B5EF4-FFF2-40B4-BE49-F238E27FC236}">
              <a16:creationId xmlns:a16="http://schemas.microsoft.com/office/drawing/2014/main" id="{00000000-0008-0000-0400-00007E540100}"/>
            </a:ext>
          </a:extLst>
        </xdr:cNvPr>
        <xdr:cNvSpPr txBox="1">
          <a:spLocks noChangeArrowheads="1"/>
        </xdr:cNvSpPr>
      </xdr:nvSpPr>
      <xdr:spPr bwMode="auto">
        <a:xfrm>
          <a:off x="16551275" y="17185217"/>
          <a:ext cx="317010" cy="2185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wrap="none" lIns="9144" tIns="18288" rIns="0" bIns="0" anchor="t" upright="1">
          <a:spAutoFit/>
        </a:bodyPr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年度</a:t>
          </a:r>
        </a:p>
      </xdr:txBody>
    </xdr:sp>
    <xdr:clientData/>
  </xdr:oneCellAnchor>
  <xdr:oneCellAnchor>
    <xdr:from>
      <xdr:col>21</xdr:col>
      <xdr:colOff>66675</xdr:colOff>
      <xdr:row>81</xdr:row>
      <xdr:rowOff>85725</xdr:rowOff>
    </xdr:from>
    <xdr:ext cx="302583" cy="218586"/>
    <xdr:sp macro="" textlink="">
      <xdr:nvSpPr>
        <xdr:cNvPr id="87167" name="Text Box 1151">
          <a:extLst>
            <a:ext uri="{FF2B5EF4-FFF2-40B4-BE49-F238E27FC236}">
              <a16:creationId xmlns:a16="http://schemas.microsoft.com/office/drawing/2014/main" id="{00000000-0008-0000-0400-00007F540100}"/>
            </a:ext>
          </a:extLst>
        </xdr:cNvPr>
        <xdr:cNvSpPr txBox="1">
          <a:spLocks noChangeArrowheads="1"/>
        </xdr:cNvSpPr>
      </xdr:nvSpPr>
      <xdr:spPr bwMode="auto">
        <a:xfrm>
          <a:off x="14290675" y="13865225"/>
          <a:ext cx="302583" cy="2185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wrap="none" lIns="9144" tIns="18288" rIns="0" bIns="0" anchor="t" upright="1">
          <a:spAutoFit/>
        </a:bodyPr>
        <a:lstStyle/>
        <a:p>
          <a:pPr algn="l" rtl="0">
            <a:defRPr sz="1000"/>
          </a:pPr>
          <a:r>
            <a:rPr lang="en-US" altLang="ja-JP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mg/l</a:t>
          </a:r>
        </a:p>
      </xdr:txBody>
    </xdr:sp>
    <xdr:clientData/>
  </xdr:oneCellAnchor>
  <xdr:oneCellAnchor>
    <xdr:from>
      <xdr:col>24</xdr:col>
      <xdr:colOff>295275</xdr:colOff>
      <xdr:row>81</xdr:row>
      <xdr:rowOff>38100</xdr:rowOff>
    </xdr:from>
    <xdr:ext cx="317010" cy="218586"/>
    <xdr:sp macro="" textlink="">
      <xdr:nvSpPr>
        <xdr:cNvPr id="87168" name="Text Box 1152">
          <a:extLst>
            <a:ext uri="{FF2B5EF4-FFF2-40B4-BE49-F238E27FC236}">
              <a16:creationId xmlns:a16="http://schemas.microsoft.com/office/drawing/2014/main" id="{00000000-0008-0000-0400-000080540100}"/>
            </a:ext>
          </a:extLst>
        </xdr:cNvPr>
        <xdr:cNvSpPr txBox="1">
          <a:spLocks noChangeArrowheads="1"/>
        </xdr:cNvSpPr>
      </xdr:nvSpPr>
      <xdr:spPr bwMode="auto">
        <a:xfrm>
          <a:off x="16551275" y="13817600"/>
          <a:ext cx="317010" cy="2185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wrap="none" lIns="9144" tIns="18288" rIns="0" bIns="0" anchor="t" upright="1">
          <a:spAutoFit/>
        </a:bodyPr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年度</a:t>
          </a:r>
        </a:p>
      </xdr:txBody>
    </xdr:sp>
    <xdr:clientData/>
  </xdr:oneCellAnchor>
  <xdr:oneCellAnchor>
    <xdr:from>
      <xdr:col>21</xdr:col>
      <xdr:colOff>66675</xdr:colOff>
      <xdr:row>61</xdr:row>
      <xdr:rowOff>104775</xdr:rowOff>
    </xdr:from>
    <xdr:ext cx="302583" cy="218586"/>
    <xdr:sp macro="" textlink="">
      <xdr:nvSpPr>
        <xdr:cNvPr id="87169" name="Text Box 1153">
          <a:extLst>
            <a:ext uri="{FF2B5EF4-FFF2-40B4-BE49-F238E27FC236}">
              <a16:creationId xmlns:a16="http://schemas.microsoft.com/office/drawing/2014/main" id="{00000000-0008-0000-0400-000081540100}"/>
            </a:ext>
          </a:extLst>
        </xdr:cNvPr>
        <xdr:cNvSpPr txBox="1">
          <a:spLocks noChangeArrowheads="1"/>
        </xdr:cNvSpPr>
      </xdr:nvSpPr>
      <xdr:spPr bwMode="auto">
        <a:xfrm>
          <a:off x="14290675" y="10497608"/>
          <a:ext cx="302583" cy="2185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wrap="none" lIns="9144" tIns="18288" rIns="0" bIns="0" anchor="t" upright="1">
          <a:spAutoFit/>
        </a:bodyPr>
        <a:lstStyle/>
        <a:p>
          <a:pPr algn="l" rtl="0">
            <a:defRPr sz="1000"/>
          </a:pPr>
          <a:r>
            <a:rPr lang="en-US" altLang="ja-JP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mg/l</a:t>
          </a:r>
        </a:p>
      </xdr:txBody>
    </xdr:sp>
    <xdr:clientData/>
  </xdr:oneCellAnchor>
  <xdr:oneCellAnchor>
    <xdr:from>
      <xdr:col>24</xdr:col>
      <xdr:colOff>295275</xdr:colOff>
      <xdr:row>61</xdr:row>
      <xdr:rowOff>38100</xdr:rowOff>
    </xdr:from>
    <xdr:ext cx="317010" cy="218586"/>
    <xdr:sp macro="" textlink="">
      <xdr:nvSpPr>
        <xdr:cNvPr id="87170" name="Text Box 1154">
          <a:extLst>
            <a:ext uri="{FF2B5EF4-FFF2-40B4-BE49-F238E27FC236}">
              <a16:creationId xmlns:a16="http://schemas.microsoft.com/office/drawing/2014/main" id="{00000000-0008-0000-0400-000082540100}"/>
            </a:ext>
          </a:extLst>
        </xdr:cNvPr>
        <xdr:cNvSpPr txBox="1">
          <a:spLocks noChangeArrowheads="1"/>
        </xdr:cNvSpPr>
      </xdr:nvSpPr>
      <xdr:spPr bwMode="auto">
        <a:xfrm>
          <a:off x="16551275" y="10430933"/>
          <a:ext cx="317010" cy="2185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wrap="none" lIns="9144" tIns="18288" rIns="0" bIns="0" anchor="t" upright="1">
          <a:spAutoFit/>
        </a:bodyPr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年度</a:t>
          </a:r>
        </a:p>
      </xdr:txBody>
    </xdr:sp>
    <xdr:clientData/>
  </xdr:oneCellAnchor>
  <xdr:oneCellAnchor>
    <xdr:from>
      <xdr:col>21</xdr:col>
      <xdr:colOff>66675</xdr:colOff>
      <xdr:row>41</xdr:row>
      <xdr:rowOff>104775</xdr:rowOff>
    </xdr:from>
    <xdr:ext cx="302583" cy="218586"/>
    <xdr:sp macro="" textlink="">
      <xdr:nvSpPr>
        <xdr:cNvPr id="87171" name="Text Box 1155">
          <a:extLst>
            <a:ext uri="{FF2B5EF4-FFF2-40B4-BE49-F238E27FC236}">
              <a16:creationId xmlns:a16="http://schemas.microsoft.com/office/drawing/2014/main" id="{00000000-0008-0000-0400-000083540100}"/>
            </a:ext>
          </a:extLst>
        </xdr:cNvPr>
        <xdr:cNvSpPr txBox="1">
          <a:spLocks noChangeArrowheads="1"/>
        </xdr:cNvSpPr>
      </xdr:nvSpPr>
      <xdr:spPr bwMode="auto">
        <a:xfrm>
          <a:off x="14290675" y="7110942"/>
          <a:ext cx="302583" cy="2185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wrap="none" lIns="9144" tIns="18288" rIns="0" bIns="0" anchor="t" upright="1">
          <a:spAutoFit/>
        </a:bodyPr>
        <a:lstStyle/>
        <a:p>
          <a:pPr algn="l" rtl="0">
            <a:defRPr sz="1000"/>
          </a:pPr>
          <a:r>
            <a:rPr lang="en-US" altLang="ja-JP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mg/l</a:t>
          </a:r>
        </a:p>
      </xdr:txBody>
    </xdr:sp>
    <xdr:clientData/>
  </xdr:oneCellAnchor>
  <xdr:oneCellAnchor>
    <xdr:from>
      <xdr:col>24</xdr:col>
      <xdr:colOff>295275</xdr:colOff>
      <xdr:row>161</xdr:row>
      <xdr:rowOff>66675</xdr:rowOff>
    </xdr:from>
    <xdr:ext cx="317010" cy="218586"/>
    <xdr:sp macro="" textlink="">
      <xdr:nvSpPr>
        <xdr:cNvPr id="87172" name="Text Box 1156">
          <a:extLst>
            <a:ext uri="{FF2B5EF4-FFF2-40B4-BE49-F238E27FC236}">
              <a16:creationId xmlns:a16="http://schemas.microsoft.com/office/drawing/2014/main" id="{00000000-0008-0000-0400-000084540100}"/>
            </a:ext>
          </a:extLst>
        </xdr:cNvPr>
        <xdr:cNvSpPr txBox="1">
          <a:spLocks noChangeArrowheads="1"/>
        </xdr:cNvSpPr>
      </xdr:nvSpPr>
      <xdr:spPr bwMode="auto">
        <a:xfrm>
          <a:off x="16551275" y="27392842"/>
          <a:ext cx="317010" cy="2185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wrap="none" lIns="9144" tIns="18288" rIns="0" bIns="0" anchor="t" upright="1">
          <a:spAutoFit/>
        </a:bodyPr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年度</a:t>
          </a:r>
        </a:p>
      </xdr:txBody>
    </xdr:sp>
    <xdr:clientData/>
  </xdr:oneCellAnchor>
  <xdr:oneCellAnchor>
    <xdr:from>
      <xdr:col>21</xdr:col>
      <xdr:colOff>66675</xdr:colOff>
      <xdr:row>141</xdr:row>
      <xdr:rowOff>104775</xdr:rowOff>
    </xdr:from>
    <xdr:ext cx="302583" cy="218586"/>
    <xdr:sp macro="" textlink="">
      <xdr:nvSpPr>
        <xdr:cNvPr id="87173" name="Text Box 1157">
          <a:extLst>
            <a:ext uri="{FF2B5EF4-FFF2-40B4-BE49-F238E27FC236}">
              <a16:creationId xmlns:a16="http://schemas.microsoft.com/office/drawing/2014/main" id="{00000000-0008-0000-0400-000085540100}"/>
            </a:ext>
          </a:extLst>
        </xdr:cNvPr>
        <xdr:cNvSpPr txBox="1">
          <a:spLocks noChangeArrowheads="1"/>
        </xdr:cNvSpPr>
      </xdr:nvSpPr>
      <xdr:spPr bwMode="auto">
        <a:xfrm>
          <a:off x="14290675" y="24044275"/>
          <a:ext cx="302583" cy="2185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wrap="none" lIns="9144" tIns="18288" rIns="0" bIns="0" anchor="t" upright="1">
          <a:spAutoFit/>
        </a:bodyPr>
        <a:lstStyle/>
        <a:p>
          <a:pPr algn="l" rtl="0">
            <a:defRPr sz="1000"/>
          </a:pPr>
          <a:r>
            <a:rPr lang="en-US" altLang="ja-JP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mg/l</a:t>
          </a:r>
        </a:p>
      </xdr:txBody>
    </xdr:sp>
    <xdr:clientData/>
  </xdr:oneCellAnchor>
  <xdr:oneCellAnchor>
    <xdr:from>
      <xdr:col>17</xdr:col>
      <xdr:colOff>314325</xdr:colOff>
      <xdr:row>161</xdr:row>
      <xdr:rowOff>66675</xdr:rowOff>
    </xdr:from>
    <xdr:ext cx="317010" cy="218586"/>
    <xdr:sp macro="" textlink="">
      <xdr:nvSpPr>
        <xdr:cNvPr id="87174" name="Text Box 1158">
          <a:extLst>
            <a:ext uri="{FF2B5EF4-FFF2-40B4-BE49-F238E27FC236}">
              <a16:creationId xmlns:a16="http://schemas.microsoft.com/office/drawing/2014/main" id="{00000000-0008-0000-0400-000086540100}"/>
            </a:ext>
          </a:extLst>
        </xdr:cNvPr>
        <xdr:cNvSpPr txBox="1">
          <a:spLocks noChangeArrowheads="1"/>
        </xdr:cNvSpPr>
      </xdr:nvSpPr>
      <xdr:spPr bwMode="auto">
        <a:xfrm>
          <a:off x="11828992" y="27392842"/>
          <a:ext cx="317010" cy="2185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wrap="none" lIns="9144" tIns="18288" rIns="0" bIns="0" anchor="t" upright="1">
          <a:spAutoFit/>
        </a:bodyPr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年度</a:t>
          </a:r>
        </a:p>
      </xdr:txBody>
    </xdr:sp>
    <xdr:clientData/>
  </xdr:oneCellAnchor>
  <xdr:oneCellAnchor>
    <xdr:from>
      <xdr:col>14</xdr:col>
      <xdr:colOff>85725</xdr:colOff>
      <xdr:row>141</xdr:row>
      <xdr:rowOff>104775</xdr:rowOff>
    </xdr:from>
    <xdr:ext cx="302583" cy="218586"/>
    <xdr:sp macro="" textlink="">
      <xdr:nvSpPr>
        <xdr:cNvPr id="87175" name="Text Box 1159">
          <a:extLst>
            <a:ext uri="{FF2B5EF4-FFF2-40B4-BE49-F238E27FC236}">
              <a16:creationId xmlns:a16="http://schemas.microsoft.com/office/drawing/2014/main" id="{00000000-0008-0000-0400-000087540100}"/>
            </a:ext>
          </a:extLst>
        </xdr:cNvPr>
        <xdr:cNvSpPr txBox="1">
          <a:spLocks noChangeArrowheads="1"/>
        </xdr:cNvSpPr>
      </xdr:nvSpPr>
      <xdr:spPr bwMode="auto">
        <a:xfrm>
          <a:off x="9568392" y="24044275"/>
          <a:ext cx="302583" cy="2185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wrap="none" lIns="9144" tIns="18288" rIns="0" bIns="0" anchor="t" upright="1">
          <a:spAutoFit/>
        </a:bodyPr>
        <a:lstStyle/>
        <a:p>
          <a:pPr algn="l" rtl="0">
            <a:defRPr sz="1000"/>
          </a:pPr>
          <a:r>
            <a:rPr lang="en-US" altLang="ja-JP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mg/l</a:t>
          </a:r>
        </a:p>
      </xdr:txBody>
    </xdr:sp>
    <xdr:clientData/>
  </xdr:oneCellAnchor>
  <xdr:oneCellAnchor>
    <xdr:from>
      <xdr:col>3</xdr:col>
      <xdr:colOff>295275</xdr:colOff>
      <xdr:row>161</xdr:row>
      <xdr:rowOff>66675</xdr:rowOff>
    </xdr:from>
    <xdr:ext cx="317010" cy="218586"/>
    <xdr:sp macro="" textlink="">
      <xdr:nvSpPr>
        <xdr:cNvPr id="87176" name="Text Box 1160">
          <a:extLst>
            <a:ext uri="{FF2B5EF4-FFF2-40B4-BE49-F238E27FC236}">
              <a16:creationId xmlns:a16="http://schemas.microsoft.com/office/drawing/2014/main" id="{00000000-0008-0000-0400-000088540100}"/>
            </a:ext>
          </a:extLst>
        </xdr:cNvPr>
        <xdr:cNvSpPr txBox="1">
          <a:spLocks noChangeArrowheads="1"/>
        </xdr:cNvSpPr>
      </xdr:nvSpPr>
      <xdr:spPr bwMode="auto">
        <a:xfrm>
          <a:off x="2327275" y="27392842"/>
          <a:ext cx="317010" cy="2185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wrap="none" lIns="9144" tIns="18288" rIns="0" bIns="0" anchor="t" upright="1">
          <a:spAutoFit/>
        </a:bodyPr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年度</a:t>
          </a:r>
        </a:p>
      </xdr:txBody>
    </xdr:sp>
    <xdr:clientData/>
  </xdr:oneCellAnchor>
  <xdr:oneCellAnchor>
    <xdr:from>
      <xdr:col>0</xdr:col>
      <xdr:colOff>38100</xdr:colOff>
      <xdr:row>141</xdr:row>
      <xdr:rowOff>104775</xdr:rowOff>
    </xdr:from>
    <xdr:ext cx="302583" cy="218586"/>
    <xdr:sp macro="" textlink="">
      <xdr:nvSpPr>
        <xdr:cNvPr id="87177" name="Text Box 1161">
          <a:extLst>
            <a:ext uri="{FF2B5EF4-FFF2-40B4-BE49-F238E27FC236}">
              <a16:creationId xmlns:a16="http://schemas.microsoft.com/office/drawing/2014/main" id="{00000000-0008-0000-0400-000089540100}"/>
            </a:ext>
          </a:extLst>
        </xdr:cNvPr>
        <xdr:cNvSpPr txBox="1">
          <a:spLocks noChangeArrowheads="1"/>
        </xdr:cNvSpPr>
      </xdr:nvSpPr>
      <xdr:spPr bwMode="auto">
        <a:xfrm>
          <a:off x="38100" y="24044275"/>
          <a:ext cx="302583" cy="2185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wrap="none" lIns="9144" tIns="18288" rIns="0" bIns="0" anchor="t" upright="1">
          <a:spAutoFit/>
        </a:bodyPr>
        <a:lstStyle/>
        <a:p>
          <a:pPr algn="l" rtl="0">
            <a:defRPr sz="1000"/>
          </a:pPr>
          <a:r>
            <a:rPr lang="en-US" altLang="ja-JP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mg/l</a:t>
          </a:r>
        </a:p>
      </xdr:txBody>
    </xdr:sp>
    <xdr:clientData/>
  </xdr:oneCellAnchor>
  <xdr:oneCellAnchor>
    <xdr:from>
      <xdr:col>3</xdr:col>
      <xdr:colOff>295275</xdr:colOff>
      <xdr:row>185</xdr:row>
      <xdr:rowOff>38100</xdr:rowOff>
    </xdr:from>
    <xdr:ext cx="317010" cy="218586"/>
    <xdr:sp macro="" textlink="">
      <xdr:nvSpPr>
        <xdr:cNvPr id="87178" name="Text Box 1162">
          <a:extLst>
            <a:ext uri="{FF2B5EF4-FFF2-40B4-BE49-F238E27FC236}">
              <a16:creationId xmlns:a16="http://schemas.microsoft.com/office/drawing/2014/main" id="{00000000-0008-0000-0400-00008A540100}"/>
            </a:ext>
          </a:extLst>
        </xdr:cNvPr>
        <xdr:cNvSpPr txBox="1">
          <a:spLocks noChangeArrowheads="1"/>
        </xdr:cNvSpPr>
      </xdr:nvSpPr>
      <xdr:spPr bwMode="auto">
        <a:xfrm>
          <a:off x="2327275" y="31682267"/>
          <a:ext cx="317010" cy="2185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wrap="none" lIns="9144" tIns="18288" rIns="0" bIns="0" anchor="t" upright="1">
          <a:spAutoFit/>
        </a:bodyPr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年度</a:t>
          </a:r>
        </a:p>
      </xdr:txBody>
    </xdr:sp>
    <xdr:clientData/>
  </xdr:oneCellAnchor>
  <xdr:oneCellAnchor>
    <xdr:from>
      <xdr:col>0</xdr:col>
      <xdr:colOff>38100</xdr:colOff>
      <xdr:row>165</xdr:row>
      <xdr:rowOff>104775</xdr:rowOff>
    </xdr:from>
    <xdr:ext cx="302583" cy="218586"/>
    <xdr:sp macro="" textlink="">
      <xdr:nvSpPr>
        <xdr:cNvPr id="87179" name="Text Box 1163">
          <a:extLst>
            <a:ext uri="{FF2B5EF4-FFF2-40B4-BE49-F238E27FC236}">
              <a16:creationId xmlns:a16="http://schemas.microsoft.com/office/drawing/2014/main" id="{00000000-0008-0000-0400-00008B540100}"/>
            </a:ext>
          </a:extLst>
        </xdr:cNvPr>
        <xdr:cNvSpPr txBox="1">
          <a:spLocks noChangeArrowheads="1"/>
        </xdr:cNvSpPr>
      </xdr:nvSpPr>
      <xdr:spPr bwMode="auto">
        <a:xfrm>
          <a:off x="38100" y="28362275"/>
          <a:ext cx="302583" cy="2185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wrap="none" lIns="9144" tIns="18288" rIns="0" bIns="0" anchor="t" upright="1">
          <a:spAutoFit/>
        </a:bodyPr>
        <a:lstStyle/>
        <a:p>
          <a:pPr algn="l" rtl="0">
            <a:defRPr sz="1000"/>
          </a:pPr>
          <a:r>
            <a:rPr lang="en-US" altLang="ja-JP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mg/l</a:t>
          </a:r>
        </a:p>
      </xdr:txBody>
    </xdr:sp>
    <xdr:clientData/>
  </xdr:oneCellAnchor>
  <xdr:oneCellAnchor>
    <xdr:from>
      <xdr:col>10</xdr:col>
      <xdr:colOff>314325</xdr:colOff>
      <xdr:row>185</xdr:row>
      <xdr:rowOff>38100</xdr:rowOff>
    </xdr:from>
    <xdr:ext cx="317010" cy="218586"/>
    <xdr:sp macro="" textlink="">
      <xdr:nvSpPr>
        <xdr:cNvPr id="87180" name="Text Box 1164">
          <a:extLst>
            <a:ext uri="{FF2B5EF4-FFF2-40B4-BE49-F238E27FC236}">
              <a16:creationId xmlns:a16="http://schemas.microsoft.com/office/drawing/2014/main" id="{00000000-0008-0000-0400-00008C540100}"/>
            </a:ext>
          </a:extLst>
        </xdr:cNvPr>
        <xdr:cNvSpPr txBox="1">
          <a:spLocks noChangeArrowheads="1"/>
        </xdr:cNvSpPr>
      </xdr:nvSpPr>
      <xdr:spPr bwMode="auto">
        <a:xfrm>
          <a:off x="7087658" y="31682267"/>
          <a:ext cx="317010" cy="2185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wrap="none" lIns="9144" tIns="18288" rIns="0" bIns="0" anchor="t" upright="1">
          <a:spAutoFit/>
        </a:bodyPr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年度</a:t>
          </a:r>
        </a:p>
      </xdr:txBody>
    </xdr:sp>
    <xdr:clientData/>
  </xdr:oneCellAnchor>
  <xdr:oneCellAnchor>
    <xdr:from>
      <xdr:col>7</xdr:col>
      <xdr:colOff>85725</xdr:colOff>
      <xdr:row>165</xdr:row>
      <xdr:rowOff>104775</xdr:rowOff>
    </xdr:from>
    <xdr:ext cx="302583" cy="218586"/>
    <xdr:sp macro="" textlink="">
      <xdr:nvSpPr>
        <xdr:cNvPr id="87181" name="Text Box 1165">
          <a:extLst>
            <a:ext uri="{FF2B5EF4-FFF2-40B4-BE49-F238E27FC236}">
              <a16:creationId xmlns:a16="http://schemas.microsoft.com/office/drawing/2014/main" id="{00000000-0008-0000-0400-00008D540100}"/>
            </a:ext>
          </a:extLst>
        </xdr:cNvPr>
        <xdr:cNvSpPr txBox="1">
          <a:spLocks noChangeArrowheads="1"/>
        </xdr:cNvSpPr>
      </xdr:nvSpPr>
      <xdr:spPr bwMode="auto">
        <a:xfrm>
          <a:off x="4827058" y="28362275"/>
          <a:ext cx="302583" cy="2185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wrap="none" lIns="9144" tIns="18288" rIns="0" bIns="0" anchor="t" upright="1">
          <a:spAutoFit/>
        </a:bodyPr>
        <a:lstStyle/>
        <a:p>
          <a:pPr algn="l" rtl="0">
            <a:defRPr sz="1000"/>
          </a:pPr>
          <a:r>
            <a:rPr lang="en-US" altLang="ja-JP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mg/l</a:t>
          </a:r>
        </a:p>
      </xdr:txBody>
    </xdr:sp>
    <xdr:clientData/>
  </xdr:oneCellAnchor>
  <xdr:oneCellAnchor>
    <xdr:from>
      <xdr:col>17</xdr:col>
      <xdr:colOff>295275</xdr:colOff>
      <xdr:row>185</xdr:row>
      <xdr:rowOff>38100</xdr:rowOff>
    </xdr:from>
    <xdr:ext cx="317010" cy="218586"/>
    <xdr:sp macro="" textlink="">
      <xdr:nvSpPr>
        <xdr:cNvPr id="87182" name="Text Box 1166">
          <a:extLst>
            <a:ext uri="{FF2B5EF4-FFF2-40B4-BE49-F238E27FC236}">
              <a16:creationId xmlns:a16="http://schemas.microsoft.com/office/drawing/2014/main" id="{00000000-0008-0000-0400-00008E540100}"/>
            </a:ext>
          </a:extLst>
        </xdr:cNvPr>
        <xdr:cNvSpPr txBox="1">
          <a:spLocks noChangeArrowheads="1"/>
        </xdr:cNvSpPr>
      </xdr:nvSpPr>
      <xdr:spPr bwMode="auto">
        <a:xfrm>
          <a:off x="11809942" y="31682267"/>
          <a:ext cx="317010" cy="2185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wrap="none" lIns="9144" tIns="18288" rIns="0" bIns="0" anchor="t" upright="1">
          <a:spAutoFit/>
        </a:bodyPr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年度</a:t>
          </a:r>
        </a:p>
      </xdr:txBody>
    </xdr:sp>
    <xdr:clientData/>
  </xdr:oneCellAnchor>
  <xdr:oneCellAnchor>
    <xdr:from>
      <xdr:col>14</xdr:col>
      <xdr:colOff>66675</xdr:colOff>
      <xdr:row>165</xdr:row>
      <xdr:rowOff>104775</xdr:rowOff>
    </xdr:from>
    <xdr:ext cx="302583" cy="218586"/>
    <xdr:sp macro="" textlink="">
      <xdr:nvSpPr>
        <xdr:cNvPr id="87183" name="Text Box 1167">
          <a:extLst>
            <a:ext uri="{FF2B5EF4-FFF2-40B4-BE49-F238E27FC236}">
              <a16:creationId xmlns:a16="http://schemas.microsoft.com/office/drawing/2014/main" id="{00000000-0008-0000-0400-00008F540100}"/>
            </a:ext>
          </a:extLst>
        </xdr:cNvPr>
        <xdr:cNvSpPr txBox="1">
          <a:spLocks noChangeArrowheads="1"/>
        </xdr:cNvSpPr>
      </xdr:nvSpPr>
      <xdr:spPr bwMode="auto">
        <a:xfrm>
          <a:off x="9549342" y="28362275"/>
          <a:ext cx="302583" cy="2185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wrap="none" lIns="9144" tIns="18288" rIns="0" bIns="0" anchor="t" upright="1">
          <a:spAutoFit/>
        </a:bodyPr>
        <a:lstStyle/>
        <a:p>
          <a:pPr algn="l" rtl="0">
            <a:defRPr sz="1000"/>
          </a:pPr>
          <a:r>
            <a:rPr lang="en-US" altLang="ja-JP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mg/l</a:t>
          </a:r>
        </a:p>
      </xdr:txBody>
    </xdr:sp>
    <xdr:clientData/>
  </xdr:oneCellAnchor>
  <xdr:oneCellAnchor>
    <xdr:from>
      <xdr:col>24</xdr:col>
      <xdr:colOff>295275</xdr:colOff>
      <xdr:row>185</xdr:row>
      <xdr:rowOff>38100</xdr:rowOff>
    </xdr:from>
    <xdr:ext cx="317010" cy="218586"/>
    <xdr:sp macro="" textlink="">
      <xdr:nvSpPr>
        <xdr:cNvPr id="87184" name="Text Box 1168">
          <a:extLst>
            <a:ext uri="{FF2B5EF4-FFF2-40B4-BE49-F238E27FC236}">
              <a16:creationId xmlns:a16="http://schemas.microsoft.com/office/drawing/2014/main" id="{00000000-0008-0000-0400-000090540100}"/>
            </a:ext>
          </a:extLst>
        </xdr:cNvPr>
        <xdr:cNvSpPr txBox="1">
          <a:spLocks noChangeArrowheads="1"/>
        </xdr:cNvSpPr>
      </xdr:nvSpPr>
      <xdr:spPr bwMode="auto">
        <a:xfrm>
          <a:off x="16551275" y="31682267"/>
          <a:ext cx="317010" cy="2185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wrap="none" lIns="9144" tIns="18288" rIns="0" bIns="0" anchor="t" upright="1">
          <a:spAutoFit/>
        </a:bodyPr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年度</a:t>
          </a:r>
        </a:p>
      </xdr:txBody>
    </xdr:sp>
    <xdr:clientData/>
  </xdr:oneCellAnchor>
  <xdr:oneCellAnchor>
    <xdr:from>
      <xdr:col>21</xdr:col>
      <xdr:colOff>66675</xdr:colOff>
      <xdr:row>165</xdr:row>
      <xdr:rowOff>104775</xdr:rowOff>
    </xdr:from>
    <xdr:ext cx="302583" cy="218586"/>
    <xdr:sp macro="" textlink="">
      <xdr:nvSpPr>
        <xdr:cNvPr id="87185" name="Text Box 1169">
          <a:extLst>
            <a:ext uri="{FF2B5EF4-FFF2-40B4-BE49-F238E27FC236}">
              <a16:creationId xmlns:a16="http://schemas.microsoft.com/office/drawing/2014/main" id="{00000000-0008-0000-0400-000091540100}"/>
            </a:ext>
          </a:extLst>
        </xdr:cNvPr>
        <xdr:cNvSpPr txBox="1">
          <a:spLocks noChangeArrowheads="1"/>
        </xdr:cNvSpPr>
      </xdr:nvSpPr>
      <xdr:spPr bwMode="auto">
        <a:xfrm>
          <a:off x="14290675" y="28362275"/>
          <a:ext cx="302583" cy="2185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wrap="none" lIns="9144" tIns="18288" rIns="0" bIns="0" anchor="t" upright="1">
          <a:spAutoFit/>
        </a:bodyPr>
        <a:lstStyle/>
        <a:p>
          <a:pPr algn="l" rtl="0">
            <a:defRPr sz="1000"/>
          </a:pPr>
          <a:r>
            <a:rPr lang="en-US" altLang="ja-JP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mg/l</a:t>
          </a:r>
        </a:p>
      </xdr:txBody>
    </xdr:sp>
    <xdr:clientData/>
  </xdr:oneCellAnchor>
</xdr:wsDr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0.02877</cdr:x>
      <cdr:y>0.01288</cdr:y>
    </cdr:from>
    <cdr:to>
      <cdr:x>0.02877</cdr:x>
      <cdr:y>0.01288</cdr:y>
    </cdr:to>
    <cdr:sp macro="" textlink="">
      <cdr:nvSpPr>
        <cdr:cNvPr id="21507" name="テキスト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41561" y="47457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18288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en-US" altLang="ja-JP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㎎/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Ｌ</a:t>
          </a:r>
        </a:p>
      </cdr:txBody>
    </cdr:sp>
  </cdr:relSizeAnchor>
  <cdr:relSizeAnchor xmlns:cdr="http://schemas.openxmlformats.org/drawingml/2006/chartDrawing">
    <cdr:from>
      <cdr:x>0.53725</cdr:x>
      <cdr:y>0.01482</cdr:y>
    </cdr:from>
    <cdr:to>
      <cdr:x>0.53725</cdr:x>
      <cdr:y>0.01482</cdr:y>
    </cdr:to>
    <cdr:sp macro="" textlink="">
      <cdr:nvSpPr>
        <cdr:cNvPr id="21509" name="テキスト 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587403" y="54143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45720" tIns="27432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2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ＡＡ</a:t>
          </a:r>
        </a:p>
      </cdr:txBody>
    </cdr:sp>
  </cdr:relSizeAnchor>
</c:userShapes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0.01382</cdr:x>
      <cdr:y>0.01288</cdr:y>
    </cdr:from>
    <cdr:to>
      <cdr:x>0.01774</cdr:x>
      <cdr:y>0.01288</cdr:y>
    </cdr:to>
    <cdr:sp macro="" textlink="">
      <cdr:nvSpPr>
        <cdr:cNvPr id="88073" name="テキスト 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9660" y="47457"/>
          <a:ext cx="18859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18288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en-US" altLang="ja-JP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㎎/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Ｌ</a:t>
          </a:r>
        </a:p>
      </cdr:txBody>
    </cdr:sp>
  </cdr:relSizeAnchor>
</c:userShapes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0.04274</cdr:x>
      <cdr:y>0.00632</cdr:y>
    </cdr:from>
    <cdr:to>
      <cdr:x>0.05867</cdr:x>
      <cdr:y>0.01191</cdr:y>
    </cdr:to>
    <cdr:sp macro="" textlink="">
      <cdr:nvSpPr>
        <cdr:cNvPr id="89089" name="テキスト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08748" y="24890"/>
          <a:ext cx="76617" cy="19223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18288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en-US" altLang="ja-JP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㎎/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Ｌ</a:t>
          </a:r>
        </a:p>
      </cdr:txBody>
    </cdr:sp>
  </cdr:relSizeAnchor>
</c:userShapes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0.0371</cdr:x>
      <cdr:y>0.00753</cdr:y>
    </cdr:from>
    <cdr:to>
      <cdr:x>0.04102</cdr:x>
      <cdr:y>0.01312</cdr:y>
    </cdr:to>
    <cdr:sp macro="" textlink="">
      <cdr:nvSpPr>
        <cdr:cNvPr id="90115" name="テキスト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81638" y="29069"/>
          <a:ext cx="18859" cy="1922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18288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en-US" altLang="ja-JP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㎎/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Ｌ</a:t>
          </a:r>
        </a:p>
      </cdr:txBody>
    </cdr:sp>
  </cdr:relSizeAnchor>
</c:userShapes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0.03514</cdr:x>
      <cdr:y>0.01288</cdr:y>
    </cdr:from>
    <cdr:to>
      <cdr:x>0.03906</cdr:x>
      <cdr:y>0.01288</cdr:y>
    </cdr:to>
    <cdr:sp macro="" textlink="">
      <cdr:nvSpPr>
        <cdr:cNvPr id="92167" name="テキスト 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72208" y="47457"/>
          <a:ext cx="1886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18288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en-US" altLang="ja-JP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㎎/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Ｌ</a:t>
          </a:r>
        </a:p>
      </cdr:txBody>
    </cdr:sp>
  </cdr:relSizeAnchor>
</c:userShapes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0.04127</cdr:x>
      <cdr:y>0.0102</cdr:y>
    </cdr:from>
    <cdr:to>
      <cdr:x>0.04519</cdr:x>
      <cdr:y>0.0158</cdr:y>
    </cdr:to>
    <cdr:sp macro="" textlink="">
      <cdr:nvSpPr>
        <cdr:cNvPr id="93193" name="テキスト 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01676" y="38263"/>
          <a:ext cx="18860" cy="1922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18288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en-US" altLang="ja-JP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㎎/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Ｌ</a:t>
          </a:r>
        </a:p>
      </cdr:txBody>
    </cdr:sp>
  </cdr:relSizeAnchor>
</c:userShapes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0.02975</cdr:x>
      <cdr:y>0.01312</cdr:y>
    </cdr:from>
    <cdr:to>
      <cdr:x>0.04151</cdr:x>
      <cdr:y>0.01871</cdr:y>
    </cdr:to>
    <cdr:sp macro="" textlink="">
      <cdr:nvSpPr>
        <cdr:cNvPr id="94211" name="テキスト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46276" y="48293"/>
          <a:ext cx="56579" cy="19223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18288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en-US" altLang="ja-JP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㎎/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Ｌ</a:t>
          </a:r>
        </a:p>
      </cdr:txBody>
    </cdr:sp>
  </cdr:relSizeAnchor>
</c:userShapes>
</file>

<file path=xl/drawings/drawing66.xml><?xml version="1.0" encoding="utf-8"?>
<c:userShapes xmlns:c="http://schemas.openxmlformats.org/drawingml/2006/chart">
  <cdr:relSizeAnchor xmlns:cdr="http://schemas.openxmlformats.org/drawingml/2006/chartDrawing">
    <cdr:from>
      <cdr:x>0.02338</cdr:x>
      <cdr:y>0.01142</cdr:y>
    </cdr:from>
    <cdr:to>
      <cdr:x>0.03514</cdr:x>
      <cdr:y>0.01701</cdr:y>
    </cdr:to>
    <cdr:sp macro="" textlink="">
      <cdr:nvSpPr>
        <cdr:cNvPr id="95237" name="テキスト 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30" y="42442"/>
          <a:ext cx="56578" cy="1922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18288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en-US" altLang="ja-JP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㎎/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Ｌ</a:t>
          </a:r>
        </a:p>
      </cdr:txBody>
    </cdr:sp>
  </cdr:relSizeAnchor>
</c:userShapes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0.03294</cdr:x>
      <cdr:y>0.01166</cdr:y>
    </cdr:from>
    <cdr:to>
      <cdr:x>0.03686</cdr:x>
      <cdr:y>0.01725</cdr:y>
    </cdr:to>
    <cdr:sp macro="" textlink="">
      <cdr:nvSpPr>
        <cdr:cNvPr id="96265" name="テキスト 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61600" y="43278"/>
          <a:ext cx="18859" cy="19223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18288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en-US" altLang="ja-JP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㎎/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Ｌ</a:t>
          </a:r>
        </a:p>
      </cdr:txBody>
    </cdr:sp>
  </cdr:relSizeAnchor>
</c:userShapes>
</file>

<file path=xl/drawings/drawing68.xml><?xml version="1.0" encoding="utf-8"?>
<c:userShapes xmlns:c="http://schemas.openxmlformats.org/drawingml/2006/chart">
  <cdr:relSizeAnchor xmlns:cdr="http://schemas.openxmlformats.org/drawingml/2006/chartDrawing">
    <cdr:from>
      <cdr:x>0.02436</cdr:x>
      <cdr:y>0.00923</cdr:y>
    </cdr:from>
    <cdr:to>
      <cdr:x>0.02828</cdr:x>
      <cdr:y>0.00923</cdr:y>
    </cdr:to>
    <cdr:sp macro="" textlink="">
      <cdr:nvSpPr>
        <cdr:cNvPr id="97293" name="テキスト 1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0344" y="34919"/>
          <a:ext cx="1886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18288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en-US" altLang="ja-JP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㎎/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Ｌ</a:t>
          </a:r>
        </a:p>
      </cdr:txBody>
    </cdr:sp>
  </cdr:relSizeAnchor>
</c:userShapes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0.02705</cdr:x>
      <cdr:y>0.01093</cdr:y>
    </cdr:from>
    <cdr:to>
      <cdr:x>0.03098</cdr:x>
      <cdr:y>0.01093</cdr:y>
    </cdr:to>
    <cdr:sp macro="" textlink="">
      <cdr:nvSpPr>
        <cdr:cNvPr id="98309" name="テキスト 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3310" y="40770"/>
          <a:ext cx="1886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18288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en-US" altLang="ja-JP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㎎/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Ｌ</a:t>
          </a:r>
        </a:p>
      </cdr:txBody>
    </cdr: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0.0175</cdr:x>
      <cdr:y>0.01288</cdr:y>
    </cdr:from>
    <cdr:to>
      <cdr:x>0.0175</cdr:x>
      <cdr:y>0.01288</cdr:y>
    </cdr:to>
    <cdr:sp macro="" textlink="">
      <cdr:nvSpPr>
        <cdr:cNvPr id="22533" name="テキスト 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7340" y="47457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18288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en-US" altLang="ja-JP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㎎/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Ｌ</a:t>
          </a:r>
        </a:p>
      </cdr:txBody>
    </cdr:sp>
  </cdr:relSizeAnchor>
  <cdr:relSizeAnchor xmlns:cdr="http://schemas.openxmlformats.org/drawingml/2006/chartDrawing">
    <cdr:from>
      <cdr:x>0.49779</cdr:x>
      <cdr:y>0.01288</cdr:y>
    </cdr:from>
    <cdr:to>
      <cdr:x>0.49779</cdr:x>
      <cdr:y>0.01288</cdr:y>
    </cdr:to>
    <cdr:sp macro="" textlink="">
      <cdr:nvSpPr>
        <cdr:cNvPr id="22535" name="テキスト 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97629" y="47457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45720" tIns="27432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2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ＡＡ</a:t>
          </a:r>
        </a:p>
      </cdr:txBody>
    </cdr:sp>
  </cdr:relSizeAnchor>
</c:userShapes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0.0224</cdr:x>
      <cdr:y>0.01264</cdr:y>
    </cdr:from>
    <cdr:to>
      <cdr:x>0.02632</cdr:x>
      <cdr:y>0.01264</cdr:y>
    </cdr:to>
    <cdr:sp macro="" textlink="">
      <cdr:nvSpPr>
        <cdr:cNvPr id="99335" name="テキスト 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0915" y="46621"/>
          <a:ext cx="18859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18288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en-US" altLang="ja-JP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㎎/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Ｌ</a:t>
          </a:r>
        </a:p>
      </cdr:txBody>
    </cdr:sp>
  </cdr:relSizeAnchor>
</c:userShapes>
</file>

<file path=xl/drawings/drawing71.xml><?xml version="1.0" encoding="utf-8"?>
<c:userShapes xmlns:c="http://schemas.openxmlformats.org/drawingml/2006/chart">
  <cdr:relSizeAnchor xmlns:cdr="http://schemas.openxmlformats.org/drawingml/2006/chartDrawing">
    <cdr:from>
      <cdr:x>0.01186</cdr:x>
      <cdr:y>0.01288</cdr:y>
    </cdr:from>
    <cdr:to>
      <cdr:x>0.01578</cdr:x>
      <cdr:y>0.01288</cdr:y>
    </cdr:to>
    <cdr:sp macro="" textlink="">
      <cdr:nvSpPr>
        <cdr:cNvPr id="100363" name="テキスト 1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0230" y="47457"/>
          <a:ext cx="18859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18288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en-US" altLang="ja-JP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㎎/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Ｌ</a:t>
          </a:r>
        </a:p>
      </cdr:txBody>
    </cdr:sp>
  </cdr:relSizeAnchor>
</c:userShapes>
</file>

<file path=xl/drawings/drawing72.xml><?xml version="1.0" encoding="utf-8"?>
<c:userShapes xmlns:c="http://schemas.openxmlformats.org/drawingml/2006/chart">
  <cdr:relSizeAnchor xmlns:cdr="http://schemas.openxmlformats.org/drawingml/2006/chartDrawing">
    <cdr:from>
      <cdr:x>0.01186</cdr:x>
      <cdr:y>0.01482</cdr:y>
    </cdr:from>
    <cdr:to>
      <cdr:x>0.01186</cdr:x>
      <cdr:y>0.01482</cdr:y>
    </cdr:to>
    <cdr:sp macro="" textlink="">
      <cdr:nvSpPr>
        <cdr:cNvPr id="101383" name="テキスト 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0230" y="54143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18288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en-US" altLang="ja-JP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㎎/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Ｌ</a:t>
          </a:r>
        </a:p>
      </cdr:txBody>
    </cdr:sp>
  </cdr:relSizeAnchor>
  <cdr:relSizeAnchor xmlns:cdr="http://schemas.openxmlformats.org/drawingml/2006/chartDrawing">
    <cdr:from>
      <cdr:x>0.01186</cdr:x>
      <cdr:y>0.01482</cdr:y>
    </cdr:from>
    <cdr:to>
      <cdr:x>0.01186</cdr:x>
      <cdr:y>0.01482</cdr:y>
    </cdr:to>
    <cdr:sp macro="" textlink="">
      <cdr:nvSpPr>
        <cdr:cNvPr id="101385" name="テキスト 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0230" y="54143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18288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en-US" altLang="ja-JP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㎎/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Ｌ</a:t>
          </a:r>
        </a:p>
      </cdr:txBody>
    </cdr:sp>
  </cdr:relSizeAnchor>
  <cdr:relSizeAnchor xmlns:cdr="http://schemas.openxmlformats.org/drawingml/2006/chartDrawing">
    <cdr:from>
      <cdr:x>0.01774</cdr:x>
      <cdr:y>0.01312</cdr:y>
    </cdr:from>
    <cdr:to>
      <cdr:x>0.01774</cdr:x>
      <cdr:y>0.01312</cdr:y>
    </cdr:to>
    <cdr:sp macro="" textlink="">
      <cdr:nvSpPr>
        <cdr:cNvPr id="101386" name="テキスト 1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8519" y="48293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18288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en-US" altLang="ja-JP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㎎/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Ｌ</a:t>
          </a:r>
        </a:p>
      </cdr:txBody>
    </cdr:sp>
  </cdr:relSizeAnchor>
</c:userShapes>
</file>

<file path=xl/drawings/drawing73.xml><?xml version="1.0" encoding="utf-8"?>
<c:userShapes xmlns:c="http://schemas.openxmlformats.org/drawingml/2006/chart">
  <cdr:relSizeAnchor xmlns:cdr="http://schemas.openxmlformats.org/drawingml/2006/chartDrawing">
    <cdr:from>
      <cdr:x>0.01431</cdr:x>
      <cdr:y>0.01482</cdr:y>
    </cdr:from>
    <cdr:to>
      <cdr:x>0.01431</cdr:x>
      <cdr:y>0.01482</cdr:y>
    </cdr:to>
    <cdr:sp macro="" textlink="">
      <cdr:nvSpPr>
        <cdr:cNvPr id="102409" name="テキスト 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017" y="54143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18288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en-US" altLang="ja-JP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㎎/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Ｌ</a:t>
          </a:r>
        </a:p>
      </cdr:txBody>
    </cdr:sp>
  </cdr:relSizeAnchor>
  <cdr:relSizeAnchor xmlns:cdr="http://schemas.openxmlformats.org/drawingml/2006/chartDrawing">
    <cdr:from>
      <cdr:x>0.01431</cdr:x>
      <cdr:y>0.01482</cdr:y>
    </cdr:from>
    <cdr:to>
      <cdr:x>0.01431</cdr:x>
      <cdr:y>0.01482</cdr:y>
    </cdr:to>
    <cdr:sp macro="" textlink="">
      <cdr:nvSpPr>
        <cdr:cNvPr id="102411" name="テキスト 1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017" y="54143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18288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en-US" altLang="ja-JP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㎎/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Ｌ</a:t>
          </a:r>
        </a:p>
      </cdr:txBody>
    </cdr:sp>
  </cdr:relSizeAnchor>
  <cdr:relSizeAnchor xmlns:cdr="http://schemas.openxmlformats.org/drawingml/2006/chartDrawing">
    <cdr:from>
      <cdr:x>0.01799</cdr:x>
      <cdr:y>0.01312</cdr:y>
    </cdr:from>
    <cdr:to>
      <cdr:x>0.01799</cdr:x>
      <cdr:y>0.01312</cdr:y>
    </cdr:to>
    <cdr:sp macro="" textlink="">
      <cdr:nvSpPr>
        <cdr:cNvPr id="102412" name="テキスト 1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9698" y="48293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18288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en-US" altLang="ja-JP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㎎/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Ｌ</a:t>
          </a:r>
        </a:p>
      </cdr:txBody>
    </cdr:sp>
  </cdr:relSizeAnchor>
</c:userShapes>
</file>

<file path=xl/drawings/drawing74.xml><?xml version="1.0" encoding="utf-8"?>
<c:userShapes xmlns:c="http://schemas.openxmlformats.org/drawingml/2006/chart">
  <cdr:relSizeAnchor xmlns:cdr="http://schemas.openxmlformats.org/drawingml/2006/chartDrawing">
    <cdr:from>
      <cdr:x>0.01505</cdr:x>
      <cdr:y>0.01312</cdr:y>
    </cdr:from>
    <cdr:to>
      <cdr:x>0.01505</cdr:x>
      <cdr:y>0.01312</cdr:y>
    </cdr:to>
    <cdr:sp macro="" textlink="">
      <cdr:nvSpPr>
        <cdr:cNvPr id="103425" name="テキスト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5553" y="48293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18288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en-US" altLang="ja-JP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㎎/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Ｌ</a:t>
          </a:r>
        </a:p>
      </cdr:txBody>
    </cdr:sp>
  </cdr:relSizeAnchor>
</c:userShapes>
</file>

<file path=xl/drawings/drawing75.xml><?xml version="1.0" encoding="utf-8"?>
<c:userShapes xmlns:c="http://schemas.openxmlformats.org/drawingml/2006/chart">
  <cdr:relSizeAnchor xmlns:cdr="http://schemas.openxmlformats.org/drawingml/2006/chartDrawing">
    <cdr:from>
      <cdr:x>0.01309</cdr:x>
      <cdr:y>0.01312</cdr:y>
    </cdr:from>
    <cdr:to>
      <cdr:x>0.01309</cdr:x>
      <cdr:y>0.01312</cdr:y>
    </cdr:to>
    <cdr:sp macro="" textlink="">
      <cdr:nvSpPr>
        <cdr:cNvPr id="104449" name="テキスト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6123" y="48293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18288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en-US" altLang="ja-JP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㎎/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Ｌ</a:t>
          </a:r>
        </a:p>
      </cdr:txBody>
    </cdr:sp>
  </cdr:relSizeAnchor>
</c:userShapes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0.01309</cdr:x>
      <cdr:y>0.01288</cdr:y>
    </cdr:from>
    <cdr:to>
      <cdr:x>0.01701</cdr:x>
      <cdr:y>0.01288</cdr:y>
    </cdr:to>
    <cdr:sp macro="" textlink="">
      <cdr:nvSpPr>
        <cdr:cNvPr id="105473" name="テキスト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6123" y="47457"/>
          <a:ext cx="1886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18288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en-US" altLang="ja-JP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㎎/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Ｌ</a:t>
          </a:r>
        </a:p>
      </cdr:txBody>
    </cdr:sp>
  </cdr:relSizeAnchor>
</c:userShapes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0.01309</cdr:x>
      <cdr:y>0.01458</cdr:y>
    </cdr:from>
    <cdr:to>
      <cdr:x>0.01309</cdr:x>
      <cdr:y>0.01458</cdr:y>
    </cdr:to>
    <cdr:sp macro="" textlink="">
      <cdr:nvSpPr>
        <cdr:cNvPr id="106505" name="テキスト 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6123" y="53307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18288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en-US" altLang="ja-JP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㎎/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Ｌ</a:t>
          </a:r>
        </a:p>
      </cdr:txBody>
    </cdr:sp>
  </cdr:relSizeAnchor>
  <cdr:relSizeAnchor xmlns:cdr="http://schemas.openxmlformats.org/drawingml/2006/chartDrawing">
    <cdr:from>
      <cdr:x>0.01309</cdr:x>
      <cdr:y>0.01458</cdr:y>
    </cdr:from>
    <cdr:to>
      <cdr:x>0.01309</cdr:x>
      <cdr:y>0.01458</cdr:y>
    </cdr:to>
    <cdr:sp macro="" textlink="">
      <cdr:nvSpPr>
        <cdr:cNvPr id="106507" name="テキスト 1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6123" y="53307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18288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en-US" altLang="ja-JP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㎎/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Ｌ</a:t>
          </a:r>
        </a:p>
      </cdr:txBody>
    </cdr:sp>
  </cdr:relSizeAnchor>
  <cdr:relSizeAnchor xmlns:cdr="http://schemas.openxmlformats.org/drawingml/2006/chartDrawing">
    <cdr:from>
      <cdr:x>0.02166</cdr:x>
      <cdr:y>0.01288</cdr:y>
    </cdr:from>
    <cdr:to>
      <cdr:x>0.02558</cdr:x>
      <cdr:y>0.01288</cdr:y>
    </cdr:to>
    <cdr:sp macro="" textlink="">
      <cdr:nvSpPr>
        <cdr:cNvPr id="106508" name="テキスト 1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07379" y="47457"/>
          <a:ext cx="18859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18288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en-US" altLang="ja-JP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㎎/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Ｌ</a:t>
          </a:r>
        </a:p>
      </cdr:txBody>
    </cdr:sp>
  </cdr:relSizeAnchor>
</c:userShapes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0.01676</cdr:x>
      <cdr:y>0.01361</cdr:y>
    </cdr:from>
    <cdr:to>
      <cdr:x>0.02068</cdr:x>
      <cdr:y>0.01361</cdr:y>
    </cdr:to>
    <cdr:sp macro="" textlink="">
      <cdr:nvSpPr>
        <cdr:cNvPr id="107521" name="テキスト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3804" y="49964"/>
          <a:ext cx="1886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18288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en-US" altLang="ja-JP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㎎/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Ｌ</a:t>
          </a:r>
        </a:p>
      </cdr:txBody>
    </cdr: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0.01774</cdr:x>
      <cdr:y>0.01118</cdr:y>
    </cdr:from>
    <cdr:to>
      <cdr:x>0.02166</cdr:x>
      <cdr:y>0.01118</cdr:y>
    </cdr:to>
    <cdr:sp macro="" textlink="">
      <cdr:nvSpPr>
        <cdr:cNvPr id="108545" name="テキスト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8519" y="41606"/>
          <a:ext cx="1886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18288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en-US" altLang="ja-JP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㎎/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Ｌ</a:t>
          </a:r>
        </a:p>
      </cdr:txBody>
    </cdr:sp>
  </cdr:relSizeAnchor>
</c:userShapes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0.02852</cdr:x>
      <cdr:y>0.01264</cdr:y>
    </cdr:from>
    <cdr:to>
      <cdr:x>0.03245</cdr:x>
      <cdr:y>0.01264</cdr:y>
    </cdr:to>
    <cdr:sp macro="" textlink="">
      <cdr:nvSpPr>
        <cdr:cNvPr id="23559" name="テキスト 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40383" y="46621"/>
          <a:ext cx="18859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18288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en-US" altLang="ja-JP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㎎/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Ｌ</a:t>
          </a:r>
        </a:p>
      </cdr:txBody>
    </cdr:sp>
  </cdr:relSizeAnchor>
  <cdr:relSizeAnchor xmlns:cdr="http://schemas.openxmlformats.org/drawingml/2006/chartDrawing">
    <cdr:from>
      <cdr:x>0.54901</cdr:x>
      <cdr:y>0.01507</cdr:y>
    </cdr:from>
    <cdr:to>
      <cdr:x>0.55293</cdr:x>
      <cdr:y>0.01507</cdr:y>
    </cdr:to>
    <cdr:sp macro="" textlink="">
      <cdr:nvSpPr>
        <cdr:cNvPr id="23560" name="テキスト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43981" y="54979"/>
          <a:ext cx="1886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45720" tIns="27432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2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ＡＡ</a:t>
          </a:r>
          <a:endParaRPr lang="ja-JP" altLang="en-US" sz="20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 xmlns:a="http://schemas.openxmlformats.org/drawingml/2006/main">
          <a:pPr algn="l" rtl="0">
            <a:defRPr sz="1000"/>
          </a:pPr>
          <a:endParaRPr lang="ja-JP" altLang="en-US" sz="20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</cdr:txBody>
    </cdr:sp>
  </cdr:relSizeAnchor>
</c:userShapes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0.02044</cdr:x>
      <cdr:y>0.01312</cdr:y>
    </cdr:from>
    <cdr:to>
      <cdr:x>0.02436</cdr:x>
      <cdr:y>0.01312</cdr:y>
    </cdr:to>
    <cdr:sp macro="" textlink="">
      <cdr:nvSpPr>
        <cdr:cNvPr id="109569" name="テキスト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01485" y="48293"/>
          <a:ext cx="18859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18288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en-US" altLang="ja-JP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㎎/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Ｌ</a:t>
          </a:r>
        </a:p>
      </cdr:txBody>
    </cdr:sp>
  </cdr:relSizeAnchor>
</c:userShapes>
</file>

<file path=xl/drawings/drawing81.xml><?xml version="1.0" encoding="utf-8"?>
<c:userShapes xmlns:c="http://schemas.openxmlformats.org/drawingml/2006/chart">
  <cdr:relSizeAnchor xmlns:cdr="http://schemas.openxmlformats.org/drawingml/2006/chartDrawing">
    <cdr:from>
      <cdr:x>0.01578</cdr:x>
      <cdr:y>0.01336</cdr:y>
    </cdr:from>
    <cdr:to>
      <cdr:x>0.0197</cdr:x>
      <cdr:y>0.01336</cdr:y>
    </cdr:to>
    <cdr:sp macro="" textlink="">
      <cdr:nvSpPr>
        <cdr:cNvPr id="110609" name="テキスト 1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9089" y="49128"/>
          <a:ext cx="1886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18288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en-US" altLang="ja-JP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㎎/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Ｌ</a:t>
          </a:r>
        </a:p>
      </cdr:txBody>
    </cdr:sp>
  </cdr:relSizeAnchor>
</c:userShapes>
</file>

<file path=xl/drawings/drawing82.xml><?xml version="1.0" encoding="utf-8"?>
<c:userShapes xmlns:c="http://schemas.openxmlformats.org/drawingml/2006/chart">
  <cdr:relSizeAnchor xmlns:cdr="http://schemas.openxmlformats.org/drawingml/2006/chartDrawing">
    <cdr:from>
      <cdr:x>0.05695</cdr:x>
      <cdr:y>0.0158</cdr:y>
    </cdr:from>
    <cdr:to>
      <cdr:x>0.06087</cdr:x>
      <cdr:y>0.0158</cdr:y>
    </cdr:to>
    <cdr:sp macro="" textlink="">
      <cdr:nvSpPr>
        <cdr:cNvPr id="111627" name="テキスト 1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77114" y="57487"/>
          <a:ext cx="1886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18288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en-US" altLang="ja-JP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㎎/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Ｌ</a:t>
          </a:r>
        </a:p>
      </cdr:txBody>
    </cdr:sp>
  </cdr:relSizeAnchor>
</c:userShapes>
</file>

<file path=xl/drawings/drawing83.xml><?xml version="1.0" encoding="utf-8"?>
<c:userShapes xmlns:c="http://schemas.openxmlformats.org/drawingml/2006/chart">
  <cdr:relSizeAnchor xmlns:cdr="http://schemas.openxmlformats.org/drawingml/2006/chartDrawing">
    <cdr:from>
      <cdr:x>0.05376</cdr:x>
      <cdr:y>0.01774</cdr:y>
    </cdr:from>
    <cdr:to>
      <cdr:x>0.05376</cdr:x>
      <cdr:y>0.01774</cdr:y>
    </cdr:to>
    <cdr:sp macro="" textlink="">
      <cdr:nvSpPr>
        <cdr:cNvPr id="112652" name="テキスト 1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1791" y="64173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18288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en-US" altLang="ja-JP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㎎/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Ｌ</a:t>
          </a:r>
        </a:p>
      </cdr:txBody>
    </cdr:sp>
  </cdr:relSizeAnchor>
</c:userShapes>
</file>

<file path=xl/drawings/drawing84.xml><?xml version="1.0" encoding="utf-8"?>
<c:userShapes xmlns:c="http://schemas.openxmlformats.org/drawingml/2006/chart">
  <cdr:relSizeAnchor xmlns:cdr="http://schemas.openxmlformats.org/drawingml/2006/chartDrawing">
    <cdr:from>
      <cdr:x>0.03833</cdr:x>
      <cdr:y>0.01312</cdr:y>
    </cdr:from>
    <cdr:to>
      <cdr:x>0.03833</cdr:x>
      <cdr:y>0.01312</cdr:y>
    </cdr:to>
    <cdr:sp macro="" textlink="">
      <cdr:nvSpPr>
        <cdr:cNvPr id="113677" name="テキスト 1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87531" y="48293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18288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en-US" altLang="ja-JP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㎎/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Ｌ</a:t>
          </a:r>
        </a:p>
      </cdr:txBody>
    </cdr:sp>
  </cdr:relSizeAnchor>
</c:userShapes>
</file>

<file path=xl/drawings/drawing85.xml><?xml version="1.0" encoding="utf-8"?>
<c:userShapes xmlns:c="http://schemas.openxmlformats.org/drawingml/2006/chart">
  <cdr:relSizeAnchor xmlns:cdr="http://schemas.openxmlformats.org/drawingml/2006/chartDrawing">
    <cdr:from>
      <cdr:x>0.04249</cdr:x>
      <cdr:y>0.01774</cdr:y>
    </cdr:from>
    <cdr:to>
      <cdr:x>0.04249</cdr:x>
      <cdr:y>0.01774</cdr:y>
    </cdr:to>
    <cdr:sp macro="" textlink="">
      <cdr:nvSpPr>
        <cdr:cNvPr id="114702" name="テキスト 1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07570" y="64173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18288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en-US" altLang="ja-JP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㎎/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Ｌ</a:t>
          </a:r>
        </a:p>
      </cdr:txBody>
    </cdr:sp>
  </cdr:relSizeAnchor>
</c:userShapes>
</file>

<file path=xl/drawings/drawing86.xml><?xml version="1.0" encoding="utf-8"?>
<c:userShapes xmlns:c="http://schemas.openxmlformats.org/drawingml/2006/chart">
  <cdr:relSizeAnchor xmlns:cdr="http://schemas.openxmlformats.org/drawingml/2006/chartDrawing">
    <cdr:from>
      <cdr:x>0.02338</cdr:x>
      <cdr:y>0.01166</cdr:y>
    </cdr:from>
    <cdr:to>
      <cdr:x>0.0273</cdr:x>
      <cdr:y>0.01166</cdr:y>
    </cdr:to>
    <cdr:sp macro="" textlink="">
      <cdr:nvSpPr>
        <cdr:cNvPr id="115719" name="テキスト 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30" y="43278"/>
          <a:ext cx="18859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18288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en-US" altLang="ja-JP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㎎/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Ｌ</a:t>
          </a:r>
        </a:p>
      </cdr:txBody>
    </cdr:sp>
  </cdr:relSizeAnchor>
</c:userShapes>
</file>

<file path=xl/drawings/drawing87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638175</xdr:colOff>
      <xdr:row>41</xdr:row>
      <xdr:rowOff>152400</xdr:rowOff>
    </xdr:from>
    <xdr:to>
      <xdr:col>20</xdr:col>
      <xdr:colOff>514350</xdr:colOff>
      <xdr:row>128</xdr:row>
      <xdr:rowOff>104775</xdr:rowOff>
    </xdr:to>
    <xdr:grpSp>
      <xdr:nvGrpSpPr>
        <xdr:cNvPr id="23449185" name="Group 1177">
          <a:extLst>
            <a:ext uri="{FF2B5EF4-FFF2-40B4-BE49-F238E27FC236}">
              <a16:creationId xmlns:a16="http://schemas.microsoft.com/office/drawing/2014/main" id="{00000000-0008-0000-0500-000061CE6501}"/>
            </a:ext>
          </a:extLst>
        </xdr:cNvPr>
        <xdr:cNvGrpSpPr>
          <a:grpSpLocks noChangeAspect="1"/>
        </xdr:cNvGrpSpPr>
      </xdr:nvGrpSpPr>
      <xdr:grpSpPr bwMode="auto">
        <a:xfrm>
          <a:off x="4397375" y="7315200"/>
          <a:ext cx="8689975" cy="14865350"/>
          <a:chOff x="492" y="773"/>
          <a:chExt cx="1005" cy="1577"/>
        </a:xfrm>
      </xdr:grpSpPr>
      <xdr:grpSp>
        <xdr:nvGrpSpPr>
          <xdr:cNvPr id="23449276" name="Group 1178">
            <a:extLst>
              <a:ext uri="{FF2B5EF4-FFF2-40B4-BE49-F238E27FC236}">
                <a16:creationId xmlns:a16="http://schemas.microsoft.com/office/drawing/2014/main" id="{00000000-0008-0000-0500-0000BCCE6501}"/>
              </a:ext>
            </a:extLst>
          </xdr:cNvPr>
          <xdr:cNvGrpSpPr>
            <a:grpSpLocks noChangeAspect="1"/>
          </xdr:cNvGrpSpPr>
        </xdr:nvGrpSpPr>
        <xdr:grpSpPr bwMode="auto">
          <a:xfrm>
            <a:off x="492" y="773"/>
            <a:ext cx="1005" cy="1577"/>
            <a:chOff x="223" y="5069"/>
            <a:chExt cx="581" cy="912"/>
          </a:xfrm>
        </xdr:grpSpPr>
        <xdr:pic>
          <xdr:nvPicPr>
            <xdr:cNvPr id="23449308" name="Picture 1179">
              <a:extLst>
                <a:ext uri="{FF2B5EF4-FFF2-40B4-BE49-F238E27FC236}">
                  <a16:creationId xmlns:a16="http://schemas.microsoft.com/office/drawing/2014/main" id="{00000000-0008-0000-0500-0000DCCE6501}"/>
                </a:ext>
              </a:extLst>
            </xdr:cNvPr>
            <xdr:cNvPicPr preferRelativeResize="0">
              <a:picLocks noChangeAspect="1" noChangeArrowheads="1"/>
            </xdr:cNvPicPr>
          </xdr:nvPicPr>
          <xdr:blipFill>
            <a:blip xmlns:r="http://schemas.openxmlformats.org/officeDocument/2006/relationships" r:embed="rId1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/>
            <a:stretch>
              <a:fillRect/>
            </a:stretch>
          </xdr:blipFill>
          <xdr:spPr bwMode="auto">
            <a:xfrm>
              <a:off x="223" y="5069"/>
              <a:ext cx="581" cy="912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pic>
        <xdr:sp macro="" textlink="">
          <xdr:nvSpPr>
            <xdr:cNvPr id="23449309" name="Oval 1180">
              <a:extLst>
                <a:ext uri="{FF2B5EF4-FFF2-40B4-BE49-F238E27FC236}">
                  <a16:creationId xmlns:a16="http://schemas.microsoft.com/office/drawing/2014/main" id="{00000000-0008-0000-0500-0000DDCE6501}"/>
                </a:ext>
              </a:extLst>
            </xdr:cNvPr>
            <xdr:cNvSpPr>
              <a:spLocks noChangeAspect="1" noChangeArrowheads="1"/>
            </xdr:cNvSpPr>
          </xdr:nvSpPr>
          <xdr:spPr bwMode="auto">
            <a:xfrm>
              <a:off x="428" y="5809"/>
              <a:ext cx="9" cy="9"/>
            </a:xfrm>
            <a:prstGeom prst="ellipse">
              <a:avLst/>
            </a:prstGeom>
            <a:solidFill>
              <a:srgbClr val="000000"/>
            </a:solidFill>
            <a:ln w="14351">
              <a:solidFill>
                <a:srgbClr val="000000"/>
              </a:solidFill>
              <a:round/>
              <a:headEnd/>
              <a:tailEnd/>
            </a:ln>
          </xdr:spPr>
        </xdr:sp>
        <xdr:sp macro="" textlink="">
          <xdr:nvSpPr>
            <xdr:cNvPr id="23449310" name="Oval 1181">
              <a:extLst>
                <a:ext uri="{FF2B5EF4-FFF2-40B4-BE49-F238E27FC236}">
                  <a16:creationId xmlns:a16="http://schemas.microsoft.com/office/drawing/2014/main" id="{00000000-0008-0000-0500-0000DECE6501}"/>
                </a:ext>
              </a:extLst>
            </xdr:cNvPr>
            <xdr:cNvSpPr>
              <a:spLocks noChangeAspect="1" noChangeArrowheads="1"/>
            </xdr:cNvSpPr>
          </xdr:nvSpPr>
          <xdr:spPr bwMode="auto">
            <a:xfrm>
              <a:off x="352" y="5838"/>
              <a:ext cx="9" cy="9"/>
            </a:xfrm>
            <a:prstGeom prst="ellipse">
              <a:avLst/>
            </a:prstGeom>
            <a:solidFill>
              <a:srgbClr val="000000"/>
            </a:solidFill>
            <a:ln w="14351">
              <a:solidFill>
                <a:srgbClr val="000000"/>
              </a:solidFill>
              <a:round/>
              <a:headEnd/>
              <a:tailEnd/>
            </a:ln>
          </xdr:spPr>
        </xdr:sp>
        <xdr:sp macro="" textlink="">
          <xdr:nvSpPr>
            <xdr:cNvPr id="23449311" name="Oval 1182">
              <a:extLst>
                <a:ext uri="{FF2B5EF4-FFF2-40B4-BE49-F238E27FC236}">
                  <a16:creationId xmlns:a16="http://schemas.microsoft.com/office/drawing/2014/main" id="{00000000-0008-0000-0500-0000DFCE6501}"/>
                </a:ext>
              </a:extLst>
            </xdr:cNvPr>
            <xdr:cNvSpPr>
              <a:spLocks noChangeAspect="1" noChangeArrowheads="1"/>
            </xdr:cNvSpPr>
          </xdr:nvSpPr>
          <xdr:spPr bwMode="auto">
            <a:xfrm>
              <a:off x="379" y="5866"/>
              <a:ext cx="9" cy="9"/>
            </a:xfrm>
            <a:prstGeom prst="ellipse">
              <a:avLst/>
            </a:prstGeom>
            <a:solidFill>
              <a:srgbClr val="000000"/>
            </a:solidFill>
            <a:ln w="14351">
              <a:solidFill>
                <a:srgbClr val="000000"/>
              </a:solidFill>
              <a:round/>
              <a:headEnd/>
              <a:tailEnd/>
            </a:ln>
          </xdr:spPr>
        </xdr:sp>
        <xdr:sp macro="" textlink="">
          <xdr:nvSpPr>
            <xdr:cNvPr id="23449312" name="Oval 1183">
              <a:extLst>
                <a:ext uri="{FF2B5EF4-FFF2-40B4-BE49-F238E27FC236}">
                  <a16:creationId xmlns:a16="http://schemas.microsoft.com/office/drawing/2014/main" id="{00000000-0008-0000-0500-0000E0CE6501}"/>
                </a:ext>
              </a:extLst>
            </xdr:cNvPr>
            <xdr:cNvSpPr>
              <a:spLocks noChangeAspect="1" noChangeArrowheads="1"/>
            </xdr:cNvSpPr>
          </xdr:nvSpPr>
          <xdr:spPr bwMode="auto">
            <a:xfrm>
              <a:off x="353" y="5809"/>
              <a:ext cx="10" cy="10"/>
            </a:xfrm>
            <a:prstGeom prst="ellipse">
              <a:avLst/>
            </a:prstGeom>
            <a:solidFill>
              <a:srgbClr val="000000"/>
            </a:solidFill>
            <a:ln w="14351">
              <a:solidFill>
                <a:srgbClr val="000000"/>
              </a:solidFill>
              <a:round/>
              <a:headEnd/>
              <a:tailEnd/>
            </a:ln>
          </xdr:spPr>
        </xdr:sp>
        <xdr:sp macro="" textlink="">
          <xdr:nvSpPr>
            <xdr:cNvPr id="23449315" name="Oval 1186">
              <a:extLst>
                <a:ext uri="{FF2B5EF4-FFF2-40B4-BE49-F238E27FC236}">
                  <a16:creationId xmlns:a16="http://schemas.microsoft.com/office/drawing/2014/main" id="{00000000-0008-0000-0500-0000E3CE6501}"/>
                </a:ext>
              </a:extLst>
            </xdr:cNvPr>
            <xdr:cNvSpPr>
              <a:spLocks noChangeAspect="1" noChangeArrowheads="1"/>
            </xdr:cNvSpPr>
          </xdr:nvSpPr>
          <xdr:spPr bwMode="auto">
            <a:xfrm>
              <a:off x="600" y="5359"/>
              <a:ext cx="8" cy="8"/>
            </a:xfrm>
            <a:prstGeom prst="ellipse">
              <a:avLst/>
            </a:prstGeom>
            <a:solidFill>
              <a:srgbClr val="000000"/>
            </a:solidFill>
            <a:ln w="14351">
              <a:solidFill>
                <a:srgbClr val="000000"/>
              </a:solidFill>
              <a:round/>
              <a:headEnd/>
              <a:tailEnd/>
            </a:ln>
          </xdr:spPr>
        </xdr:sp>
        <xdr:sp macro="" textlink="">
          <xdr:nvSpPr>
            <xdr:cNvPr id="23449317" name="Oval 1188">
              <a:extLst>
                <a:ext uri="{FF2B5EF4-FFF2-40B4-BE49-F238E27FC236}">
                  <a16:creationId xmlns:a16="http://schemas.microsoft.com/office/drawing/2014/main" id="{00000000-0008-0000-0500-0000E5CE6501}"/>
                </a:ext>
              </a:extLst>
            </xdr:cNvPr>
            <xdr:cNvSpPr>
              <a:spLocks noChangeAspect="1" noChangeArrowheads="1"/>
            </xdr:cNvSpPr>
          </xdr:nvSpPr>
          <xdr:spPr bwMode="auto">
            <a:xfrm>
              <a:off x="438" y="5625"/>
              <a:ext cx="9" cy="9"/>
            </a:xfrm>
            <a:prstGeom prst="ellipse">
              <a:avLst/>
            </a:prstGeom>
            <a:solidFill>
              <a:srgbClr val="000000"/>
            </a:solidFill>
            <a:ln w="14351">
              <a:solidFill>
                <a:srgbClr val="000000"/>
              </a:solidFill>
              <a:round/>
              <a:headEnd/>
              <a:tailEnd/>
            </a:ln>
          </xdr:spPr>
        </xdr:sp>
        <xdr:sp macro="" textlink="">
          <xdr:nvSpPr>
            <xdr:cNvPr id="23449318" name="Oval 1189">
              <a:extLst>
                <a:ext uri="{FF2B5EF4-FFF2-40B4-BE49-F238E27FC236}">
                  <a16:creationId xmlns:a16="http://schemas.microsoft.com/office/drawing/2014/main" id="{00000000-0008-0000-0500-0000E6CE6501}"/>
                </a:ext>
              </a:extLst>
            </xdr:cNvPr>
            <xdr:cNvSpPr>
              <a:spLocks noChangeAspect="1" noChangeArrowheads="1"/>
            </xdr:cNvSpPr>
          </xdr:nvSpPr>
          <xdr:spPr bwMode="auto">
            <a:xfrm>
              <a:off x="425" y="5625"/>
              <a:ext cx="8" cy="8"/>
            </a:xfrm>
            <a:prstGeom prst="ellipse">
              <a:avLst/>
            </a:prstGeom>
            <a:solidFill>
              <a:srgbClr val="000000"/>
            </a:solidFill>
            <a:ln w="14351">
              <a:solidFill>
                <a:srgbClr val="000000"/>
              </a:solidFill>
              <a:round/>
              <a:headEnd/>
              <a:tailEnd/>
            </a:ln>
          </xdr:spPr>
        </xdr:sp>
        <xdr:sp macro="" textlink="">
          <xdr:nvSpPr>
            <xdr:cNvPr id="23449319" name="Oval 1190">
              <a:extLst>
                <a:ext uri="{FF2B5EF4-FFF2-40B4-BE49-F238E27FC236}">
                  <a16:creationId xmlns:a16="http://schemas.microsoft.com/office/drawing/2014/main" id="{00000000-0008-0000-0500-0000E7CE6501}"/>
                </a:ext>
              </a:extLst>
            </xdr:cNvPr>
            <xdr:cNvSpPr>
              <a:spLocks noChangeAspect="1" noChangeArrowheads="1"/>
            </xdr:cNvSpPr>
          </xdr:nvSpPr>
          <xdr:spPr bwMode="auto">
            <a:xfrm>
              <a:off x="404" y="5650"/>
              <a:ext cx="9" cy="10"/>
            </a:xfrm>
            <a:prstGeom prst="ellipse">
              <a:avLst/>
            </a:prstGeom>
            <a:solidFill>
              <a:srgbClr val="000000"/>
            </a:solidFill>
            <a:ln w="14351">
              <a:solidFill>
                <a:srgbClr val="000000"/>
              </a:solidFill>
              <a:round/>
              <a:headEnd/>
              <a:tailEnd/>
            </a:ln>
          </xdr:spPr>
        </xdr:sp>
        <xdr:sp macro="" textlink="">
          <xdr:nvSpPr>
            <xdr:cNvPr id="23449320" name="Oval 1191">
              <a:extLst>
                <a:ext uri="{FF2B5EF4-FFF2-40B4-BE49-F238E27FC236}">
                  <a16:creationId xmlns:a16="http://schemas.microsoft.com/office/drawing/2014/main" id="{00000000-0008-0000-0500-0000E8CE6501}"/>
                </a:ext>
              </a:extLst>
            </xdr:cNvPr>
            <xdr:cNvSpPr>
              <a:spLocks noChangeAspect="1" noChangeArrowheads="1"/>
            </xdr:cNvSpPr>
          </xdr:nvSpPr>
          <xdr:spPr bwMode="auto">
            <a:xfrm>
              <a:off x="508" y="5766"/>
              <a:ext cx="9" cy="9"/>
            </a:xfrm>
            <a:prstGeom prst="ellipse">
              <a:avLst/>
            </a:prstGeom>
            <a:solidFill>
              <a:srgbClr val="000000"/>
            </a:solidFill>
            <a:ln w="14351">
              <a:solidFill>
                <a:srgbClr val="000000"/>
              </a:solidFill>
              <a:round/>
              <a:headEnd/>
              <a:tailEnd/>
            </a:ln>
          </xdr:spPr>
        </xdr:sp>
        <xdr:sp macro="" textlink="">
          <xdr:nvSpPr>
            <xdr:cNvPr id="23449321" name="Oval 1192">
              <a:extLst>
                <a:ext uri="{FF2B5EF4-FFF2-40B4-BE49-F238E27FC236}">
                  <a16:creationId xmlns:a16="http://schemas.microsoft.com/office/drawing/2014/main" id="{00000000-0008-0000-0500-0000E9CE6501}"/>
                </a:ext>
              </a:extLst>
            </xdr:cNvPr>
            <xdr:cNvSpPr>
              <a:spLocks noChangeAspect="1" noChangeArrowheads="1"/>
            </xdr:cNvSpPr>
          </xdr:nvSpPr>
          <xdr:spPr bwMode="auto">
            <a:xfrm>
              <a:off x="295" y="5725"/>
              <a:ext cx="9" cy="10"/>
            </a:xfrm>
            <a:prstGeom prst="ellipse">
              <a:avLst/>
            </a:prstGeom>
            <a:solidFill>
              <a:srgbClr val="000000"/>
            </a:solidFill>
            <a:ln w="14351">
              <a:solidFill>
                <a:srgbClr val="000000"/>
              </a:solidFill>
              <a:round/>
              <a:headEnd/>
              <a:tailEnd/>
            </a:ln>
          </xdr:spPr>
        </xdr:sp>
        <xdr:sp macro="" textlink="">
          <xdr:nvSpPr>
            <xdr:cNvPr id="23449322" name="Oval 1193">
              <a:extLst>
                <a:ext uri="{FF2B5EF4-FFF2-40B4-BE49-F238E27FC236}">
                  <a16:creationId xmlns:a16="http://schemas.microsoft.com/office/drawing/2014/main" id="{00000000-0008-0000-0500-0000EACE6501}"/>
                </a:ext>
              </a:extLst>
            </xdr:cNvPr>
            <xdr:cNvSpPr>
              <a:spLocks noChangeAspect="1" noChangeArrowheads="1"/>
            </xdr:cNvSpPr>
          </xdr:nvSpPr>
          <xdr:spPr bwMode="auto">
            <a:xfrm>
              <a:off x="336" y="5646"/>
              <a:ext cx="9" cy="9"/>
            </a:xfrm>
            <a:prstGeom prst="ellipse">
              <a:avLst/>
            </a:prstGeom>
            <a:solidFill>
              <a:srgbClr val="000000"/>
            </a:solidFill>
            <a:ln w="14351">
              <a:solidFill>
                <a:srgbClr val="000000"/>
              </a:solidFill>
              <a:round/>
              <a:headEnd/>
              <a:tailEnd/>
            </a:ln>
          </xdr:spPr>
        </xdr:sp>
        <xdr:sp macro="" textlink="">
          <xdr:nvSpPr>
            <xdr:cNvPr id="23449323" name="Oval 1194">
              <a:extLst>
                <a:ext uri="{FF2B5EF4-FFF2-40B4-BE49-F238E27FC236}">
                  <a16:creationId xmlns:a16="http://schemas.microsoft.com/office/drawing/2014/main" id="{00000000-0008-0000-0500-0000EBCE6501}"/>
                </a:ext>
              </a:extLst>
            </xdr:cNvPr>
            <xdr:cNvSpPr>
              <a:spLocks noChangeAspect="1" noChangeArrowheads="1"/>
            </xdr:cNvSpPr>
          </xdr:nvSpPr>
          <xdr:spPr bwMode="auto">
            <a:xfrm>
              <a:off x="453" y="5427"/>
              <a:ext cx="9" cy="9"/>
            </a:xfrm>
            <a:prstGeom prst="ellipse">
              <a:avLst/>
            </a:prstGeom>
            <a:solidFill>
              <a:srgbClr val="000000"/>
            </a:solidFill>
            <a:ln w="14351">
              <a:solidFill>
                <a:srgbClr val="000000"/>
              </a:solidFill>
              <a:round/>
              <a:headEnd/>
              <a:tailEnd/>
            </a:ln>
          </xdr:spPr>
        </xdr:sp>
        <xdr:sp macro="" textlink="">
          <xdr:nvSpPr>
            <xdr:cNvPr id="23449324" name="Oval 1195">
              <a:extLst>
                <a:ext uri="{FF2B5EF4-FFF2-40B4-BE49-F238E27FC236}">
                  <a16:creationId xmlns:a16="http://schemas.microsoft.com/office/drawing/2014/main" id="{00000000-0008-0000-0500-0000ECCE6501}"/>
                </a:ext>
              </a:extLst>
            </xdr:cNvPr>
            <xdr:cNvSpPr>
              <a:spLocks noChangeAspect="1" noChangeArrowheads="1"/>
            </xdr:cNvSpPr>
          </xdr:nvSpPr>
          <xdr:spPr bwMode="auto">
            <a:xfrm>
              <a:off x="456" y="5300"/>
              <a:ext cx="10" cy="9"/>
            </a:xfrm>
            <a:prstGeom prst="ellipse">
              <a:avLst/>
            </a:prstGeom>
            <a:solidFill>
              <a:srgbClr val="000000"/>
            </a:solidFill>
            <a:ln w="14351">
              <a:solidFill>
                <a:srgbClr val="000000"/>
              </a:solidFill>
              <a:round/>
              <a:headEnd/>
              <a:tailEnd/>
            </a:ln>
          </xdr:spPr>
        </xdr:sp>
        <xdr:sp macro="" textlink="">
          <xdr:nvSpPr>
            <xdr:cNvPr id="23449325" name="Oval 1196">
              <a:extLst>
                <a:ext uri="{FF2B5EF4-FFF2-40B4-BE49-F238E27FC236}">
                  <a16:creationId xmlns:a16="http://schemas.microsoft.com/office/drawing/2014/main" id="{00000000-0008-0000-0500-0000EDCE6501}"/>
                </a:ext>
              </a:extLst>
            </xdr:cNvPr>
            <xdr:cNvSpPr>
              <a:spLocks noChangeAspect="1" noChangeArrowheads="1"/>
            </xdr:cNvSpPr>
          </xdr:nvSpPr>
          <xdr:spPr bwMode="auto">
            <a:xfrm>
              <a:off x="438" y="5350"/>
              <a:ext cx="9" cy="9"/>
            </a:xfrm>
            <a:prstGeom prst="ellipse">
              <a:avLst/>
            </a:prstGeom>
            <a:solidFill>
              <a:srgbClr val="000000"/>
            </a:solidFill>
            <a:ln w="14351">
              <a:solidFill>
                <a:srgbClr val="000000"/>
              </a:solidFill>
              <a:round/>
              <a:headEnd/>
              <a:tailEnd/>
            </a:ln>
          </xdr:spPr>
        </xdr:sp>
        <xdr:sp macro="" textlink="">
          <xdr:nvSpPr>
            <xdr:cNvPr id="23449326" name="Oval 1197">
              <a:extLst>
                <a:ext uri="{FF2B5EF4-FFF2-40B4-BE49-F238E27FC236}">
                  <a16:creationId xmlns:a16="http://schemas.microsoft.com/office/drawing/2014/main" id="{00000000-0008-0000-0500-0000EECE6501}"/>
                </a:ext>
              </a:extLst>
            </xdr:cNvPr>
            <xdr:cNvSpPr>
              <a:spLocks noChangeAspect="1" noChangeArrowheads="1"/>
            </xdr:cNvSpPr>
          </xdr:nvSpPr>
          <xdr:spPr bwMode="auto">
            <a:xfrm>
              <a:off x="511" y="5269"/>
              <a:ext cx="8" cy="8"/>
            </a:xfrm>
            <a:prstGeom prst="ellipse">
              <a:avLst/>
            </a:prstGeom>
            <a:solidFill>
              <a:srgbClr val="000000"/>
            </a:solidFill>
            <a:ln w="14351">
              <a:solidFill>
                <a:srgbClr val="000000"/>
              </a:solidFill>
              <a:round/>
              <a:headEnd/>
              <a:tailEnd/>
            </a:ln>
          </xdr:spPr>
        </xdr:sp>
        <xdr:sp macro="" textlink="">
          <xdr:nvSpPr>
            <xdr:cNvPr id="23449327" name="Oval 1198">
              <a:extLst>
                <a:ext uri="{FF2B5EF4-FFF2-40B4-BE49-F238E27FC236}">
                  <a16:creationId xmlns:a16="http://schemas.microsoft.com/office/drawing/2014/main" id="{00000000-0008-0000-0500-0000EFCE6501}"/>
                </a:ext>
              </a:extLst>
            </xdr:cNvPr>
            <xdr:cNvSpPr>
              <a:spLocks noChangeAspect="1" noChangeArrowheads="1"/>
            </xdr:cNvSpPr>
          </xdr:nvSpPr>
          <xdr:spPr bwMode="auto">
            <a:xfrm>
              <a:off x="597" y="5499"/>
              <a:ext cx="9" cy="10"/>
            </a:xfrm>
            <a:prstGeom prst="ellipse">
              <a:avLst/>
            </a:prstGeom>
            <a:solidFill>
              <a:srgbClr val="000000"/>
            </a:solidFill>
            <a:ln w="14351">
              <a:solidFill>
                <a:srgbClr val="000000"/>
              </a:solidFill>
              <a:round/>
              <a:headEnd/>
              <a:tailEnd/>
            </a:ln>
          </xdr:spPr>
        </xdr:sp>
        <xdr:sp macro="" textlink="">
          <xdr:nvSpPr>
            <xdr:cNvPr id="23449328" name="Oval 1199">
              <a:extLst>
                <a:ext uri="{FF2B5EF4-FFF2-40B4-BE49-F238E27FC236}">
                  <a16:creationId xmlns:a16="http://schemas.microsoft.com/office/drawing/2014/main" id="{00000000-0008-0000-0500-0000F0CE6501}"/>
                </a:ext>
              </a:extLst>
            </xdr:cNvPr>
            <xdr:cNvSpPr>
              <a:spLocks noChangeAspect="1" noChangeArrowheads="1"/>
            </xdr:cNvSpPr>
          </xdr:nvSpPr>
          <xdr:spPr bwMode="auto">
            <a:xfrm>
              <a:off x="578" y="5512"/>
              <a:ext cx="10" cy="10"/>
            </a:xfrm>
            <a:prstGeom prst="ellipse">
              <a:avLst/>
            </a:prstGeom>
            <a:solidFill>
              <a:srgbClr val="000000"/>
            </a:solidFill>
            <a:ln w="14351">
              <a:solidFill>
                <a:srgbClr val="000000"/>
              </a:solidFill>
              <a:round/>
              <a:headEnd/>
              <a:tailEnd/>
            </a:ln>
          </xdr:spPr>
        </xdr:sp>
        <xdr:sp macro="" textlink="">
          <xdr:nvSpPr>
            <xdr:cNvPr id="23449329" name="Oval 1200">
              <a:extLst>
                <a:ext uri="{FF2B5EF4-FFF2-40B4-BE49-F238E27FC236}">
                  <a16:creationId xmlns:a16="http://schemas.microsoft.com/office/drawing/2014/main" id="{00000000-0008-0000-0500-0000F1CE6501}"/>
                </a:ext>
              </a:extLst>
            </xdr:cNvPr>
            <xdr:cNvSpPr>
              <a:spLocks noChangeAspect="1" noChangeArrowheads="1"/>
            </xdr:cNvSpPr>
          </xdr:nvSpPr>
          <xdr:spPr bwMode="auto">
            <a:xfrm>
              <a:off x="612" y="5485"/>
              <a:ext cx="9" cy="10"/>
            </a:xfrm>
            <a:prstGeom prst="ellipse">
              <a:avLst/>
            </a:prstGeom>
            <a:solidFill>
              <a:srgbClr val="000000"/>
            </a:solidFill>
            <a:ln w="14351">
              <a:solidFill>
                <a:srgbClr val="000000"/>
              </a:solidFill>
              <a:round/>
              <a:headEnd/>
              <a:tailEnd/>
            </a:ln>
          </xdr:spPr>
        </xdr:sp>
        <xdr:sp macro="" textlink="">
          <xdr:nvSpPr>
            <xdr:cNvPr id="23449330" name="Oval 1201">
              <a:extLst>
                <a:ext uri="{FF2B5EF4-FFF2-40B4-BE49-F238E27FC236}">
                  <a16:creationId xmlns:a16="http://schemas.microsoft.com/office/drawing/2014/main" id="{00000000-0008-0000-0500-0000F2CE6501}"/>
                </a:ext>
              </a:extLst>
            </xdr:cNvPr>
            <xdr:cNvSpPr>
              <a:spLocks noChangeAspect="1" noChangeArrowheads="1"/>
            </xdr:cNvSpPr>
          </xdr:nvSpPr>
          <xdr:spPr bwMode="auto">
            <a:xfrm>
              <a:off x="643" y="5429"/>
              <a:ext cx="9" cy="10"/>
            </a:xfrm>
            <a:prstGeom prst="ellipse">
              <a:avLst/>
            </a:prstGeom>
            <a:solidFill>
              <a:srgbClr val="000000"/>
            </a:solidFill>
            <a:ln w="14351">
              <a:solidFill>
                <a:srgbClr val="000000"/>
              </a:solidFill>
              <a:round/>
              <a:headEnd/>
              <a:tailEnd/>
            </a:ln>
          </xdr:spPr>
        </xdr:sp>
        <xdr:sp macro="" textlink="">
          <xdr:nvSpPr>
            <xdr:cNvPr id="23449331" name="Oval 1202">
              <a:extLst>
                <a:ext uri="{FF2B5EF4-FFF2-40B4-BE49-F238E27FC236}">
                  <a16:creationId xmlns:a16="http://schemas.microsoft.com/office/drawing/2014/main" id="{00000000-0008-0000-0500-0000F3CE6501}"/>
                </a:ext>
              </a:extLst>
            </xdr:cNvPr>
            <xdr:cNvSpPr>
              <a:spLocks noChangeAspect="1" noChangeArrowheads="1"/>
            </xdr:cNvSpPr>
          </xdr:nvSpPr>
          <xdr:spPr bwMode="auto">
            <a:xfrm>
              <a:off x="515" y="5546"/>
              <a:ext cx="10" cy="10"/>
            </a:xfrm>
            <a:prstGeom prst="ellipse">
              <a:avLst/>
            </a:prstGeom>
            <a:solidFill>
              <a:srgbClr val="000000"/>
            </a:solidFill>
            <a:ln w="14351">
              <a:solidFill>
                <a:srgbClr val="000000"/>
              </a:solidFill>
              <a:round/>
              <a:headEnd/>
              <a:tailEnd/>
            </a:ln>
          </xdr:spPr>
        </xdr:sp>
        <xdr:sp macro="" textlink="">
          <xdr:nvSpPr>
            <xdr:cNvPr id="23449333" name="Oval 1204">
              <a:extLst>
                <a:ext uri="{FF2B5EF4-FFF2-40B4-BE49-F238E27FC236}">
                  <a16:creationId xmlns:a16="http://schemas.microsoft.com/office/drawing/2014/main" id="{00000000-0008-0000-0500-0000F5CE6501}"/>
                </a:ext>
              </a:extLst>
            </xdr:cNvPr>
            <xdr:cNvSpPr>
              <a:spLocks noChangeAspect="1" noChangeArrowheads="1"/>
            </xdr:cNvSpPr>
          </xdr:nvSpPr>
          <xdr:spPr bwMode="auto">
            <a:xfrm>
              <a:off x="352" y="5602"/>
              <a:ext cx="10" cy="9"/>
            </a:xfrm>
            <a:prstGeom prst="ellipse">
              <a:avLst/>
            </a:prstGeom>
            <a:solidFill>
              <a:srgbClr val="000000"/>
            </a:solidFill>
            <a:ln w="14351">
              <a:solidFill>
                <a:srgbClr val="000000"/>
              </a:solidFill>
              <a:round/>
              <a:headEnd/>
              <a:tailEnd/>
            </a:ln>
          </xdr:spPr>
        </xdr:sp>
        <xdr:sp macro="" textlink="">
          <xdr:nvSpPr>
            <xdr:cNvPr id="23449334" name="Oval 1205">
              <a:extLst>
                <a:ext uri="{FF2B5EF4-FFF2-40B4-BE49-F238E27FC236}">
                  <a16:creationId xmlns:a16="http://schemas.microsoft.com/office/drawing/2014/main" id="{00000000-0008-0000-0500-0000F6CE6501}"/>
                </a:ext>
              </a:extLst>
            </xdr:cNvPr>
            <xdr:cNvSpPr>
              <a:spLocks noChangeAspect="1" noChangeArrowheads="1"/>
            </xdr:cNvSpPr>
          </xdr:nvSpPr>
          <xdr:spPr bwMode="auto">
            <a:xfrm>
              <a:off x="356" y="5710"/>
              <a:ext cx="9" cy="9"/>
            </a:xfrm>
            <a:prstGeom prst="ellipse">
              <a:avLst/>
            </a:prstGeom>
            <a:solidFill>
              <a:srgbClr val="000000"/>
            </a:solidFill>
            <a:ln w="14351">
              <a:solidFill>
                <a:srgbClr val="000000"/>
              </a:solidFill>
              <a:round/>
              <a:headEnd/>
              <a:tailEnd/>
            </a:ln>
          </xdr:spPr>
        </xdr:sp>
        <xdr:sp macro="" textlink="">
          <xdr:nvSpPr>
            <xdr:cNvPr id="23449335" name="Oval 1206">
              <a:extLst>
                <a:ext uri="{FF2B5EF4-FFF2-40B4-BE49-F238E27FC236}">
                  <a16:creationId xmlns:a16="http://schemas.microsoft.com/office/drawing/2014/main" id="{00000000-0008-0000-0500-0000F7CE6501}"/>
                </a:ext>
              </a:extLst>
            </xdr:cNvPr>
            <xdr:cNvSpPr>
              <a:spLocks noChangeAspect="1" noChangeArrowheads="1"/>
            </xdr:cNvSpPr>
          </xdr:nvSpPr>
          <xdr:spPr bwMode="auto">
            <a:xfrm>
              <a:off x="385" y="5692"/>
              <a:ext cx="9" cy="10"/>
            </a:xfrm>
            <a:prstGeom prst="ellipse">
              <a:avLst/>
            </a:prstGeom>
            <a:solidFill>
              <a:srgbClr val="000000"/>
            </a:solidFill>
            <a:ln w="14351">
              <a:solidFill>
                <a:srgbClr val="000000"/>
              </a:solidFill>
              <a:round/>
              <a:headEnd/>
              <a:tailEnd/>
            </a:ln>
          </xdr:spPr>
        </xdr:sp>
        <xdr:sp macro="" textlink="">
          <xdr:nvSpPr>
            <xdr:cNvPr id="23449336" name="Oval 1207">
              <a:extLst>
                <a:ext uri="{FF2B5EF4-FFF2-40B4-BE49-F238E27FC236}">
                  <a16:creationId xmlns:a16="http://schemas.microsoft.com/office/drawing/2014/main" id="{00000000-0008-0000-0500-0000F8CE6501}"/>
                </a:ext>
              </a:extLst>
            </xdr:cNvPr>
            <xdr:cNvSpPr>
              <a:spLocks noChangeAspect="1" noChangeArrowheads="1"/>
            </xdr:cNvSpPr>
          </xdr:nvSpPr>
          <xdr:spPr bwMode="auto">
            <a:xfrm>
              <a:off x="312" y="5683"/>
              <a:ext cx="10" cy="10"/>
            </a:xfrm>
            <a:prstGeom prst="ellipse">
              <a:avLst/>
            </a:prstGeom>
            <a:solidFill>
              <a:srgbClr val="000000"/>
            </a:solidFill>
            <a:ln w="14351">
              <a:solidFill>
                <a:srgbClr val="000000"/>
              </a:solidFill>
              <a:round/>
              <a:headEnd/>
              <a:tailEnd/>
            </a:ln>
          </xdr:spPr>
        </xdr:sp>
        <xdr:sp macro="" textlink="">
          <xdr:nvSpPr>
            <xdr:cNvPr id="23449337" name="Oval 1208">
              <a:extLst>
                <a:ext uri="{FF2B5EF4-FFF2-40B4-BE49-F238E27FC236}">
                  <a16:creationId xmlns:a16="http://schemas.microsoft.com/office/drawing/2014/main" id="{00000000-0008-0000-0500-0000F9CE6501}"/>
                </a:ext>
              </a:extLst>
            </xdr:cNvPr>
            <xdr:cNvSpPr>
              <a:spLocks noChangeAspect="1" noChangeArrowheads="1"/>
            </xdr:cNvSpPr>
          </xdr:nvSpPr>
          <xdr:spPr bwMode="auto">
            <a:xfrm>
              <a:off x="359" y="5753"/>
              <a:ext cx="9" cy="9"/>
            </a:xfrm>
            <a:prstGeom prst="ellipse">
              <a:avLst/>
            </a:prstGeom>
            <a:solidFill>
              <a:srgbClr val="000000"/>
            </a:solidFill>
            <a:ln w="14351">
              <a:solidFill>
                <a:srgbClr val="000000"/>
              </a:solidFill>
              <a:round/>
              <a:headEnd/>
              <a:tailEnd/>
            </a:ln>
          </xdr:spPr>
        </xdr:sp>
        <xdr:sp macro="" textlink="">
          <xdr:nvSpPr>
            <xdr:cNvPr id="23449338" name="Oval 1209">
              <a:extLst>
                <a:ext uri="{FF2B5EF4-FFF2-40B4-BE49-F238E27FC236}">
                  <a16:creationId xmlns:a16="http://schemas.microsoft.com/office/drawing/2014/main" id="{00000000-0008-0000-0500-0000FACE6501}"/>
                </a:ext>
              </a:extLst>
            </xdr:cNvPr>
            <xdr:cNvSpPr>
              <a:spLocks noChangeAspect="1" noChangeArrowheads="1"/>
            </xdr:cNvSpPr>
          </xdr:nvSpPr>
          <xdr:spPr bwMode="auto">
            <a:xfrm>
              <a:off x="302" y="5751"/>
              <a:ext cx="10" cy="9"/>
            </a:xfrm>
            <a:prstGeom prst="ellipse">
              <a:avLst/>
            </a:prstGeom>
            <a:solidFill>
              <a:srgbClr val="000000"/>
            </a:solidFill>
            <a:ln w="14351">
              <a:solidFill>
                <a:srgbClr val="000000"/>
              </a:solidFill>
              <a:round/>
              <a:headEnd/>
              <a:tailEnd/>
            </a:ln>
          </xdr:spPr>
        </xdr:sp>
        <xdr:sp macro="" textlink="">
          <xdr:nvSpPr>
            <xdr:cNvPr id="23449339" name="Oval 1210">
              <a:extLst>
                <a:ext uri="{FF2B5EF4-FFF2-40B4-BE49-F238E27FC236}">
                  <a16:creationId xmlns:a16="http://schemas.microsoft.com/office/drawing/2014/main" id="{00000000-0008-0000-0500-0000FBCE6501}"/>
                </a:ext>
              </a:extLst>
            </xdr:cNvPr>
            <xdr:cNvSpPr>
              <a:spLocks noChangeAspect="1" noChangeArrowheads="1"/>
            </xdr:cNvSpPr>
          </xdr:nvSpPr>
          <xdr:spPr bwMode="auto">
            <a:xfrm>
              <a:off x="600" y="5350"/>
              <a:ext cx="8" cy="9"/>
            </a:xfrm>
            <a:prstGeom prst="ellipse">
              <a:avLst/>
            </a:prstGeom>
            <a:solidFill>
              <a:srgbClr val="000000"/>
            </a:solidFill>
            <a:ln w="14351">
              <a:solidFill>
                <a:srgbClr val="000000"/>
              </a:solidFill>
              <a:round/>
              <a:headEnd/>
              <a:tailEnd/>
            </a:ln>
          </xdr:spPr>
        </xdr:sp>
        <xdr:sp macro="" textlink="">
          <xdr:nvSpPr>
            <xdr:cNvPr id="23449340" name="Oval 1211">
              <a:extLst>
                <a:ext uri="{FF2B5EF4-FFF2-40B4-BE49-F238E27FC236}">
                  <a16:creationId xmlns:a16="http://schemas.microsoft.com/office/drawing/2014/main" id="{00000000-0008-0000-0500-0000FCCE6501}"/>
                </a:ext>
              </a:extLst>
            </xdr:cNvPr>
            <xdr:cNvSpPr>
              <a:spLocks noChangeAspect="1" noChangeArrowheads="1"/>
            </xdr:cNvSpPr>
          </xdr:nvSpPr>
          <xdr:spPr bwMode="auto">
            <a:xfrm>
              <a:off x="320" y="5761"/>
              <a:ext cx="9" cy="9"/>
            </a:xfrm>
            <a:prstGeom prst="ellipse">
              <a:avLst/>
            </a:prstGeom>
            <a:solidFill>
              <a:srgbClr val="000000"/>
            </a:solidFill>
            <a:ln w="14351">
              <a:solidFill>
                <a:srgbClr val="000000"/>
              </a:solidFill>
              <a:round/>
              <a:headEnd/>
              <a:tailEnd/>
            </a:ln>
          </xdr:spPr>
        </xdr:sp>
      </xdr:grpSp>
      <xdr:sp macro="" textlink="">
        <xdr:nvSpPr>
          <xdr:cNvPr id="118975" name="テキスト 1117">
            <a:extLst>
              <a:ext uri="{FF2B5EF4-FFF2-40B4-BE49-F238E27FC236}">
                <a16:creationId xmlns:a16="http://schemas.microsoft.com/office/drawing/2014/main" id="{00000000-0008-0000-0500-0000BFD00100}"/>
              </a:ext>
            </a:extLst>
          </xdr:cNvPr>
          <xdr:cNvSpPr txBox="1">
            <a:spLocks noChangeAspect="1" noChangeArrowheads="1"/>
          </xdr:cNvSpPr>
        </xdr:nvSpPr>
        <xdr:spPr bwMode="auto">
          <a:xfrm>
            <a:off x="999" y="1007"/>
            <a:ext cx="45" cy="11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000000" mc:Ignorable="a14" a14:legacySpreadsheetColorIndex="64"/>
                </a:solidFill>
              </a14:hiddenFill>
            </a:ext>
            <a:ext uri="{91240B29-F687-4F45-9708-019B960494DF}">
              <a14:hiddenLine xmlns:a14="http://schemas.microsoft.com/office/drawing/2010/main" w="1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vert="wordArtVertRtl" wrap="square" lIns="27432" tIns="0" rIns="27432" bIns="0" anchor="ctr" upright="1"/>
          <a:lstStyle/>
          <a:p>
            <a:pPr algn="l" rtl="0">
              <a:defRPr sz="1000"/>
            </a:pPr>
            <a:r>
              <a:rPr lang="ja-JP" altLang="en-US" sz="18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大浦川</a:t>
            </a:r>
          </a:p>
        </xdr:txBody>
      </xdr:sp>
      <xdr:sp macro="" textlink="">
        <xdr:nvSpPr>
          <xdr:cNvPr id="118976" name="テキスト 1118">
            <a:extLst>
              <a:ext uri="{FF2B5EF4-FFF2-40B4-BE49-F238E27FC236}">
                <a16:creationId xmlns:a16="http://schemas.microsoft.com/office/drawing/2014/main" id="{00000000-0008-0000-0500-0000C0D00100}"/>
              </a:ext>
            </a:extLst>
          </xdr:cNvPr>
          <xdr:cNvSpPr txBox="1">
            <a:spLocks noChangeAspect="1" noChangeArrowheads="1"/>
          </xdr:cNvSpPr>
        </xdr:nvSpPr>
        <xdr:spPr bwMode="auto">
          <a:xfrm>
            <a:off x="911" y="1091"/>
            <a:ext cx="33" cy="12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000000" mc:Ignorable="a14" a14:legacySpreadsheetColorIndex="64"/>
                </a:solidFill>
              </a14:hiddenFill>
            </a:ext>
            <a:ext uri="{91240B29-F687-4F45-9708-019B960494DF}">
              <a14:hiddenLine xmlns:a14="http://schemas.microsoft.com/office/drawing/2010/main" w="1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vert="wordArtVertRtl" wrap="square" lIns="27432" tIns="0" rIns="27432" bIns="0" anchor="ctr" upright="1"/>
          <a:lstStyle/>
          <a:p>
            <a:pPr algn="l" rtl="0">
              <a:defRPr sz="1000"/>
            </a:pPr>
            <a:r>
              <a:rPr lang="ja-JP" altLang="en-US" sz="18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知内川</a:t>
            </a:r>
          </a:p>
        </xdr:txBody>
      </xdr:sp>
      <xdr:sp macro="" textlink="">
        <xdr:nvSpPr>
          <xdr:cNvPr id="118977" name="テキスト 1119">
            <a:extLst>
              <a:ext uri="{FF2B5EF4-FFF2-40B4-BE49-F238E27FC236}">
                <a16:creationId xmlns:a16="http://schemas.microsoft.com/office/drawing/2014/main" id="{00000000-0008-0000-0500-0000C1D00100}"/>
              </a:ext>
            </a:extLst>
          </xdr:cNvPr>
          <xdr:cNvSpPr txBox="1">
            <a:spLocks noChangeAspect="1" noChangeArrowheads="1"/>
          </xdr:cNvSpPr>
        </xdr:nvSpPr>
        <xdr:spPr bwMode="auto">
          <a:xfrm>
            <a:off x="824" y="1173"/>
            <a:ext cx="19" cy="12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000000" mc:Ignorable="a14" a14:legacySpreadsheetColorIndex="64"/>
                </a:solidFill>
              </a14:hiddenFill>
            </a:ext>
            <a:ext uri="{91240B29-F687-4F45-9708-019B960494DF}">
              <a14:hiddenLine xmlns:a14="http://schemas.microsoft.com/office/drawing/2010/main" w="1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vert="wordArtVertRtl" wrap="square" lIns="27432" tIns="0" rIns="27432" bIns="0" anchor="ctr" upright="1"/>
          <a:lstStyle/>
          <a:p>
            <a:pPr algn="l" rtl="0">
              <a:defRPr sz="1000"/>
            </a:pPr>
            <a:r>
              <a:rPr lang="ja-JP" altLang="en-US" sz="18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石田川</a:t>
            </a:r>
          </a:p>
        </xdr:txBody>
      </xdr:sp>
      <xdr:sp macro="" textlink="">
        <xdr:nvSpPr>
          <xdr:cNvPr id="118978" name="テキスト 1120">
            <a:extLst>
              <a:ext uri="{FF2B5EF4-FFF2-40B4-BE49-F238E27FC236}">
                <a16:creationId xmlns:a16="http://schemas.microsoft.com/office/drawing/2014/main" id="{00000000-0008-0000-0500-0000C2D00100}"/>
              </a:ext>
            </a:extLst>
          </xdr:cNvPr>
          <xdr:cNvSpPr txBox="1">
            <a:spLocks noChangeAspect="1" noChangeArrowheads="1"/>
          </xdr:cNvSpPr>
        </xdr:nvSpPr>
        <xdr:spPr bwMode="auto">
          <a:xfrm>
            <a:off x="762" y="1386"/>
            <a:ext cx="130" cy="2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000000" mc:Ignorable="a14" a14:legacySpreadsheetColorIndex="64"/>
                </a:solidFill>
              </a14:hiddenFill>
            </a:ext>
            <a:ext uri="{91240B29-F687-4F45-9708-019B960494DF}">
              <a14:hiddenLine xmlns:a14="http://schemas.microsoft.com/office/drawing/2010/main" w="1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18288" rIns="27432" bIns="0" anchor="t" upright="1"/>
          <a:lstStyle/>
          <a:p>
            <a:pPr algn="ctr" rtl="0">
              <a:defRPr sz="1000"/>
            </a:pPr>
            <a:r>
              <a:rPr lang="ja-JP" altLang="en-US" sz="18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安曇川</a:t>
            </a:r>
          </a:p>
        </xdr:txBody>
      </xdr:sp>
      <xdr:sp macro="" textlink="">
        <xdr:nvSpPr>
          <xdr:cNvPr id="118980" name="テキスト 1122">
            <a:extLst>
              <a:ext uri="{FF2B5EF4-FFF2-40B4-BE49-F238E27FC236}">
                <a16:creationId xmlns:a16="http://schemas.microsoft.com/office/drawing/2014/main" id="{00000000-0008-0000-0500-0000C4D00100}"/>
              </a:ext>
            </a:extLst>
          </xdr:cNvPr>
          <xdr:cNvSpPr txBox="1">
            <a:spLocks noChangeAspect="1" noChangeArrowheads="1"/>
          </xdr:cNvSpPr>
        </xdr:nvSpPr>
        <xdr:spPr bwMode="auto">
          <a:xfrm>
            <a:off x="1154" y="1084"/>
            <a:ext cx="130" cy="3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000000" mc:Ignorable="a14" a14:legacySpreadsheetColorIndex="64"/>
                </a:solidFill>
              </a14:hiddenFill>
            </a:ext>
            <a:ext uri="{91240B29-F687-4F45-9708-019B960494DF}">
              <a14:hiddenLine xmlns:a14="http://schemas.microsoft.com/office/drawing/2010/main" w="1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18288" rIns="27432" bIns="0" anchor="t" upright="1"/>
          <a:lstStyle/>
          <a:p>
            <a:pPr algn="ctr" rtl="0">
              <a:defRPr sz="1000"/>
            </a:pPr>
            <a:r>
              <a:rPr lang="ja-JP" altLang="en-US" sz="18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田川</a:t>
            </a:r>
          </a:p>
        </xdr:txBody>
      </xdr:sp>
      <xdr:sp macro="" textlink="">
        <xdr:nvSpPr>
          <xdr:cNvPr id="118981" name="テキスト 1123">
            <a:extLst>
              <a:ext uri="{FF2B5EF4-FFF2-40B4-BE49-F238E27FC236}">
                <a16:creationId xmlns:a16="http://schemas.microsoft.com/office/drawing/2014/main" id="{00000000-0008-0000-0500-0000C5D00100}"/>
              </a:ext>
            </a:extLst>
          </xdr:cNvPr>
          <xdr:cNvSpPr txBox="1">
            <a:spLocks noChangeAspect="1" noChangeArrowheads="1"/>
          </xdr:cNvSpPr>
        </xdr:nvSpPr>
        <xdr:spPr bwMode="auto">
          <a:xfrm>
            <a:off x="1247" y="1222"/>
            <a:ext cx="130" cy="4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000000" mc:Ignorable="a14" a14:legacySpreadsheetColorIndex="64"/>
                </a:solidFill>
              </a14:hiddenFill>
            </a:ext>
            <a:ext uri="{91240B29-F687-4F45-9708-019B960494DF}">
              <a14:hiddenLine xmlns:a14="http://schemas.microsoft.com/office/drawing/2010/main" w="1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18288" rIns="27432" bIns="0" anchor="t" upright="1"/>
          <a:lstStyle/>
          <a:p>
            <a:pPr algn="ctr" rtl="0">
              <a:defRPr sz="1000"/>
            </a:pPr>
            <a:r>
              <a:rPr lang="ja-JP" altLang="en-US" sz="18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姉川</a:t>
            </a:r>
          </a:p>
        </xdr:txBody>
      </xdr:sp>
      <xdr:sp macro="" textlink="">
        <xdr:nvSpPr>
          <xdr:cNvPr id="118983" name="テキスト 1125">
            <a:extLst>
              <a:ext uri="{FF2B5EF4-FFF2-40B4-BE49-F238E27FC236}">
                <a16:creationId xmlns:a16="http://schemas.microsoft.com/office/drawing/2014/main" id="{00000000-0008-0000-0500-0000C7D00100}"/>
              </a:ext>
            </a:extLst>
          </xdr:cNvPr>
          <xdr:cNvSpPr txBox="1">
            <a:spLocks noChangeAspect="1" noChangeArrowheads="1"/>
          </xdr:cNvSpPr>
        </xdr:nvSpPr>
        <xdr:spPr bwMode="auto">
          <a:xfrm>
            <a:off x="1205" y="1364"/>
            <a:ext cx="130" cy="4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000000" mc:Ignorable="a14" a14:legacySpreadsheetColorIndex="64"/>
                </a:solidFill>
              </a14:hiddenFill>
            </a:ext>
            <a:ext uri="{91240B29-F687-4F45-9708-019B960494DF}">
              <a14:hiddenLine xmlns:a14="http://schemas.microsoft.com/office/drawing/2010/main" w="1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18288" rIns="27432" bIns="0" anchor="t" upright="1"/>
          <a:lstStyle/>
          <a:p>
            <a:pPr algn="ctr" rtl="0">
              <a:defRPr sz="1000"/>
            </a:pPr>
            <a:r>
              <a:rPr lang="ja-JP" altLang="en-US" sz="18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天野川</a:t>
            </a:r>
          </a:p>
        </xdr:txBody>
      </xdr:sp>
      <xdr:sp macro="" textlink="">
        <xdr:nvSpPr>
          <xdr:cNvPr id="118984" name="テキスト 1126">
            <a:extLst>
              <a:ext uri="{FF2B5EF4-FFF2-40B4-BE49-F238E27FC236}">
                <a16:creationId xmlns:a16="http://schemas.microsoft.com/office/drawing/2014/main" id="{00000000-0008-0000-0500-0000C8D00100}"/>
              </a:ext>
            </a:extLst>
          </xdr:cNvPr>
          <xdr:cNvSpPr txBox="1">
            <a:spLocks noChangeAspect="1" noChangeArrowheads="1"/>
          </xdr:cNvSpPr>
        </xdr:nvSpPr>
        <xdr:spPr bwMode="auto">
          <a:xfrm>
            <a:off x="1147" y="1485"/>
            <a:ext cx="130" cy="2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000000" mc:Ignorable="a14" a14:legacySpreadsheetColorIndex="64"/>
                </a:solidFill>
              </a14:hiddenFill>
            </a:ext>
            <a:ext uri="{91240B29-F687-4F45-9708-019B960494DF}">
              <a14:hiddenLine xmlns:a14="http://schemas.microsoft.com/office/drawing/2010/main" w="1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18288" rIns="27432" bIns="0" anchor="t" upright="1"/>
          <a:lstStyle/>
          <a:p>
            <a:pPr algn="ctr" rtl="0">
              <a:defRPr sz="1000"/>
            </a:pPr>
            <a:r>
              <a:rPr lang="ja-JP" altLang="en-US" sz="18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芹川</a:t>
            </a:r>
          </a:p>
        </xdr:txBody>
      </xdr:sp>
      <xdr:sp macro="" textlink="">
        <xdr:nvSpPr>
          <xdr:cNvPr id="118985" name="テキスト 1127">
            <a:extLst>
              <a:ext uri="{FF2B5EF4-FFF2-40B4-BE49-F238E27FC236}">
                <a16:creationId xmlns:a16="http://schemas.microsoft.com/office/drawing/2014/main" id="{00000000-0008-0000-0500-0000C9D00100}"/>
              </a:ext>
            </a:extLst>
          </xdr:cNvPr>
          <xdr:cNvSpPr txBox="1">
            <a:spLocks noChangeAspect="1" noChangeArrowheads="1"/>
          </xdr:cNvSpPr>
        </xdr:nvSpPr>
        <xdr:spPr bwMode="auto">
          <a:xfrm>
            <a:off x="1197" y="1579"/>
            <a:ext cx="130" cy="3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000000" mc:Ignorable="a14" a14:legacySpreadsheetColorIndex="64"/>
                </a:solidFill>
              </a14:hiddenFill>
            </a:ext>
            <a:ext uri="{91240B29-F687-4F45-9708-019B960494DF}">
              <a14:hiddenLine xmlns:a14="http://schemas.microsoft.com/office/drawing/2010/main" w="1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18288" rIns="27432" bIns="0" anchor="t" upright="1"/>
          <a:lstStyle/>
          <a:p>
            <a:pPr algn="ctr" rtl="0">
              <a:defRPr sz="1000"/>
            </a:pPr>
            <a:r>
              <a:rPr lang="ja-JP" altLang="en-US" sz="18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犬上川</a:t>
            </a:r>
          </a:p>
        </xdr:txBody>
      </xdr:sp>
      <xdr:sp macro="" textlink="">
        <xdr:nvSpPr>
          <xdr:cNvPr id="118986" name="テキスト 1128">
            <a:extLst>
              <a:ext uri="{FF2B5EF4-FFF2-40B4-BE49-F238E27FC236}">
                <a16:creationId xmlns:a16="http://schemas.microsoft.com/office/drawing/2014/main" id="{00000000-0008-0000-0500-0000CAD00100}"/>
              </a:ext>
            </a:extLst>
          </xdr:cNvPr>
          <xdr:cNvSpPr txBox="1">
            <a:spLocks noChangeAspect="1" noChangeArrowheads="1"/>
          </xdr:cNvSpPr>
        </xdr:nvSpPr>
        <xdr:spPr bwMode="auto">
          <a:xfrm>
            <a:off x="1093" y="1570"/>
            <a:ext cx="130" cy="4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000000" mc:Ignorable="a14" a14:legacySpreadsheetColorIndex="64"/>
                </a:solidFill>
              </a14:hiddenFill>
            </a:ext>
            <a:ext uri="{91240B29-F687-4F45-9708-019B960494DF}">
              <a14:hiddenLine xmlns:a14="http://schemas.microsoft.com/office/drawing/2010/main" w="1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18288" rIns="27432" bIns="0" anchor="t" upright="1"/>
          <a:lstStyle/>
          <a:p>
            <a:pPr algn="ctr" rtl="0">
              <a:defRPr sz="1000"/>
            </a:pPr>
            <a:r>
              <a:rPr lang="ja-JP" altLang="en-US" sz="18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宇曽川</a:t>
            </a:r>
          </a:p>
        </xdr:txBody>
      </xdr:sp>
      <xdr:sp macro="" textlink="">
        <xdr:nvSpPr>
          <xdr:cNvPr id="118987" name="テキスト 1129">
            <a:extLst>
              <a:ext uri="{FF2B5EF4-FFF2-40B4-BE49-F238E27FC236}">
                <a16:creationId xmlns:a16="http://schemas.microsoft.com/office/drawing/2014/main" id="{00000000-0008-0000-0500-0000CBD00100}"/>
              </a:ext>
            </a:extLst>
          </xdr:cNvPr>
          <xdr:cNvSpPr txBox="1">
            <a:spLocks noChangeAspect="1" noChangeArrowheads="1"/>
          </xdr:cNvSpPr>
        </xdr:nvSpPr>
        <xdr:spPr bwMode="auto">
          <a:xfrm>
            <a:off x="1115" y="1726"/>
            <a:ext cx="130" cy="4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000000" mc:Ignorable="a14" a14:legacySpreadsheetColorIndex="64"/>
                </a:solidFill>
              </a14:hiddenFill>
            </a:ext>
            <a:ext uri="{91240B29-F687-4F45-9708-019B960494DF}">
              <a14:hiddenLine xmlns:a14="http://schemas.microsoft.com/office/drawing/2010/main" w="1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18288" rIns="27432" bIns="0" anchor="t" upright="1"/>
          <a:lstStyle/>
          <a:p>
            <a:pPr algn="ctr" rtl="0">
              <a:defRPr sz="1000"/>
            </a:pPr>
            <a:r>
              <a:rPr lang="ja-JP" altLang="en-US" sz="18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愛知川</a:t>
            </a:r>
          </a:p>
        </xdr:txBody>
      </xdr:sp>
      <xdr:sp macro="" textlink="">
        <xdr:nvSpPr>
          <xdr:cNvPr id="118989" name="テキスト 1131">
            <a:extLst>
              <a:ext uri="{FF2B5EF4-FFF2-40B4-BE49-F238E27FC236}">
                <a16:creationId xmlns:a16="http://schemas.microsoft.com/office/drawing/2014/main" id="{00000000-0008-0000-0500-0000CDD00100}"/>
              </a:ext>
            </a:extLst>
          </xdr:cNvPr>
          <xdr:cNvSpPr txBox="1">
            <a:spLocks noChangeAspect="1" noChangeArrowheads="1"/>
          </xdr:cNvSpPr>
        </xdr:nvSpPr>
        <xdr:spPr bwMode="auto">
          <a:xfrm>
            <a:off x="843" y="1741"/>
            <a:ext cx="101" cy="4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000000" mc:Ignorable="a14" a14:legacySpreadsheetColorIndex="64"/>
                </a:solidFill>
              </a14:hiddenFill>
            </a:ext>
            <a:ext uri="{91240B29-F687-4F45-9708-019B960494DF}">
              <a14:hiddenLine xmlns:a14="http://schemas.microsoft.com/office/drawing/2010/main" w="1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18288" rIns="27432" bIns="0" anchor="t" upright="1"/>
          <a:lstStyle/>
          <a:p>
            <a:pPr algn="ctr" rtl="0">
              <a:defRPr sz="1000"/>
            </a:pPr>
            <a:r>
              <a:rPr lang="ja-JP" altLang="en-US" sz="18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日野川</a:t>
            </a:r>
          </a:p>
        </xdr:txBody>
      </xdr:sp>
      <xdr:sp macro="" textlink="">
        <xdr:nvSpPr>
          <xdr:cNvPr id="118990" name="テキスト 1132">
            <a:extLst>
              <a:ext uri="{FF2B5EF4-FFF2-40B4-BE49-F238E27FC236}">
                <a16:creationId xmlns:a16="http://schemas.microsoft.com/office/drawing/2014/main" id="{00000000-0008-0000-0500-0000CED00100}"/>
              </a:ext>
            </a:extLst>
          </xdr:cNvPr>
          <xdr:cNvSpPr txBox="1">
            <a:spLocks noChangeAspect="1" noChangeArrowheads="1"/>
          </xdr:cNvSpPr>
        </xdr:nvSpPr>
        <xdr:spPr bwMode="auto">
          <a:xfrm>
            <a:off x="614" y="1660"/>
            <a:ext cx="129" cy="4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000000" mc:Ignorable="a14" a14:legacySpreadsheetColorIndex="64"/>
                </a:solidFill>
              </a14:hiddenFill>
            </a:ext>
            <a:ext uri="{91240B29-F687-4F45-9708-019B960494DF}">
              <a14:hiddenLine xmlns:a14="http://schemas.microsoft.com/office/drawing/2010/main" w="1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18288" rIns="27432" bIns="0" anchor="t" upright="1"/>
          <a:lstStyle/>
          <a:p>
            <a:pPr algn="ctr" rtl="0">
              <a:defRPr sz="1000"/>
            </a:pPr>
            <a:r>
              <a:rPr lang="ja-JP" altLang="en-US" sz="18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和迩川</a:t>
            </a:r>
          </a:p>
        </xdr:txBody>
      </xdr:sp>
      <xdr:sp macro="" textlink="">
        <xdr:nvSpPr>
          <xdr:cNvPr id="118991" name="テキスト 1133">
            <a:extLst>
              <a:ext uri="{FF2B5EF4-FFF2-40B4-BE49-F238E27FC236}">
                <a16:creationId xmlns:a16="http://schemas.microsoft.com/office/drawing/2014/main" id="{00000000-0008-0000-0500-0000CFD00100}"/>
              </a:ext>
            </a:extLst>
          </xdr:cNvPr>
          <xdr:cNvSpPr txBox="1">
            <a:spLocks noChangeAspect="1" noChangeArrowheads="1"/>
          </xdr:cNvSpPr>
        </xdr:nvSpPr>
        <xdr:spPr bwMode="auto">
          <a:xfrm>
            <a:off x="859" y="1791"/>
            <a:ext cx="84" cy="11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000000" mc:Ignorable="a14" a14:legacySpreadsheetColorIndex="64"/>
                </a:solidFill>
              </a14:hiddenFill>
            </a:ext>
            <a:ext uri="{91240B29-F687-4F45-9708-019B960494DF}">
              <a14:hiddenLine xmlns:a14="http://schemas.microsoft.com/office/drawing/2010/main" w="1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vert="wordArtVertRtl" wrap="square" lIns="27432" tIns="0" rIns="27432" bIns="0" anchor="ctr" upright="1"/>
          <a:lstStyle/>
          <a:p>
            <a:pPr algn="l" rtl="0">
              <a:defRPr sz="1000"/>
            </a:pPr>
            <a:r>
              <a:rPr lang="ja-JP" altLang="en-US" sz="18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家棟川</a:t>
            </a:r>
          </a:p>
        </xdr:txBody>
      </xdr:sp>
      <xdr:sp macro="" textlink="">
        <xdr:nvSpPr>
          <xdr:cNvPr id="118992" name="テキスト 1135">
            <a:extLst>
              <a:ext uri="{FF2B5EF4-FFF2-40B4-BE49-F238E27FC236}">
                <a16:creationId xmlns:a16="http://schemas.microsoft.com/office/drawing/2014/main" id="{00000000-0008-0000-0500-0000D0D00100}"/>
              </a:ext>
            </a:extLst>
          </xdr:cNvPr>
          <xdr:cNvSpPr txBox="1">
            <a:spLocks noChangeAspect="1" noChangeArrowheads="1"/>
          </xdr:cNvSpPr>
        </xdr:nvSpPr>
        <xdr:spPr bwMode="auto">
          <a:xfrm>
            <a:off x="723" y="1867"/>
            <a:ext cx="120" cy="39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000000" mc:Ignorable="a14" a14:legacySpreadsheetColorIndex="64"/>
                </a:solidFill>
              </a14:hiddenFill>
            </a:ext>
            <a:ext uri="{91240B29-F687-4F45-9708-019B960494DF}">
              <a14:hiddenLine xmlns:a14="http://schemas.microsoft.com/office/drawing/2010/main" w="1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18288" rIns="27432" bIns="0" anchor="t" upright="1"/>
          <a:lstStyle/>
          <a:p>
            <a:pPr algn="ctr" rtl="0">
              <a:defRPr sz="1000"/>
            </a:pPr>
            <a:r>
              <a:rPr lang="ja-JP" altLang="en-US" sz="18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守山川</a:t>
            </a:r>
          </a:p>
        </xdr:txBody>
      </xdr:sp>
      <xdr:sp macro="" textlink="">
        <xdr:nvSpPr>
          <xdr:cNvPr id="118993" name="テキスト 1136">
            <a:extLst>
              <a:ext uri="{FF2B5EF4-FFF2-40B4-BE49-F238E27FC236}">
                <a16:creationId xmlns:a16="http://schemas.microsoft.com/office/drawing/2014/main" id="{00000000-0008-0000-0500-0000D1D00100}"/>
              </a:ext>
            </a:extLst>
          </xdr:cNvPr>
          <xdr:cNvSpPr txBox="1">
            <a:spLocks noChangeAspect="1" noChangeArrowheads="1"/>
          </xdr:cNvSpPr>
        </xdr:nvSpPr>
        <xdr:spPr bwMode="auto">
          <a:xfrm>
            <a:off x="703" y="1911"/>
            <a:ext cx="130" cy="4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000000" mc:Ignorable="a14" a14:legacySpreadsheetColorIndex="64"/>
                </a:solidFill>
              </a14:hiddenFill>
            </a:ext>
            <a:ext uri="{91240B29-F687-4F45-9708-019B960494DF}">
              <a14:hiddenLine xmlns:a14="http://schemas.microsoft.com/office/drawing/2010/main" w="1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18288" rIns="27432" bIns="0" anchor="t" upright="1"/>
          <a:lstStyle/>
          <a:p>
            <a:pPr algn="ctr" rtl="0">
              <a:defRPr sz="1000"/>
            </a:pPr>
            <a:r>
              <a:rPr lang="ja-JP" altLang="en-US" sz="18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葉山川</a:t>
            </a:r>
          </a:p>
        </xdr:txBody>
      </xdr:sp>
      <xdr:sp macro="" textlink="">
        <xdr:nvSpPr>
          <xdr:cNvPr id="118994" name="テキスト 1137">
            <a:extLst>
              <a:ext uri="{FF2B5EF4-FFF2-40B4-BE49-F238E27FC236}">
                <a16:creationId xmlns:a16="http://schemas.microsoft.com/office/drawing/2014/main" id="{00000000-0008-0000-0500-0000D2D00100}"/>
              </a:ext>
            </a:extLst>
          </xdr:cNvPr>
          <xdr:cNvSpPr txBox="1">
            <a:spLocks noChangeAspect="1" noChangeArrowheads="1"/>
          </xdr:cNvSpPr>
        </xdr:nvSpPr>
        <xdr:spPr bwMode="auto">
          <a:xfrm>
            <a:off x="752" y="1968"/>
            <a:ext cx="130" cy="3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000000" mc:Ignorable="a14" a14:legacySpreadsheetColorIndex="64"/>
                </a:solidFill>
              </a14:hiddenFill>
            </a:ext>
            <a:ext uri="{91240B29-F687-4F45-9708-019B960494DF}">
              <a14:hiddenLine xmlns:a14="http://schemas.microsoft.com/office/drawing/2010/main" w="1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18288" rIns="27432" bIns="0" anchor="t" upright="1"/>
          <a:lstStyle/>
          <a:p>
            <a:pPr algn="ctr" rtl="0">
              <a:defRPr sz="1000"/>
            </a:pPr>
            <a:r>
              <a:rPr lang="ja-JP" altLang="en-US" sz="18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十禅寺川</a:t>
            </a:r>
          </a:p>
        </xdr:txBody>
      </xdr:sp>
      <xdr:sp macro="" textlink="">
        <xdr:nvSpPr>
          <xdr:cNvPr id="118995" name="テキスト 1138">
            <a:extLst>
              <a:ext uri="{FF2B5EF4-FFF2-40B4-BE49-F238E27FC236}">
                <a16:creationId xmlns:a16="http://schemas.microsoft.com/office/drawing/2014/main" id="{00000000-0008-0000-0500-0000D3D00100}"/>
              </a:ext>
            </a:extLst>
          </xdr:cNvPr>
          <xdr:cNvSpPr txBox="1">
            <a:spLocks noChangeAspect="1" noChangeArrowheads="1"/>
          </xdr:cNvSpPr>
        </xdr:nvSpPr>
        <xdr:spPr bwMode="auto">
          <a:xfrm>
            <a:off x="614" y="1739"/>
            <a:ext cx="129" cy="4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000000" mc:Ignorable="a14" a14:legacySpreadsheetColorIndex="64"/>
                </a:solidFill>
              </a14:hiddenFill>
            </a:ext>
            <a:ext uri="{91240B29-F687-4F45-9708-019B960494DF}">
              <a14:hiddenLine xmlns:a14="http://schemas.microsoft.com/office/drawing/2010/main" w="1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18288" rIns="27432" bIns="0" anchor="t" upright="1"/>
          <a:lstStyle/>
          <a:p>
            <a:pPr algn="ctr" rtl="0">
              <a:defRPr sz="1000"/>
            </a:pPr>
            <a:r>
              <a:rPr lang="ja-JP" altLang="en-US" sz="18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天神川</a:t>
            </a:r>
          </a:p>
        </xdr:txBody>
      </xdr:sp>
      <xdr:sp macro="" textlink="">
        <xdr:nvSpPr>
          <xdr:cNvPr id="118996" name="テキスト 1139">
            <a:extLst>
              <a:ext uri="{FF2B5EF4-FFF2-40B4-BE49-F238E27FC236}">
                <a16:creationId xmlns:a16="http://schemas.microsoft.com/office/drawing/2014/main" id="{00000000-0008-0000-0500-0000D4D00100}"/>
              </a:ext>
            </a:extLst>
          </xdr:cNvPr>
          <xdr:cNvSpPr txBox="1">
            <a:spLocks noChangeAspect="1" noChangeArrowheads="1"/>
          </xdr:cNvSpPr>
        </xdr:nvSpPr>
        <xdr:spPr bwMode="auto">
          <a:xfrm>
            <a:off x="591" y="1803"/>
            <a:ext cx="130" cy="34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000000" mc:Ignorable="a14" a14:legacySpreadsheetColorIndex="64"/>
                </a:solidFill>
              </a14:hiddenFill>
            </a:ext>
            <a:ext uri="{91240B29-F687-4F45-9708-019B960494DF}">
              <a14:hiddenLine xmlns:a14="http://schemas.microsoft.com/office/drawing/2010/main" w="1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18288" rIns="27432" bIns="0" anchor="t" upright="1"/>
          <a:lstStyle/>
          <a:p>
            <a:pPr algn="ctr" rtl="0">
              <a:defRPr sz="1000"/>
            </a:pPr>
            <a:r>
              <a:rPr lang="ja-JP" altLang="en-US" sz="18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大宮川</a:t>
            </a:r>
          </a:p>
        </xdr:txBody>
      </xdr:sp>
      <xdr:sp macro="" textlink="">
        <xdr:nvSpPr>
          <xdr:cNvPr id="118997" name="テキスト 1140">
            <a:extLst>
              <a:ext uri="{FF2B5EF4-FFF2-40B4-BE49-F238E27FC236}">
                <a16:creationId xmlns:a16="http://schemas.microsoft.com/office/drawing/2014/main" id="{00000000-0008-0000-0500-0000D5D00100}"/>
              </a:ext>
            </a:extLst>
          </xdr:cNvPr>
          <xdr:cNvSpPr txBox="1">
            <a:spLocks noChangeAspect="1" noChangeArrowheads="1"/>
          </xdr:cNvSpPr>
        </xdr:nvSpPr>
        <xdr:spPr bwMode="auto">
          <a:xfrm>
            <a:off x="557" y="1876"/>
            <a:ext cx="130" cy="3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000000" mc:Ignorable="a14" a14:legacySpreadsheetColorIndex="64"/>
                </a:solidFill>
              </a14:hiddenFill>
            </a:ext>
            <a:ext uri="{91240B29-F687-4F45-9708-019B960494DF}">
              <a14:hiddenLine xmlns:a14="http://schemas.microsoft.com/office/drawing/2010/main" w="1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18288" rIns="27432" bIns="0" anchor="t" upright="1"/>
          <a:lstStyle/>
          <a:p>
            <a:pPr algn="ctr" rtl="0">
              <a:defRPr sz="1000"/>
            </a:pPr>
            <a:r>
              <a:rPr lang="ja-JP" altLang="en-US" sz="18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柳川</a:t>
            </a:r>
          </a:p>
        </xdr:txBody>
      </xdr:sp>
      <xdr:sp macro="" textlink="">
        <xdr:nvSpPr>
          <xdr:cNvPr id="118998" name="テキスト 1141">
            <a:extLst>
              <a:ext uri="{FF2B5EF4-FFF2-40B4-BE49-F238E27FC236}">
                <a16:creationId xmlns:a16="http://schemas.microsoft.com/office/drawing/2014/main" id="{00000000-0008-0000-0500-0000D6D00100}"/>
              </a:ext>
            </a:extLst>
          </xdr:cNvPr>
          <xdr:cNvSpPr txBox="1">
            <a:spLocks noChangeAspect="1" noChangeArrowheads="1"/>
          </xdr:cNvSpPr>
        </xdr:nvSpPr>
        <xdr:spPr bwMode="auto">
          <a:xfrm>
            <a:off x="506" y="1968"/>
            <a:ext cx="130" cy="3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000000" mc:Ignorable="a14" a14:legacySpreadsheetColorIndex="64"/>
                </a:solidFill>
              </a14:hiddenFill>
            </a:ext>
            <a:ext uri="{91240B29-F687-4F45-9708-019B960494DF}">
              <a14:hiddenLine xmlns:a14="http://schemas.microsoft.com/office/drawing/2010/main" w="1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18288" rIns="27432" bIns="0" anchor="t" upright="1"/>
          <a:lstStyle/>
          <a:p>
            <a:pPr algn="ctr" rtl="0">
              <a:defRPr sz="1000"/>
            </a:pPr>
            <a:r>
              <a:rPr lang="ja-JP" altLang="en-US" sz="18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吾妻川</a:t>
            </a:r>
          </a:p>
        </xdr:txBody>
      </xdr:sp>
      <xdr:sp macro="" textlink="">
        <xdr:nvSpPr>
          <xdr:cNvPr id="118999" name="テキスト 1142">
            <a:extLst>
              <a:ext uri="{FF2B5EF4-FFF2-40B4-BE49-F238E27FC236}">
                <a16:creationId xmlns:a16="http://schemas.microsoft.com/office/drawing/2014/main" id="{00000000-0008-0000-0500-0000D7D00100}"/>
              </a:ext>
            </a:extLst>
          </xdr:cNvPr>
          <xdr:cNvSpPr txBox="1">
            <a:spLocks noChangeAspect="1" noChangeArrowheads="1"/>
          </xdr:cNvSpPr>
        </xdr:nvSpPr>
        <xdr:spPr bwMode="auto">
          <a:xfrm>
            <a:off x="742" y="2122"/>
            <a:ext cx="101" cy="4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000000" mc:Ignorable="a14" a14:legacySpreadsheetColorIndex="64"/>
                </a:solidFill>
              </a14:hiddenFill>
            </a:ext>
            <a:ext uri="{91240B29-F687-4F45-9708-019B960494DF}">
              <a14:hiddenLine xmlns:a14="http://schemas.microsoft.com/office/drawing/2010/main" w="1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18288" rIns="27432" bIns="0" anchor="t" upright="1"/>
          <a:lstStyle/>
          <a:p>
            <a:pPr algn="ctr" rtl="0">
              <a:defRPr sz="1000"/>
            </a:pPr>
            <a:r>
              <a:rPr lang="ja-JP" altLang="en-US" sz="18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信楽川</a:t>
            </a:r>
          </a:p>
        </xdr:txBody>
      </xdr:sp>
      <xdr:sp macro="" textlink="">
        <xdr:nvSpPr>
          <xdr:cNvPr id="119000" name="テキスト 1143">
            <a:extLst>
              <a:ext uri="{FF2B5EF4-FFF2-40B4-BE49-F238E27FC236}">
                <a16:creationId xmlns:a16="http://schemas.microsoft.com/office/drawing/2014/main" id="{00000000-0008-0000-0500-0000D8D00100}"/>
              </a:ext>
            </a:extLst>
          </xdr:cNvPr>
          <xdr:cNvSpPr txBox="1">
            <a:spLocks noChangeAspect="1" noChangeArrowheads="1"/>
          </xdr:cNvSpPr>
        </xdr:nvSpPr>
        <xdr:spPr bwMode="auto">
          <a:xfrm>
            <a:off x="842" y="2033"/>
            <a:ext cx="102" cy="4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000000" mc:Ignorable="a14" a14:legacySpreadsheetColorIndex="64"/>
                </a:solidFill>
              </a14:hiddenFill>
            </a:ext>
            <a:ext uri="{91240B29-F687-4F45-9708-019B960494DF}">
              <a14:hiddenLine xmlns:a14="http://schemas.microsoft.com/office/drawing/2010/main" w="1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18288" rIns="27432" bIns="0" anchor="t" upright="1"/>
          <a:lstStyle/>
          <a:p>
            <a:pPr algn="ctr" rtl="0">
              <a:defRPr sz="1000"/>
            </a:pPr>
            <a:r>
              <a:rPr lang="ja-JP" altLang="en-US" sz="18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大戸川</a:t>
            </a:r>
          </a:p>
        </xdr:txBody>
      </xdr:sp>
      <xdr:sp macro="" textlink="">
        <xdr:nvSpPr>
          <xdr:cNvPr id="119002" name="テキスト 1145">
            <a:extLst>
              <a:ext uri="{FF2B5EF4-FFF2-40B4-BE49-F238E27FC236}">
                <a16:creationId xmlns:a16="http://schemas.microsoft.com/office/drawing/2014/main" id="{00000000-0008-0000-0500-0000DAD00100}"/>
              </a:ext>
            </a:extLst>
          </xdr:cNvPr>
          <xdr:cNvSpPr txBox="1">
            <a:spLocks noChangeAspect="1" noChangeArrowheads="1"/>
          </xdr:cNvSpPr>
        </xdr:nvSpPr>
        <xdr:spPr bwMode="auto">
          <a:xfrm>
            <a:off x="593" y="2009"/>
            <a:ext cx="51" cy="12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000000" mc:Ignorable="a14" a14:legacySpreadsheetColorIndex="64"/>
                </a:solidFill>
              </a14:hiddenFill>
            </a:ext>
            <a:ext uri="{91240B29-F687-4F45-9708-019B960494DF}">
              <a14:hiddenLine xmlns:a14="http://schemas.microsoft.com/office/drawing/2010/main" w="1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vert="wordArtVertRtl" wrap="square" lIns="27432" tIns="0" rIns="27432" bIns="0" anchor="ctr" upright="1"/>
          <a:lstStyle/>
          <a:p>
            <a:pPr algn="l" rtl="0">
              <a:defRPr sz="1000"/>
            </a:pPr>
            <a:r>
              <a:rPr lang="ja-JP" altLang="en-US" sz="18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相模川</a:t>
            </a:r>
          </a:p>
        </xdr:txBody>
      </xdr:sp>
      <xdr:sp macro="" textlink="">
        <xdr:nvSpPr>
          <xdr:cNvPr id="119005" name="テキスト 1135">
            <a:extLst>
              <a:ext uri="{FF2B5EF4-FFF2-40B4-BE49-F238E27FC236}">
                <a16:creationId xmlns:a16="http://schemas.microsoft.com/office/drawing/2014/main" id="{00000000-0008-0000-0500-0000DDD00100}"/>
              </a:ext>
            </a:extLst>
          </xdr:cNvPr>
          <xdr:cNvSpPr txBox="1">
            <a:spLocks noChangeAspect="1" noChangeArrowheads="1"/>
          </xdr:cNvSpPr>
        </xdr:nvSpPr>
        <xdr:spPr bwMode="auto">
          <a:xfrm>
            <a:off x="877" y="1899"/>
            <a:ext cx="130" cy="39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000000" mc:Ignorable="a14" a14:legacySpreadsheetColorIndex="64"/>
                </a:solidFill>
              </a14:hiddenFill>
            </a:ext>
            <a:ext uri="{91240B29-F687-4F45-9708-019B960494DF}">
              <a14:hiddenLine xmlns:a14="http://schemas.microsoft.com/office/drawing/2010/main" w="1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18288" rIns="27432" bIns="0" anchor="t" upright="1"/>
          <a:lstStyle/>
          <a:p>
            <a:pPr algn="ctr" rtl="0">
              <a:defRPr sz="1000"/>
            </a:pPr>
            <a:r>
              <a:rPr lang="ja-JP" altLang="en-US" sz="18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野洲川</a:t>
            </a:r>
          </a:p>
        </xdr:txBody>
      </xdr:sp>
    </xdr:grpSp>
    <xdr:clientData/>
  </xdr:twoCellAnchor>
  <xdr:twoCellAnchor>
    <xdr:from>
      <xdr:col>7</xdr:col>
      <xdr:colOff>0</xdr:colOff>
      <xdr:row>2</xdr:row>
      <xdr:rowOff>0</xdr:rowOff>
    </xdr:from>
    <xdr:to>
      <xdr:col>14</xdr:col>
      <xdr:colOff>0</xdr:colOff>
      <xdr:row>22</xdr:row>
      <xdr:rowOff>0</xdr:rowOff>
    </xdr:to>
    <xdr:graphicFrame macro="">
      <xdr:nvGraphicFramePr>
        <xdr:cNvPr id="23449186" name="グラフ 1030">
          <a:extLst>
            <a:ext uri="{FF2B5EF4-FFF2-40B4-BE49-F238E27FC236}">
              <a16:creationId xmlns:a16="http://schemas.microsoft.com/office/drawing/2014/main" id="{00000000-0008-0000-0500-000062CE65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7</xdr:col>
      <xdr:colOff>0</xdr:colOff>
      <xdr:row>22</xdr:row>
      <xdr:rowOff>0</xdr:rowOff>
    </xdr:from>
    <xdr:to>
      <xdr:col>14</xdr:col>
      <xdr:colOff>0</xdr:colOff>
      <xdr:row>42</xdr:row>
      <xdr:rowOff>0</xdr:rowOff>
    </xdr:to>
    <xdr:graphicFrame macro="">
      <xdr:nvGraphicFramePr>
        <xdr:cNvPr id="23449187" name="グラフ 1055">
          <a:extLst>
            <a:ext uri="{FF2B5EF4-FFF2-40B4-BE49-F238E27FC236}">
              <a16:creationId xmlns:a16="http://schemas.microsoft.com/office/drawing/2014/main" id="{00000000-0008-0000-0500-000063CE65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2</xdr:row>
      <xdr:rowOff>0</xdr:rowOff>
    </xdr:from>
    <xdr:to>
      <xdr:col>7</xdr:col>
      <xdr:colOff>0</xdr:colOff>
      <xdr:row>22</xdr:row>
      <xdr:rowOff>0</xdr:rowOff>
    </xdr:to>
    <xdr:graphicFrame macro="">
      <xdr:nvGraphicFramePr>
        <xdr:cNvPr id="23449188" name="グラフ 1056">
          <a:extLst>
            <a:ext uri="{FF2B5EF4-FFF2-40B4-BE49-F238E27FC236}">
              <a16:creationId xmlns:a16="http://schemas.microsoft.com/office/drawing/2014/main" id="{00000000-0008-0000-0500-000064CE65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22</xdr:row>
      <xdr:rowOff>0</xdr:rowOff>
    </xdr:from>
    <xdr:to>
      <xdr:col>7</xdr:col>
      <xdr:colOff>0</xdr:colOff>
      <xdr:row>42</xdr:row>
      <xdr:rowOff>0</xdr:rowOff>
    </xdr:to>
    <xdr:graphicFrame macro="">
      <xdr:nvGraphicFramePr>
        <xdr:cNvPr id="23449189" name="グラフ 1057">
          <a:extLst>
            <a:ext uri="{FF2B5EF4-FFF2-40B4-BE49-F238E27FC236}">
              <a16:creationId xmlns:a16="http://schemas.microsoft.com/office/drawing/2014/main" id="{00000000-0008-0000-0500-000065CE65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0</xdr:colOff>
      <xdr:row>42</xdr:row>
      <xdr:rowOff>0</xdr:rowOff>
    </xdr:from>
    <xdr:to>
      <xdr:col>7</xdr:col>
      <xdr:colOff>0</xdr:colOff>
      <xdr:row>62</xdr:row>
      <xdr:rowOff>0</xdr:rowOff>
    </xdr:to>
    <xdr:graphicFrame macro="">
      <xdr:nvGraphicFramePr>
        <xdr:cNvPr id="23449190" name="グラフ 1058">
          <a:extLst>
            <a:ext uri="{FF2B5EF4-FFF2-40B4-BE49-F238E27FC236}">
              <a16:creationId xmlns:a16="http://schemas.microsoft.com/office/drawing/2014/main" id="{00000000-0008-0000-0500-000066CE65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14</xdr:col>
      <xdr:colOff>0</xdr:colOff>
      <xdr:row>2</xdr:row>
      <xdr:rowOff>0</xdr:rowOff>
    </xdr:from>
    <xdr:to>
      <xdr:col>21</xdr:col>
      <xdr:colOff>0</xdr:colOff>
      <xdr:row>22</xdr:row>
      <xdr:rowOff>0</xdr:rowOff>
    </xdr:to>
    <xdr:graphicFrame macro="">
      <xdr:nvGraphicFramePr>
        <xdr:cNvPr id="23449191" name="グラフ 1059">
          <a:extLst>
            <a:ext uri="{FF2B5EF4-FFF2-40B4-BE49-F238E27FC236}">
              <a16:creationId xmlns:a16="http://schemas.microsoft.com/office/drawing/2014/main" id="{00000000-0008-0000-0500-000067CE65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21</xdr:col>
      <xdr:colOff>0</xdr:colOff>
      <xdr:row>2</xdr:row>
      <xdr:rowOff>0</xdr:rowOff>
    </xdr:from>
    <xdr:to>
      <xdr:col>28</xdr:col>
      <xdr:colOff>0</xdr:colOff>
      <xdr:row>22</xdr:row>
      <xdr:rowOff>0</xdr:rowOff>
    </xdr:to>
    <xdr:graphicFrame macro="">
      <xdr:nvGraphicFramePr>
        <xdr:cNvPr id="23449192" name="グラフ 1060">
          <a:extLst>
            <a:ext uri="{FF2B5EF4-FFF2-40B4-BE49-F238E27FC236}">
              <a16:creationId xmlns:a16="http://schemas.microsoft.com/office/drawing/2014/main" id="{00000000-0008-0000-0500-000068CE65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14</xdr:col>
      <xdr:colOff>0</xdr:colOff>
      <xdr:row>22</xdr:row>
      <xdr:rowOff>0</xdr:rowOff>
    </xdr:from>
    <xdr:to>
      <xdr:col>21</xdr:col>
      <xdr:colOff>0</xdr:colOff>
      <xdr:row>42</xdr:row>
      <xdr:rowOff>0</xdr:rowOff>
    </xdr:to>
    <xdr:graphicFrame macro="">
      <xdr:nvGraphicFramePr>
        <xdr:cNvPr id="23449193" name="グラフ 1061">
          <a:extLst>
            <a:ext uri="{FF2B5EF4-FFF2-40B4-BE49-F238E27FC236}">
              <a16:creationId xmlns:a16="http://schemas.microsoft.com/office/drawing/2014/main" id="{00000000-0008-0000-0500-000069CE65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21</xdr:col>
      <xdr:colOff>0</xdr:colOff>
      <xdr:row>22</xdr:row>
      <xdr:rowOff>0</xdr:rowOff>
    </xdr:from>
    <xdr:to>
      <xdr:col>28</xdr:col>
      <xdr:colOff>0</xdr:colOff>
      <xdr:row>42</xdr:row>
      <xdr:rowOff>0</xdr:rowOff>
    </xdr:to>
    <xdr:graphicFrame macro="">
      <xdr:nvGraphicFramePr>
        <xdr:cNvPr id="23449194" name="グラフ 1062">
          <a:extLst>
            <a:ext uri="{FF2B5EF4-FFF2-40B4-BE49-F238E27FC236}">
              <a16:creationId xmlns:a16="http://schemas.microsoft.com/office/drawing/2014/main" id="{00000000-0008-0000-0500-00006ACE65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21</xdr:col>
      <xdr:colOff>0</xdr:colOff>
      <xdr:row>42</xdr:row>
      <xdr:rowOff>0</xdr:rowOff>
    </xdr:from>
    <xdr:to>
      <xdr:col>28</xdr:col>
      <xdr:colOff>0</xdr:colOff>
      <xdr:row>62</xdr:row>
      <xdr:rowOff>0</xdr:rowOff>
    </xdr:to>
    <xdr:graphicFrame macro="">
      <xdr:nvGraphicFramePr>
        <xdr:cNvPr id="23449195" name="グラフ 1063">
          <a:extLst>
            <a:ext uri="{FF2B5EF4-FFF2-40B4-BE49-F238E27FC236}">
              <a16:creationId xmlns:a16="http://schemas.microsoft.com/office/drawing/2014/main" id="{00000000-0008-0000-0500-00006BCE65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21</xdr:col>
      <xdr:colOff>0</xdr:colOff>
      <xdr:row>62</xdr:row>
      <xdr:rowOff>0</xdr:rowOff>
    </xdr:from>
    <xdr:to>
      <xdr:col>28</xdr:col>
      <xdr:colOff>0</xdr:colOff>
      <xdr:row>82</xdr:row>
      <xdr:rowOff>0</xdr:rowOff>
    </xdr:to>
    <xdr:graphicFrame macro="">
      <xdr:nvGraphicFramePr>
        <xdr:cNvPr id="23449196" name="グラフ 1064">
          <a:extLst>
            <a:ext uri="{FF2B5EF4-FFF2-40B4-BE49-F238E27FC236}">
              <a16:creationId xmlns:a16="http://schemas.microsoft.com/office/drawing/2014/main" id="{00000000-0008-0000-0500-00006CCE65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21</xdr:col>
      <xdr:colOff>0</xdr:colOff>
      <xdr:row>82</xdr:row>
      <xdr:rowOff>0</xdr:rowOff>
    </xdr:from>
    <xdr:to>
      <xdr:col>28</xdr:col>
      <xdr:colOff>0</xdr:colOff>
      <xdr:row>102</xdr:row>
      <xdr:rowOff>0</xdr:rowOff>
    </xdr:to>
    <xdr:graphicFrame macro="">
      <xdr:nvGraphicFramePr>
        <xdr:cNvPr id="23449197" name="グラフ 1065">
          <a:extLst>
            <a:ext uri="{FF2B5EF4-FFF2-40B4-BE49-F238E27FC236}">
              <a16:creationId xmlns:a16="http://schemas.microsoft.com/office/drawing/2014/main" id="{00000000-0008-0000-0500-00006DCE65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21</xdr:col>
      <xdr:colOff>0</xdr:colOff>
      <xdr:row>102</xdr:row>
      <xdr:rowOff>0</xdr:rowOff>
    </xdr:from>
    <xdr:to>
      <xdr:col>28</xdr:col>
      <xdr:colOff>0</xdr:colOff>
      <xdr:row>122</xdr:row>
      <xdr:rowOff>0</xdr:rowOff>
    </xdr:to>
    <xdr:graphicFrame macro="">
      <xdr:nvGraphicFramePr>
        <xdr:cNvPr id="23449198" name="グラフ 1066">
          <a:extLst>
            <a:ext uri="{FF2B5EF4-FFF2-40B4-BE49-F238E27FC236}">
              <a16:creationId xmlns:a16="http://schemas.microsoft.com/office/drawing/2014/main" id="{00000000-0008-0000-0500-00006ECE65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14</xdr:col>
      <xdr:colOff>0</xdr:colOff>
      <xdr:row>102</xdr:row>
      <xdr:rowOff>0</xdr:rowOff>
    </xdr:from>
    <xdr:to>
      <xdr:col>21</xdr:col>
      <xdr:colOff>0</xdr:colOff>
      <xdr:row>122</xdr:row>
      <xdr:rowOff>0</xdr:rowOff>
    </xdr:to>
    <xdr:graphicFrame macro="">
      <xdr:nvGraphicFramePr>
        <xdr:cNvPr id="23449199" name="グラフ 1067">
          <a:extLst>
            <a:ext uri="{FF2B5EF4-FFF2-40B4-BE49-F238E27FC236}">
              <a16:creationId xmlns:a16="http://schemas.microsoft.com/office/drawing/2014/main" id="{00000000-0008-0000-0500-00006FCE65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21</xdr:col>
      <xdr:colOff>0</xdr:colOff>
      <xdr:row>122</xdr:row>
      <xdr:rowOff>0</xdr:rowOff>
    </xdr:from>
    <xdr:to>
      <xdr:col>28</xdr:col>
      <xdr:colOff>0</xdr:colOff>
      <xdr:row>142</xdr:row>
      <xdr:rowOff>0</xdr:rowOff>
    </xdr:to>
    <xdr:graphicFrame macro="">
      <xdr:nvGraphicFramePr>
        <xdr:cNvPr id="23449200" name="グラフ 1068">
          <a:extLst>
            <a:ext uri="{FF2B5EF4-FFF2-40B4-BE49-F238E27FC236}">
              <a16:creationId xmlns:a16="http://schemas.microsoft.com/office/drawing/2014/main" id="{00000000-0008-0000-0500-000070CE65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14</xdr:col>
      <xdr:colOff>0</xdr:colOff>
      <xdr:row>122</xdr:row>
      <xdr:rowOff>0</xdr:rowOff>
    </xdr:from>
    <xdr:to>
      <xdr:col>21</xdr:col>
      <xdr:colOff>0</xdr:colOff>
      <xdr:row>142</xdr:row>
      <xdr:rowOff>0</xdr:rowOff>
    </xdr:to>
    <xdr:graphicFrame macro="">
      <xdr:nvGraphicFramePr>
        <xdr:cNvPr id="23449201" name="グラフ 1069">
          <a:extLst>
            <a:ext uri="{FF2B5EF4-FFF2-40B4-BE49-F238E27FC236}">
              <a16:creationId xmlns:a16="http://schemas.microsoft.com/office/drawing/2014/main" id="{00000000-0008-0000-0500-000071CE65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7</xdr:col>
      <xdr:colOff>0</xdr:colOff>
      <xdr:row>122</xdr:row>
      <xdr:rowOff>0</xdr:rowOff>
    </xdr:from>
    <xdr:to>
      <xdr:col>14</xdr:col>
      <xdr:colOff>0</xdr:colOff>
      <xdr:row>142</xdr:row>
      <xdr:rowOff>0</xdr:rowOff>
    </xdr:to>
    <xdr:graphicFrame macro="">
      <xdr:nvGraphicFramePr>
        <xdr:cNvPr id="23449202" name="グラフ 1070">
          <a:extLst>
            <a:ext uri="{FF2B5EF4-FFF2-40B4-BE49-F238E27FC236}">
              <a16:creationId xmlns:a16="http://schemas.microsoft.com/office/drawing/2014/main" id="{00000000-0008-0000-0500-000072CE65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21</xdr:col>
      <xdr:colOff>0</xdr:colOff>
      <xdr:row>142</xdr:row>
      <xdr:rowOff>0</xdr:rowOff>
    </xdr:from>
    <xdr:to>
      <xdr:col>28</xdr:col>
      <xdr:colOff>0</xdr:colOff>
      <xdr:row>162</xdr:row>
      <xdr:rowOff>0</xdr:rowOff>
    </xdr:to>
    <xdr:graphicFrame macro="">
      <xdr:nvGraphicFramePr>
        <xdr:cNvPr id="23449203" name="グラフ 1071">
          <a:extLst>
            <a:ext uri="{FF2B5EF4-FFF2-40B4-BE49-F238E27FC236}">
              <a16:creationId xmlns:a16="http://schemas.microsoft.com/office/drawing/2014/main" id="{00000000-0008-0000-0500-000073CE65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>
    <xdr:from>
      <xdr:col>14</xdr:col>
      <xdr:colOff>0</xdr:colOff>
      <xdr:row>142</xdr:row>
      <xdr:rowOff>0</xdr:rowOff>
    </xdr:from>
    <xdr:to>
      <xdr:col>21</xdr:col>
      <xdr:colOff>0</xdr:colOff>
      <xdr:row>162</xdr:row>
      <xdr:rowOff>0</xdr:rowOff>
    </xdr:to>
    <xdr:graphicFrame macro="">
      <xdr:nvGraphicFramePr>
        <xdr:cNvPr id="23449204" name="グラフ 1072">
          <a:extLst>
            <a:ext uri="{FF2B5EF4-FFF2-40B4-BE49-F238E27FC236}">
              <a16:creationId xmlns:a16="http://schemas.microsoft.com/office/drawing/2014/main" id="{00000000-0008-0000-0500-000074CE65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>
    <xdr:from>
      <xdr:col>0</xdr:col>
      <xdr:colOff>0</xdr:colOff>
      <xdr:row>142</xdr:row>
      <xdr:rowOff>0</xdr:rowOff>
    </xdr:from>
    <xdr:to>
      <xdr:col>7</xdr:col>
      <xdr:colOff>0</xdr:colOff>
      <xdr:row>162</xdr:row>
      <xdr:rowOff>0</xdr:rowOff>
    </xdr:to>
    <xdr:graphicFrame macro="">
      <xdr:nvGraphicFramePr>
        <xdr:cNvPr id="23449205" name="グラフ 1073">
          <a:extLst>
            <a:ext uri="{FF2B5EF4-FFF2-40B4-BE49-F238E27FC236}">
              <a16:creationId xmlns:a16="http://schemas.microsoft.com/office/drawing/2014/main" id="{00000000-0008-0000-0500-000075CE65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>
    <xdr:from>
      <xdr:col>0</xdr:col>
      <xdr:colOff>0</xdr:colOff>
      <xdr:row>122</xdr:row>
      <xdr:rowOff>0</xdr:rowOff>
    </xdr:from>
    <xdr:to>
      <xdr:col>7</xdr:col>
      <xdr:colOff>0</xdr:colOff>
      <xdr:row>142</xdr:row>
      <xdr:rowOff>0</xdr:rowOff>
    </xdr:to>
    <xdr:graphicFrame macro="">
      <xdr:nvGraphicFramePr>
        <xdr:cNvPr id="23449206" name="グラフ 1074">
          <a:extLst>
            <a:ext uri="{FF2B5EF4-FFF2-40B4-BE49-F238E27FC236}">
              <a16:creationId xmlns:a16="http://schemas.microsoft.com/office/drawing/2014/main" id="{00000000-0008-0000-0500-000076CE65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>
    <xdr:from>
      <xdr:col>0</xdr:col>
      <xdr:colOff>0</xdr:colOff>
      <xdr:row>102</xdr:row>
      <xdr:rowOff>0</xdr:rowOff>
    </xdr:from>
    <xdr:to>
      <xdr:col>7</xdr:col>
      <xdr:colOff>0</xdr:colOff>
      <xdr:row>122</xdr:row>
      <xdr:rowOff>0</xdr:rowOff>
    </xdr:to>
    <xdr:graphicFrame macro="">
      <xdr:nvGraphicFramePr>
        <xdr:cNvPr id="23449207" name="グラフ 1075">
          <a:extLst>
            <a:ext uri="{FF2B5EF4-FFF2-40B4-BE49-F238E27FC236}">
              <a16:creationId xmlns:a16="http://schemas.microsoft.com/office/drawing/2014/main" id="{00000000-0008-0000-0500-000077CE65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twoCellAnchor>
  <xdr:twoCellAnchor>
    <xdr:from>
      <xdr:col>0</xdr:col>
      <xdr:colOff>0</xdr:colOff>
      <xdr:row>82</xdr:row>
      <xdr:rowOff>0</xdr:rowOff>
    </xdr:from>
    <xdr:to>
      <xdr:col>7</xdr:col>
      <xdr:colOff>0</xdr:colOff>
      <xdr:row>102</xdr:row>
      <xdr:rowOff>0</xdr:rowOff>
    </xdr:to>
    <xdr:graphicFrame macro="">
      <xdr:nvGraphicFramePr>
        <xdr:cNvPr id="23449208" name="グラフ 1076">
          <a:extLst>
            <a:ext uri="{FF2B5EF4-FFF2-40B4-BE49-F238E27FC236}">
              <a16:creationId xmlns:a16="http://schemas.microsoft.com/office/drawing/2014/main" id="{00000000-0008-0000-0500-000078CE65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>
    <xdr:from>
      <xdr:col>0</xdr:col>
      <xdr:colOff>0</xdr:colOff>
      <xdr:row>62</xdr:row>
      <xdr:rowOff>0</xdr:rowOff>
    </xdr:from>
    <xdr:to>
      <xdr:col>7</xdr:col>
      <xdr:colOff>0</xdr:colOff>
      <xdr:row>82</xdr:row>
      <xdr:rowOff>0</xdr:rowOff>
    </xdr:to>
    <xdr:graphicFrame macro="">
      <xdr:nvGraphicFramePr>
        <xdr:cNvPr id="23449209" name="グラフ 1077">
          <a:extLst>
            <a:ext uri="{FF2B5EF4-FFF2-40B4-BE49-F238E27FC236}">
              <a16:creationId xmlns:a16="http://schemas.microsoft.com/office/drawing/2014/main" id="{00000000-0008-0000-0500-000079CE65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>
    <xdr:from>
      <xdr:col>0</xdr:col>
      <xdr:colOff>0</xdr:colOff>
      <xdr:row>167</xdr:row>
      <xdr:rowOff>76200</xdr:rowOff>
    </xdr:from>
    <xdr:to>
      <xdr:col>7</xdr:col>
      <xdr:colOff>0</xdr:colOff>
      <xdr:row>187</xdr:row>
      <xdr:rowOff>76200</xdr:rowOff>
    </xdr:to>
    <xdr:graphicFrame macro="">
      <xdr:nvGraphicFramePr>
        <xdr:cNvPr id="23449210" name="グラフ 1078">
          <a:extLst>
            <a:ext uri="{FF2B5EF4-FFF2-40B4-BE49-F238E27FC236}">
              <a16:creationId xmlns:a16="http://schemas.microsoft.com/office/drawing/2014/main" id="{00000000-0008-0000-0500-00007ACE65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>
    <xdr:from>
      <xdr:col>7</xdr:col>
      <xdr:colOff>0</xdr:colOff>
      <xdr:row>167</xdr:row>
      <xdr:rowOff>76200</xdr:rowOff>
    </xdr:from>
    <xdr:to>
      <xdr:col>14</xdr:col>
      <xdr:colOff>0</xdr:colOff>
      <xdr:row>187</xdr:row>
      <xdr:rowOff>76200</xdr:rowOff>
    </xdr:to>
    <xdr:graphicFrame macro="">
      <xdr:nvGraphicFramePr>
        <xdr:cNvPr id="23449211" name="グラフ 1079">
          <a:extLst>
            <a:ext uri="{FF2B5EF4-FFF2-40B4-BE49-F238E27FC236}">
              <a16:creationId xmlns:a16="http://schemas.microsoft.com/office/drawing/2014/main" id="{00000000-0008-0000-0500-00007BCE65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>
    <xdr:from>
      <xdr:col>14</xdr:col>
      <xdr:colOff>0</xdr:colOff>
      <xdr:row>167</xdr:row>
      <xdr:rowOff>76200</xdr:rowOff>
    </xdr:from>
    <xdr:to>
      <xdr:col>21</xdr:col>
      <xdr:colOff>0</xdr:colOff>
      <xdr:row>187</xdr:row>
      <xdr:rowOff>76200</xdr:rowOff>
    </xdr:to>
    <xdr:graphicFrame macro="">
      <xdr:nvGraphicFramePr>
        <xdr:cNvPr id="23449212" name="グラフ 1080">
          <a:extLst>
            <a:ext uri="{FF2B5EF4-FFF2-40B4-BE49-F238E27FC236}">
              <a16:creationId xmlns:a16="http://schemas.microsoft.com/office/drawing/2014/main" id="{00000000-0008-0000-0500-00007CCE65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twoCellAnchor>
  <xdr:twoCellAnchor>
    <xdr:from>
      <xdr:col>21</xdr:col>
      <xdr:colOff>0</xdr:colOff>
      <xdr:row>167</xdr:row>
      <xdr:rowOff>76200</xdr:rowOff>
    </xdr:from>
    <xdr:to>
      <xdr:col>28</xdr:col>
      <xdr:colOff>0</xdr:colOff>
      <xdr:row>187</xdr:row>
      <xdr:rowOff>76200</xdr:rowOff>
    </xdr:to>
    <xdr:graphicFrame macro="">
      <xdr:nvGraphicFramePr>
        <xdr:cNvPr id="23449213" name="グラフ 1081">
          <a:extLst>
            <a:ext uri="{FF2B5EF4-FFF2-40B4-BE49-F238E27FC236}">
              <a16:creationId xmlns:a16="http://schemas.microsoft.com/office/drawing/2014/main" id="{00000000-0008-0000-0500-00007DCE65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twoCellAnchor>
  <xdr:oneCellAnchor>
    <xdr:from>
      <xdr:col>3</xdr:col>
      <xdr:colOff>485775</xdr:colOff>
      <xdr:row>21</xdr:row>
      <xdr:rowOff>66675</xdr:rowOff>
    </xdr:from>
    <xdr:ext cx="317010" cy="218586"/>
    <xdr:sp macro="" textlink="">
      <xdr:nvSpPr>
        <xdr:cNvPr id="118876" name="Text Box 1116">
          <a:extLst>
            <a:ext uri="{FF2B5EF4-FFF2-40B4-BE49-F238E27FC236}">
              <a16:creationId xmlns:a16="http://schemas.microsoft.com/office/drawing/2014/main" id="{00000000-0008-0000-0500-00005CD00100}"/>
            </a:ext>
          </a:extLst>
        </xdr:cNvPr>
        <xdr:cNvSpPr txBox="1">
          <a:spLocks noChangeArrowheads="1"/>
        </xdr:cNvSpPr>
      </xdr:nvSpPr>
      <xdr:spPr bwMode="auto">
        <a:xfrm>
          <a:off x="2539603" y="3757613"/>
          <a:ext cx="317010" cy="2185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wrap="none" lIns="9144" tIns="18288" rIns="0" bIns="0" anchor="t" upright="1">
          <a:spAutoFit/>
        </a:bodyPr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年度</a:t>
          </a:r>
        </a:p>
      </xdr:txBody>
    </xdr:sp>
    <xdr:clientData/>
  </xdr:oneCellAnchor>
  <xdr:oneCellAnchor>
    <xdr:from>
      <xdr:col>0</xdr:col>
      <xdr:colOff>329803</xdr:colOff>
      <xdr:row>0</xdr:row>
      <xdr:rowOff>369094</xdr:rowOff>
    </xdr:from>
    <xdr:ext cx="343427" cy="218586"/>
    <xdr:sp macro="" textlink="">
      <xdr:nvSpPr>
        <xdr:cNvPr id="118877" name="Text Box 1117">
          <a:extLst>
            <a:ext uri="{FF2B5EF4-FFF2-40B4-BE49-F238E27FC236}">
              <a16:creationId xmlns:a16="http://schemas.microsoft.com/office/drawing/2014/main" id="{00000000-0008-0000-0500-00005DD00100}"/>
            </a:ext>
          </a:extLst>
        </xdr:cNvPr>
        <xdr:cNvSpPr txBox="1">
          <a:spLocks noChangeArrowheads="1"/>
        </xdr:cNvSpPr>
      </xdr:nvSpPr>
      <xdr:spPr bwMode="auto">
        <a:xfrm>
          <a:off x="329803" y="369094"/>
          <a:ext cx="343427" cy="2185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wrap="none" lIns="9144" tIns="18288" rIns="0" bIns="0" anchor="t" upright="1">
          <a:spAutoFit/>
        </a:bodyPr>
        <a:lstStyle/>
        <a:p>
          <a:pPr algn="l" rtl="0">
            <a:defRPr sz="1000"/>
          </a:pPr>
          <a:r>
            <a:rPr lang="el-GR" altLang="ja-JP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μ</a:t>
          </a:r>
          <a:r>
            <a:rPr lang="en-US" altLang="ja-JP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g/l</a:t>
          </a:r>
        </a:p>
      </xdr:txBody>
    </xdr:sp>
    <xdr:clientData/>
  </xdr:oneCellAnchor>
  <xdr:oneCellAnchor>
    <xdr:from>
      <xdr:col>10</xdr:col>
      <xdr:colOff>466725</xdr:colOff>
      <xdr:row>21</xdr:row>
      <xdr:rowOff>85725</xdr:rowOff>
    </xdr:from>
    <xdr:ext cx="317010" cy="218586"/>
    <xdr:sp macro="" textlink="">
      <xdr:nvSpPr>
        <xdr:cNvPr id="118878" name="Text Box 1118">
          <a:extLst>
            <a:ext uri="{FF2B5EF4-FFF2-40B4-BE49-F238E27FC236}">
              <a16:creationId xmlns:a16="http://schemas.microsoft.com/office/drawing/2014/main" id="{00000000-0008-0000-0500-00005ED00100}"/>
            </a:ext>
          </a:extLst>
        </xdr:cNvPr>
        <xdr:cNvSpPr txBox="1">
          <a:spLocks noChangeArrowheads="1"/>
        </xdr:cNvSpPr>
      </xdr:nvSpPr>
      <xdr:spPr bwMode="auto">
        <a:xfrm>
          <a:off x="7312819" y="3776663"/>
          <a:ext cx="317010" cy="2185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wrap="none" lIns="9144" tIns="18288" rIns="0" bIns="0" anchor="t" upright="1">
          <a:spAutoFit/>
        </a:bodyPr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年度</a:t>
          </a:r>
        </a:p>
      </xdr:txBody>
    </xdr:sp>
    <xdr:clientData/>
  </xdr:oneCellAnchor>
  <xdr:oneCellAnchor>
    <xdr:from>
      <xdr:col>7</xdr:col>
      <xdr:colOff>228600</xdr:colOff>
      <xdr:row>1</xdr:row>
      <xdr:rowOff>0</xdr:rowOff>
    </xdr:from>
    <xdr:ext cx="343427" cy="218586"/>
    <xdr:sp macro="" textlink="">
      <xdr:nvSpPr>
        <xdr:cNvPr id="118879" name="Text Box 1119">
          <a:extLst>
            <a:ext uri="{FF2B5EF4-FFF2-40B4-BE49-F238E27FC236}">
              <a16:creationId xmlns:a16="http://schemas.microsoft.com/office/drawing/2014/main" id="{00000000-0008-0000-0500-00005FD00100}"/>
            </a:ext>
          </a:extLst>
        </xdr:cNvPr>
        <xdr:cNvSpPr txBox="1">
          <a:spLocks noChangeArrowheads="1"/>
        </xdr:cNvSpPr>
      </xdr:nvSpPr>
      <xdr:spPr bwMode="auto">
        <a:xfrm>
          <a:off x="5029200" y="409575"/>
          <a:ext cx="343427" cy="2185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wrap="none" lIns="9144" tIns="18288" rIns="0" bIns="0" anchor="t" upright="1">
          <a:spAutoFit/>
        </a:bodyPr>
        <a:lstStyle/>
        <a:p>
          <a:pPr algn="l" rtl="0">
            <a:defRPr sz="1000"/>
          </a:pPr>
          <a:r>
            <a:rPr lang="el-GR" altLang="ja-JP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μ</a:t>
          </a:r>
          <a:r>
            <a:rPr lang="en-US" altLang="ja-JP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g/l</a:t>
          </a:r>
        </a:p>
      </xdr:txBody>
    </xdr:sp>
    <xdr:clientData/>
  </xdr:oneCellAnchor>
  <xdr:oneCellAnchor>
    <xdr:from>
      <xdr:col>17</xdr:col>
      <xdr:colOff>466725</xdr:colOff>
      <xdr:row>21</xdr:row>
      <xdr:rowOff>85725</xdr:rowOff>
    </xdr:from>
    <xdr:ext cx="317010" cy="218586"/>
    <xdr:sp macro="" textlink="">
      <xdr:nvSpPr>
        <xdr:cNvPr id="118880" name="Text Box 1120">
          <a:extLst>
            <a:ext uri="{FF2B5EF4-FFF2-40B4-BE49-F238E27FC236}">
              <a16:creationId xmlns:a16="http://schemas.microsoft.com/office/drawing/2014/main" id="{00000000-0008-0000-0500-000060D00100}"/>
            </a:ext>
          </a:extLst>
        </xdr:cNvPr>
        <xdr:cNvSpPr txBox="1">
          <a:spLocks noChangeArrowheads="1"/>
        </xdr:cNvSpPr>
      </xdr:nvSpPr>
      <xdr:spPr bwMode="auto">
        <a:xfrm>
          <a:off x="12105084" y="3776663"/>
          <a:ext cx="317010" cy="2185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wrap="none" lIns="9144" tIns="18288" rIns="0" bIns="0" anchor="t" upright="1">
          <a:spAutoFit/>
        </a:bodyPr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年度</a:t>
          </a:r>
        </a:p>
      </xdr:txBody>
    </xdr:sp>
    <xdr:clientData/>
  </xdr:oneCellAnchor>
  <xdr:oneCellAnchor>
    <xdr:from>
      <xdr:col>14</xdr:col>
      <xdr:colOff>228600</xdr:colOff>
      <xdr:row>1</xdr:row>
      <xdr:rowOff>0</xdr:rowOff>
    </xdr:from>
    <xdr:ext cx="343427" cy="218586"/>
    <xdr:sp macro="" textlink="">
      <xdr:nvSpPr>
        <xdr:cNvPr id="118881" name="Text Box 1121">
          <a:extLst>
            <a:ext uri="{FF2B5EF4-FFF2-40B4-BE49-F238E27FC236}">
              <a16:creationId xmlns:a16="http://schemas.microsoft.com/office/drawing/2014/main" id="{00000000-0008-0000-0500-000061D00100}"/>
            </a:ext>
          </a:extLst>
        </xdr:cNvPr>
        <xdr:cNvSpPr txBox="1">
          <a:spLocks noChangeArrowheads="1"/>
        </xdr:cNvSpPr>
      </xdr:nvSpPr>
      <xdr:spPr bwMode="auto">
        <a:xfrm>
          <a:off x="9829800" y="409575"/>
          <a:ext cx="343427" cy="2185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wrap="none" lIns="9144" tIns="18288" rIns="0" bIns="0" anchor="t" upright="1">
          <a:spAutoFit/>
        </a:bodyPr>
        <a:lstStyle/>
        <a:p>
          <a:pPr algn="l" rtl="0">
            <a:defRPr sz="1000"/>
          </a:pPr>
          <a:r>
            <a:rPr lang="el-GR" altLang="ja-JP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μ</a:t>
          </a:r>
          <a:r>
            <a:rPr lang="en-US" altLang="ja-JP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g/l</a:t>
          </a:r>
        </a:p>
      </xdr:txBody>
    </xdr:sp>
    <xdr:clientData/>
  </xdr:oneCellAnchor>
  <xdr:oneCellAnchor>
    <xdr:from>
      <xdr:col>24</xdr:col>
      <xdr:colOff>466725</xdr:colOff>
      <xdr:row>21</xdr:row>
      <xdr:rowOff>85725</xdr:rowOff>
    </xdr:from>
    <xdr:ext cx="317010" cy="218586"/>
    <xdr:sp macro="" textlink="">
      <xdr:nvSpPr>
        <xdr:cNvPr id="118882" name="Text Box 1122">
          <a:extLst>
            <a:ext uri="{FF2B5EF4-FFF2-40B4-BE49-F238E27FC236}">
              <a16:creationId xmlns:a16="http://schemas.microsoft.com/office/drawing/2014/main" id="{00000000-0008-0000-0500-000062D00100}"/>
            </a:ext>
          </a:extLst>
        </xdr:cNvPr>
        <xdr:cNvSpPr txBox="1">
          <a:spLocks noChangeArrowheads="1"/>
        </xdr:cNvSpPr>
      </xdr:nvSpPr>
      <xdr:spPr bwMode="auto">
        <a:xfrm>
          <a:off x="16897350" y="3776663"/>
          <a:ext cx="317010" cy="2185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wrap="none" lIns="9144" tIns="18288" rIns="0" bIns="0" anchor="t" upright="1">
          <a:spAutoFit/>
        </a:bodyPr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年度</a:t>
          </a:r>
        </a:p>
      </xdr:txBody>
    </xdr:sp>
    <xdr:clientData/>
  </xdr:oneCellAnchor>
  <xdr:oneCellAnchor>
    <xdr:from>
      <xdr:col>21</xdr:col>
      <xdr:colOff>228600</xdr:colOff>
      <xdr:row>1</xdr:row>
      <xdr:rowOff>0</xdr:rowOff>
    </xdr:from>
    <xdr:ext cx="343427" cy="218586"/>
    <xdr:sp macro="" textlink="">
      <xdr:nvSpPr>
        <xdr:cNvPr id="118883" name="Text Box 1123">
          <a:extLst>
            <a:ext uri="{FF2B5EF4-FFF2-40B4-BE49-F238E27FC236}">
              <a16:creationId xmlns:a16="http://schemas.microsoft.com/office/drawing/2014/main" id="{00000000-0008-0000-0500-000063D00100}"/>
            </a:ext>
          </a:extLst>
        </xdr:cNvPr>
        <xdr:cNvSpPr txBox="1">
          <a:spLocks noChangeArrowheads="1"/>
        </xdr:cNvSpPr>
      </xdr:nvSpPr>
      <xdr:spPr bwMode="auto">
        <a:xfrm>
          <a:off x="14630400" y="409575"/>
          <a:ext cx="343427" cy="2185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wrap="none" lIns="9144" tIns="18288" rIns="0" bIns="0" anchor="t" upright="1">
          <a:spAutoFit/>
        </a:bodyPr>
        <a:lstStyle/>
        <a:p>
          <a:pPr algn="l" rtl="0">
            <a:defRPr sz="1000"/>
          </a:pPr>
          <a:r>
            <a:rPr lang="el-GR" altLang="ja-JP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μ</a:t>
          </a:r>
          <a:r>
            <a:rPr lang="en-US" altLang="ja-JP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g/l</a:t>
          </a:r>
        </a:p>
      </xdr:txBody>
    </xdr:sp>
    <xdr:clientData/>
  </xdr:oneCellAnchor>
  <xdr:oneCellAnchor>
    <xdr:from>
      <xdr:col>24</xdr:col>
      <xdr:colOff>466725</xdr:colOff>
      <xdr:row>41</xdr:row>
      <xdr:rowOff>85725</xdr:rowOff>
    </xdr:from>
    <xdr:ext cx="317010" cy="218586"/>
    <xdr:sp macro="" textlink="">
      <xdr:nvSpPr>
        <xdr:cNvPr id="118884" name="Text Box 1124">
          <a:extLst>
            <a:ext uri="{FF2B5EF4-FFF2-40B4-BE49-F238E27FC236}">
              <a16:creationId xmlns:a16="http://schemas.microsoft.com/office/drawing/2014/main" id="{00000000-0008-0000-0500-000064D00100}"/>
            </a:ext>
          </a:extLst>
        </xdr:cNvPr>
        <xdr:cNvSpPr txBox="1">
          <a:spLocks noChangeArrowheads="1"/>
        </xdr:cNvSpPr>
      </xdr:nvSpPr>
      <xdr:spPr bwMode="auto">
        <a:xfrm>
          <a:off x="16897350" y="7229475"/>
          <a:ext cx="317010" cy="2185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wrap="none" lIns="9144" tIns="18288" rIns="0" bIns="0" anchor="t" upright="1">
          <a:spAutoFit/>
        </a:bodyPr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年度</a:t>
          </a:r>
        </a:p>
      </xdr:txBody>
    </xdr:sp>
    <xdr:clientData/>
  </xdr:oneCellAnchor>
  <xdr:oneCellAnchor>
    <xdr:from>
      <xdr:col>21</xdr:col>
      <xdr:colOff>190500</xdr:colOff>
      <xdr:row>21</xdr:row>
      <xdr:rowOff>104775</xdr:rowOff>
    </xdr:from>
    <xdr:ext cx="343427" cy="218586"/>
    <xdr:sp macro="" textlink="">
      <xdr:nvSpPr>
        <xdr:cNvPr id="118885" name="Text Box 1125">
          <a:extLst>
            <a:ext uri="{FF2B5EF4-FFF2-40B4-BE49-F238E27FC236}">
              <a16:creationId xmlns:a16="http://schemas.microsoft.com/office/drawing/2014/main" id="{00000000-0008-0000-0500-000065D00100}"/>
            </a:ext>
          </a:extLst>
        </xdr:cNvPr>
        <xdr:cNvSpPr txBox="1">
          <a:spLocks noChangeArrowheads="1"/>
        </xdr:cNvSpPr>
      </xdr:nvSpPr>
      <xdr:spPr bwMode="auto">
        <a:xfrm>
          <a:off x="14567297" y="3795713"/>
          <a:ext cx="343427" cy="2185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wrap="none" lIns="9144" tIns="18288" rIns="0" bIns="0" anchor="t" upright="1">
          <a:spAutoFit/>
        </a:bodyPr>
        <a:lstStyle/>
        <a:p>
          <a:pPr algn="l" rtl="0">
            <a:defRPr sz="1000"/>
          </a:pPr>
          <a:r>
            <a:rPr lang="el-GR" altLang="ja-JP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μ</a:t>
          </a:r>
          <a:r>
            <a:rPr lang="en-US" altLang="ja-JP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g/l</a:t>
          </a:r>
        </a:p>
      </xdr:txBody>
    </xdr:sp>
    <xdr:clientData/>
  </xdr:oneCellAnchor>
  <xdr:oneCellAnchor>
    <xdr:from>
      <xdr:col>17</xdr:col>
      <xdr:colOff>466725</xdr:colOff>
      <xdr:row>41</xdr:row>
      <xdr:rowOff>85725</xdr:rowOff>
    </xdr:from>
    <xdr:ext cx="317010" cy="218586"/>
    <xdr:sp macro="" textlink="">
      <xdr:nvSpPr>
        <xdr:cNvPr id="118886" name="Text Box 1126">
          <a:extLst>
            <a:ext uri="{FF2B5EF4-FFF2-40B4-BE49-F238E27FC236}">
              <a16:creationId xmlns:a16="http://schemas.microsoft.com/office/drawing/2014/main" id="{00000000-0008-0000-0500-000066D00100}"/>
            </a:ext>
          </a:extLst>
        </xdr:cNvPr>
        <xdr:cNvSpPr txBox="1">
          <a:spLocks noChangeArrowheads="1"/>
        </xdr:cNvSpPr>
      </xdr:nvSpPr>
      <xdr:spPr bwMode="auto">
        <a:xfrm>
          <a:off x="12105084" y="7229475"/>
          <a:ext cx="317010" cy="2185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wrap="none" lIns="9144" tIns="18288" rIns="0" bIns="0" anchor="t" upright="1">
          <a:spAutoFit/>
        </a:bodyPr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年度</a:t>
          </a:r>
        </a:p>
      </xdr:txBody>
    </xdr:sp>
    <xdr:clientData/>
  </xdr:oneCellAnchor>
  <xdr:oneCellAnchor>
    <xdr:from>
      <xdr:col>14</xdr:col>
      <xdr:colOff>190500</xdr:colOff>
      <xdr:row>21</xdr:row>
      <xdr:rowOff>104775</xdr:rowOff>
    </xdr:from>
    <xdr:ext cx="343427" cy="218586"/>
    <xdr:sp macro="" textlink="">
      <xdr:nvSpPr>
        <xdr:cNvPr id="118887" name="Text Box 1127">
          <a:extLst>
            <a:ext uri="{FF2B5EF4-FFF2-40B4-BE49-F238E27FC236}">
              <a16:creationId xmlns:a16="http://schemas.microsoft.com/office/drawing/2014/main" id="{00000000-0008-0000-0500-000067D00100}"/>
            </a:ext>
          </a:extLst>
        </xdr:cNvPr>
        <xdr:cNvSpPr txBox="1">
          <a:spLocks noChangeArrowheads="1"/>
        </xdr:cNvSpPr>
      </xdr:nvSpPr>
      <xdr:spPr bwMode="auto">
        <a:xfrm>
          <a:off x="9775031" y="3795713"/>
          <a:ext cx="343427" cy="2185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wrap="none" lIns="9144" tIns="18288" rIns="0" bIns="0" anchor="t" upright="1">
          <a:spAutoFit/>
        </a:bodyPr>
        <a:lstStyle/>
        <a:p>
          <a:pPr algn="l" rtl="0">
            <a:defRPr sz="1000"/>
          </a:pPr>
          <a:r>
            <a:rPr lang="el-GR" altLang="ja-JP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μ</a:t>
          </a:r>
          <a:r>
            <a:rPr lang="en-US" altLang="ja-JP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g/l</a:t>
          </a:r>
        </a:p>
      </xdr:txBody>
    </xdr:sp>
    <xdr:clientData/>
  </xdr:oneCellAnchor>
  <xdr:oneCellAnchor>
    <xdr:from>
      <xdr:col>10</xdr:col>
      <xdr:colOff>466725</xdr:colOff>
      <xdr:row>41</xdr:row>
      <xdr:rowOff>85725</xdr:rowOff>
    </xdr:from>
    <xdr:ext cx="317010" cy="218586"/>
    <xdr:sp macro="" textlink="">
      <xdr:nvSpPr>
        <xdr:cNvPr id="118888" name="Text Box 1128">
          <a:extLst>
            <a:ext uri="{FF2B5EF4-FFF2-40B4-BE49-F238E27FC236}">
              <a16:creationId xmlns:a16="http://schemas.microsoft.com/office/drawing/2014/main" id="{00000000-0008-0000-0500-000068D00100}"/>
            </a:ext>
          </a:extLst>
        </xdr:cNvPr>
        <xdr:cNvSpPr txBox="1">
          <a:spLocks noChangeArrowheads="1"/>
        </xdr:cNvSpPr>
      </xdr:nvSpPr>
      <xdr:spPr bwMode="auto">
        <a:xfrm>
          <a:off x="7312819" y="7229475"/>
          <a:ext cx="317010" cy="2185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wrap="none" lIns="9144" tIns="18288" rIns="0" bIns="0" anchor="t" upright="1">
          <a:spAutoFit/>
        </a:bodyPr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年度</a:t>
          </a:r>
        </a:p>
      </xdr:txBody>
    </xdr:sp>
    <xdr:clientData/>
  </xdr:oneCellAnchor>
  <xdr:oneCellAnchor>
    <xdr:from>
      <xdr:col>7</xdr:col>
      <xdr:colOff>190500</xdr:colOff>
      <xdr:row>21</xdr:row>
      <xdr:rowOff>104775</xdr:rowOff>
    </xdr:from>
    <xdr:ext cx="343427" cy="218586"/>
    <xdr:sp macro="" textlink="">
      <xdr:nvSpPr>
        <xdr:cNvPr id="118889" name="Text Box 1129">
          <a:extLst>
            <a:ext uri="{FF2B5EF4-FFF2-40B4-BE49-F238E27FC236}">
              <a16:creationId xmlns:a16="http://schemas.microsoft.com/office/drawing/2014/main" id="{00000000-0008-0000-0500-000069D00100}"/>
            </a:ext>
          </a:extLst>
        </xdr:cNvPr>
        <xdr:cNvSpPr txBox="1">
          <a:spLocks noChangeArrowheads="1"/>
        </xdr:cNvSpPr>
      </xdr:nvSpPr>
      <xdr:spPr bwMode="auto">
        <a:xfrm>
          <a:off x="4982766" y="3795713"/>
          <a:ext cx="343427" cy="2185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wrap="none" lIns="9144" tIns="18288" rIns="0" bIns="0" anchor="t" upright="1">
          <a:spAutoFit/>
        </a:bodyPr>
        <a:lstStyle/>
        <a:p>
          <a:pPr algn="l" rtl="0">
            <a:defRPr sz="1000"/>
          </a:pPr>
          <a:r>
            <a:rPr lang="el-GR" altLang="ja-JP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μ</a:t>
          </a:r>
          <a:r>
            <a:rPr lang="en-US" altLang="ja-JP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g/l</a:t>
          </a:r>
        </a:p>
      </xdr:txBody>
    </xdr:sp>
    <xdr:clientData/>
  </xdr:oneCellAnchor>
  <xdr:oneCellAnchor>
    <xdr:from>
      <xdr:col>3</xdr:col>
      <xdr:colOff>466725</xdr:colOff>
      <xdr:row>41</xdr:row>
      <xdr:rowOff>85725</xdr:rowOff>
    </xdr:from>
    <xdr:ext cx="317010" cy="218586"/>
    <xdr:sp macro="" textlink="">
      <xdr:nvSpPr>
        <xdr:cNvPr id="118890" name="Text Box 1130">
          <a:extLst>
            <a:ext uri="{FF2B5EF4-FFF2-40B4-BE49-F238E27FC236}">
              <a16:creationId xmlns:a16="http://schemas.microsoft.com/office/drawing/2014/main" id="{00000000-0008-0000-0500-00006AD00100}"/>
            </a:ext>
          </a:extLst>
        </xdr:cNvPr>
        <xdr:cNvSpPr txBox="1">
          <a:spLocks noChangeArrowheads="1"/>
        </xdr:cNvSpPr>
      </xdr:nvSpPr>
      <xdr:spPr bwMode="auto">
        <a:xfrm>
          <a:off x="2520553" y="7229475"/>
          <a:ext cx="317010" cy="2185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wrap="none" lIns="9144" tIns="18288" rIns="0" bIns="0" anchor="t" upright="1">
          <a:spAutoFit/>
        </a:bodyPr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年度</a:t>
          </a:r>
        </a:p>
      </xdr:txBody>
    </xdr:sp>
    <xdr:clientData/>
  </xdr:oneCellAnchor>
  <xdr:oneCellAnchor>
    <xdr:from>
      <xdr:col>0</xdr:col>
      <xdr:colOff>190500</xdr:colOff>
      <xdr:row>21</xdr:row>
      <xdr:rowOff>104775</xdr:rowOff>
    </xdr:from>
    <xdr:ext cx="343427" cy="218586"/>
    <xdr:sp macro="" textlink="">
      <xdr:nvSpPr>
        <xdr:cNvPr id="118891" name="Text Box 1131">
          <a:extLst>
            <a:ext uri="{FF2B5EF4-FFF2-40B4-BE49-F238E27FC236}">
              <a16:creationId xmlns:a16="http://schemas.microsoft.com/office/drawing/2014/main" id="{00000000-0008-0000-0500-00006BD00100}"/>
            </a:ext>
          </a:extLst>
        </xdr:cNvPr>
        <xdr:cNvSpPr txBox="1">
          <a:spLocks noChangeArrowheads="1"/>
        </xdr:cNvSpPr>
      </xdr:nvSpPr>
      <xdr:spPr bwMode="auto">
        <a:xfrm>
          <a:off x="190500" y="3795713"/>
          <a:ext cx="343427" cy="2185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wrap="none" lIns="9144" tIns="18288" rIns="0" bIns="0" anchor="t" upright="1">
          <a:spAutoFit/>
        </a:bodyPr>
        <a:lstStyle/>
        <a:p>
          <a:pPr algn="l" rtl="0">
            <a:defRPr sz="1000"/>
          </a:pPr>
          <a:r>
            <a:rPr lang="el-GR" altLang="ja-JP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μ</a:t>
          </a:r>
          <a:r>
            <a:rPr lang="en-US" altLang="ja-JP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g/l</a:t>
          </a:r>
        </a:p>
      </xdr:txBody>
    </xdr:sp>
    <xdr:clientData/>
  </xdr:oneCellAnchor>
  <xdr:oneCellAnchor>
    <xdr:from>
      <xdr:col>3</xdr:col>
      <xdr:colOff>466725</xdr:colOff>
      <xdr:row>61</xdr:row>
      <xdr:rowOff>85725</xdr:rowOff>
    </xdr:from>
    <xdr:ext cx="317010" cy="218586"/>
    <xdr:sp macro="" textlink="">
      <xdr:nvSpPr>
        <xdr:cNvPr id="118892" name="Text Box 1132">
          <a:extLst>
            <a:ext uri="{FF2B5EF4-FFF2-40B4-BE49-F238E27FC236}">
              <a16:creationId xmlns:a16="http://schemas.microsoft.com/office/drawing/2014/main" id="{00000000-0008-0000-0500-00006CD00100}"/>
            </a:ext>
          </a:extLst>
        </xdr:cNvPr>
        <xdr:cNvSpPr txBox="1">
          <a:spLocks noChangeArrowheads="1"/>
        </xdr:cNvSpPr>
      </xdr:nvSpPr>
      <xdr:spPr bwMode="auto">
        <a:xfrm>
          <a:off x="2520553" y="10682288"/>
          <a:ext cx="317010" cy="2185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wrap="none" lIns="9144" tIns="18288" rIns="0" bIns="0" anchor="t" upright="1">
          <a:spAutoFit/>
        </a:bodyPr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年度</a:t>
          </a:r>
        </a:p>
      </xdr:txBody>
    </xdr:sp>
    <xdr:clientData/>
  </xdr:oneCellAnchor>
  <xdr:oneCellAnchor>
    <xdr:from>
      <xdr:col>0</xdr:col>
      <xdr:colOff>190500</xdr:colOff>
      <xdr:row>41</xdr:row>
      <xdr:rowOff>104775</xdr:rowOff>
    </xdr:from>
    <xdr:ext cx="343427" cy="218586"/>
    <xdr:sp macro="" textlink="">
      <xdr:nvSpPr>
        <xdr:cNvPr id="118893" name="Text Box 1133">
          <a:extLst>
            <a:ext uri="{FF2B5EF4-FFF2-40B4-BE49-F238E27FC236}">
              <a16:creationId xmlns:a16="http://schemas.microsoft.com/office/drawing/2014/main" id="{00000000-0008-0000-0500-00006DD00100}"/>
            </a:ext>
          </a:extLst>
        </xdr:cNvPr>
        <xdr:cNvSpPr txBox="1">
          <a:spLocks noChangeArrowheads="1"/>
        </xdr:cNvSpPr>
      </xdr:nvSpPr>
      <xdr:spPr bwMode="auto">
        <a:xfrm>
          <a:off x="190500" y="7248525"/>
          <a:ext cx="343427" cy="2185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wrap="none" lIns="9144" tIns="18288" rIns="0" bIns="0" anchor="t" upright="1">
          <a:spAutoFit/>
        </a:bodyPr>
        <a:lstStyle/>
        <a:p>
          <a:pPr algn="l" rtl="0">
            <a:defRPr sz="1000"/>
          </a:pPr>
          <a:r>
            <a:rPr lang="el-GR" altLang="ja-JP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μ</a:t>
          </a:r>
          <a:r>
            <a:rPr lang="en-US" altLang="ja-JP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g/l</a:t>
          </a:r>
        </a:p>
      </xdr:txBody>
    </xdr:sp>
    <xdr:clientData/>
  </xdr:oneCellAnchor>
  <xdr:oneCellAnchor>
    <xdr:from>
      <xdr:col>3</xdr:col>
      <xdr:colOff>466725</xdr:colOff>
      <xdr:row>81</xdr:row>
      <xdr:rowOff>38100</xdr:rowOff>
    </xdr:from>
    <xdr:ext cx="317010" cy="218586"/>
    <xdr:sp macro="" textlink="">
      <xdr:nvSpPr>
        <xdr:cNvPr id="118894" name="Text Box 1134">
          <a:extLst>
            <a:ext uri="{FF2B5EF4-FFF2-40B4-BE49-F238E27FC236}">
              <a16:creationId xmlns:a16="http://schemas.microsoft.com/office/drawing/2014/main" id="{00000000-0008-0000-0500-00006ED00100}"/>
            </a:ext>
          </a:extLst>
        </xdr:cNvPr>
        <xdr:cNvSpPr txBox="1">
          <a:spLocks noChangeArrowheads="1"/>
        </xdr:cNvSpPr>
      </xdr:nvSpPr>
      <xdr:spPr bwMode="auto">
        <a:xfrm>
          <a:off x="2520553" y="14087475"/>
          <a:ext cx="317010" cy="2185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wrap="none" lIns="9144" tIns="18288" rIns="0" bIns="0" anchor="t" upright="1">
          <a:spAutoFit/>
        </a:bodyPr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年度</a:t>
          </a:r>
        </a:p>
      </xdr:txBody>
    </xdr:sp>
    <xdr:clientData/>
  </xdr:oneCellAnchor>
  <xdr:oneCellAnchor>
    <xdr:from>
      <xdr:col>0</xdr:col>
      <xdr:colOff>190500</xdr:colOff>
      <xdr:row>61</xdr:row>
      <xdr:rowOff>104775</xdr:rowOff>
    </xdr:from>
    <xdr:ext cx="343427" cy="218586"/>
    <xdr:sp macro="" textlink="">
      <xdr:nvSpPr>
        <xdr:cNvPr id="118895" name="Text Box 1135">
          <a:extLst>
            <a:ext uri="{FF2B5EF4-FFF2-40B4-BE49-F238E27FC236}">
              <a16:creationId xmlns:a16="http://schemas.microsoft.com/office/drawing/2014/main" id="{00000000-0008-0000-0500-00006FD00100}"/>
            </a:ext>
          </a:extLst>
        </xdr:cNvPr>
        <xdr:cNvSpPr txBox="1">
          <a:spLocks noChangeArrowheads="1"/>
        </xdr:cNvSpPr>
      </xdr:nvSpPr>
      <xdr:spPr bwMode="auto">
        <a:xfrm>
          <a:off x="190500" y="10701338"/>
          <a:ext cx="343427" cy="2185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wrap="none" lIns="9144" tIns="18288" rIns="0" bIns="0" anchor="t" upright="1">
          <a:spAutoFit/>
        </a:bodyPr>
        <a:lstStyle/>
        <a:p>
          <a:pPr algn="l" rtl="0">
            <a:defRPr sz="1000"/>
          </a:pPr>
          <a:r>
            <a:rPr lang="el-GR" altLang="ja-JP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μ</a:t>
          </a:r>
          <a:r>
            <a:rPr lang="en-US" altLang="ja-JP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g/l</a:t>
          </a:r>
        </a:p>
      </xdr:txBody>
    </xdr:sp>
    <xdr:clientData/>
  </xdr:oneCellAnchor>
  <xdr:oneCellAnchor>
    <xdr:from>
      <xdr:col>3</xdr:col>
      <xdr:colOff>466725</xdr:colOff>
      <xdr:row>101</xdr:row>
      <xdr:rowOff>85725</xdr:rowOff>
    </xdr:from>
    <xdr:ext cx="317010" cy="218586"/>
    <xdr:sp macro="" textlink="">
      <xdr:nvSpPr>
        <xdr:cNvPr id="118896" name="Text Box 1136">
          <a:extLst>
            <a:ext uri="{FF2B5EF4-FFF2-40B4-BE49-F238E27FC236}">
              <a16:creationId xmlns:a16="http://schemas.microsoft.com/office/drawing/2014/main" id="{00000000-0008-0000-0500-000070D00100}"/>
            </a:ext>
          </a:extLst>
        </xdr:cNvPr>
        <xdr:cNvSpPr txBox="1">
          <a:spLocks noChangeArrowheads="1"/>
        </xdr:cNvSpPr>
      </xdr:nvSpPr>
      <xdr:spPr bwMode="auto">
        <a:xfrm>
          <a:off x="2520553" y="17587913"/>
          <a:ext cx="317010" cy="2185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wrap="none" lIns="9144" tIns="18288" rIns="0" bIns="0" anchor="t" upright="1">
          <a:spAutoFit/>
        </a:bodyPr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年度</a:t>
          </a:r>
        </a:p>
      </xdr:txBody>
    </xdr:sp>
    <xdr:clientData/>
  </xdr:oneCellAnchor>
  <xdr:oneCellAnchor>
    <xdr:from>
      <xdr:col>0</xdr:col>
      <xdr:colOff>190500</xdr:colOff>
      <xdr:row>81</xdr:row>
      <xdr:rowOff>104775</xdr:rowOff>
    </xdr:from>
    <xdr:ext cx="343427" cy="218586"/>
    <xdr:sp macro="" textlink="">
      <xdr:nvSpPr>
        <xdr:cNvPr id="118897" name="Text Box 1137">
          <a:extLst>
            <a:ext uri="{FF2B5EF4-FFF2-40B4-BE49-F238E27FC236}">
              <a16:creationId xmlns:a16="http://schemas.microsoft.com/office/drawing/2014/main" id="{00000000-0008-0000-0500-000071D00100}"/>
            </a:ext>
          </a:extLst>
        </xdr:cNvPr>
        <xdr:cNvSpPr txBox="1">
          <a:spLocks noChangeArrowheads="1"/>
        </xdr:cNvSpPr>
      </xdr:nvSpPr>
      <xdr:spPr bwMode="auto">
        <a:xfrm>
          <a:off x="190500" y="14154150"/>
          <a:ext cx="343427" cy="2185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wrap="none" lIns="9144" tIns="18288" rIns="0" bIns="0" anchor="t" upright="1">
          <a:spAutoFit/>
        </a:bodyPr>
        <a:lstStyle/>
        <a:p>
          <a:pPr algn="l" rtl="0">
            <a:defRPr sz="1000"/>
          </a:pPr>
          <a:r>
            <a:rPr lang="el-GR" altLang="ja-JP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μ</a:t>
          </a:r>
          <a:r>
            <a:rPr lang="en-US" altLang="ja-JP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g/l</a:t>
          </a:r>
        </a:p>
      </xdr:txBody>
    </xdr:sp>
    <xdr:clientData/>
  </xdr:oneCellAnchor>
  <xdr:oneCellAnchor>
    <xdr:from>
      <xdr:col>3</xdr:col>
      <xdr:colOff>466725</xdr:colOff>
      <xdr:row>121</xdr:row>
      <xdr:rowOff>85725</xdr:rowOff>
    </xdr:from>
    <xdr:ext cx="317010" cy="218586"/>
    <xdr:sp macro="" textlink="">
      <xdr:nvSpPr>
        <xdr:cNvPr id="118898" name="Text Box 1138">
          <a:extLst>
            <a:ext uri="{FF2B5EF4-FFF2-40B4-BE49-F238E27FC236}">
              <a16:creationId xmlns:a16="http://schemas.microsoft.com/office/drawing/2014/main" id="{00000000-0008-0000-0500-000072D00100}"/>
            </a:ext>
          </a:extLst>
        </xdr:cNvPr>
        <xdr:cNvSpPr txBox="1">
          <a:spLocks noChangeArrowheads="1"/>
        </xdr:cNvSpPr>
      </xdr:nvSpPr>
      <xdr:spPr bwMode="auto">
        <a:xfrm>
          <a:off x="2520553" y="21040725"/>
          <a:ext cx="317010" cy="2185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wrap="none" lIns="9144" tIns="18288" rIns="0" bIns="0" anchor="t" upright="1">
          <a:spAutoFit/>
        </a:bodyPr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年度</a:t>
          </a:r>
        </a:p>
      </xdr:txBody>
    </xdr:sp>
    <xdr:clientData/>
  </xdr:oneCellAnchor>
  <xdr:oneCellAnchor>
    <xdr:from>
      <xdr:col>0</xdr:col>
      <xdr:colOff>190500</xdr:colOff>
      <xdr:row>101</xdr:row>
      <xdr:rowOff>104775</xdr:rowOff>
    </xdr:from>
    <xdr:ext cx="343427" cy="218586"/>
    <xdr:sp macro="" textlink="">
      <xdr:nvSpPr>
        <xdr:cNvPr id="118899" name="Text Box 1139">
          <a:extLst>
            <a:ext uri="{FF2B5EF4-FFF2-40B4-BE49-F238E27FC236}">
              <a16:creationId xmlns:a16="http://schemas.microsoft.com/office/drawing/2014/main" id="{00000000-0008-0000-0500-000073D00100}"/>
            </a:ext>
          </a:extLst>
        </xdr:cNvPr>
        <xdr:cNvSpPr txBox="1">
          <a:spLocks noChangeArrowheads="1"/>
        </xdr:cNvSpPr>
      </xdr:nvSpPr>
      <xdr:spPr bwMode="auto">
        <a:xfrm>
          <a:off x="190500" y="17606963"/>
          <a:ext cx="343427" cy="2185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wrap="none" lIns="9144" tIns="18288" rIns="0" bIns="0" anchor="t" upright="1">
          <a:spAutoFit/>
        </a:bodyPr>
        <a:lstStyle/>
        <a:p>
          <a:pPr algn="l" rtl="0">
            <a:defRPr sz="1000"/>
          </a:pPr>
          <a:r>
            <a:rPr lang="el-GR" altLang="ja-JP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μ</a:t>
          </a:r>
          <a:r>
            <a:rPr lang="en-US" altLang="ja-JP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g/l</a:t>
          </a:r>
        </a:p>
      </xdr:txBody>
    </xdr:sp>
    <xdr:clientData/>
  </xdr:oneCellAnchor>
  <xdr:oneCellAnchor>
    <xdr:from>
      <xdr:col>3</xdr:col>
      <xdr:colOff>466725</xdr:colOff>
      <xdr:row>141</xdr:row>
      <xdr:rowOff>38100</xdr:rowOff>
    </xdr:from>
    <xdr:ext cx="317010" cy="218586"/>
    <xdr:sp macro="" textlink="">
      <xdr:nvSpPr>
        <xdr:cNvPr id="118900" name="Text Box 1140">
          <a:extLst>
            <a:ext uri="{FF2B5EF4-FFF2-40B4-BE49-F238E27FC236}">
              <a16:creationId xmlns:a16="http://schemas.microsoft.com/office/drawing/2014/main" id="{00000000-0008-0000-0500-000074D00100}"/>
            </a:ext>
          </a:extLst>
        </xdr:cNvPr>
        <xdr:cNvSpPr txBox="1">
          <a:spLocks noChangeArrowheads="1"/>
        </xdr:cNvSpPr>
      </xdr:nvSpPr>
      <xdr:spPr bwMode="auto">
        <a:xfrm>
          <a:off x="2520553" y="24445913"/>
          <a:ext cx="317010" cy="2185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wrap="none" lIns="9144" tIns="18288" rIns="0" bIns="0" anchor="t" upright="1">
          <a:spAutoFit/>
        </a:bodyPr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年度</a:t>
          </a:r>
        </a:p>
      </xdr:txBody>
    </xdr:sp>
    <xdr:clientData/>
  </xdr:oneCellAnchor>
  <xdr:oneCellAnchor>
    <xdr:from>
      <xdr:col>0</xdr:col>
      <xdr:colOff>190500</xdr:colOff>
      <xdr:row>121</xdr:row>
      <xdr:rowOff>104775</xdr:rowOff>
    </xdr:from>
    <xdr:ext cx="343427" cy="218586"/>
    <xdr:sp macro="" textlink="">
      <xdr:nvSpPr>
        <xdr:cNvPr id="118901" name="Text Box 1141">
          <a:extLst>
            <a:ext uri="{FF2B5EF4-FFF2-40B4-BE49-F238E27FC236}">
              <a16:creationId xmlns:a16="http://schemas.microsoft.com/office/drawing/2014/main" id="{00000000-0008-0000-0500-000075D00100}"/>
            </a:ext>
          </a:extLst>
        </xdr:cNvPr>
        <xdr:cNvSpPr txBox="1">
          <a:spLocks noChangeArrowheads="1"/>
        </xdr:cNvSpPr>
      </xdr:nvSpPr>
      <xdr:spPr bwMode="auto">
        <a:xfrm>
          <a:off x="190500" y="21059775"/>
          <a:ext cx="343427" cy="2185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wrap="none" lIns="9144" tIns="18288" rIns="0" bIns="0" anchor="t" upright="1">
          <a:spAutoFit/>
        </a:bodyPr>
        <a:lstStyle/>
        <a:p>
          <a:pPr algn="l" rtl="0">
            <a:defRPr sz="1000"/>
          </a:pPr>
          <a:r>
            <a:rPr lang="el-GR" altLang="ja-JP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μ</a:t>
          </a:r>
          <a:r>
            <a:rPr lang="en-US" altLang="ja-JP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g/l</a:t>
          </a:r>
        </a:p>
      </xdr:txBody>
    </xdr:sp>
    <xdr:clientData/>
  </xdr:oneCellAnchor>
  <xdr:oneCellAnchor>
    <xdr:from>
      <xdr:col>3</xdr:col>
      <xdr:colOff>466725</xdr:colOff>
      <xdr:row>161</xdr:row>
      <xdr:rowOff>85725</xdr:rowOff>
    </xdr:from>
    <xdr:ext cx="317010" cy="218586"/>
    <xdr:sp macro="" textlink="">
      <xdr:nvSpPr>
        <xdr:cNvPr id="118902" name="Text Box 1142">
          <a:extLst>
            <a:ext uri="{FF2B5EF4-FFF2-40B4-BE49-F238E27FC236}">
              <a16:creationId xmlns:a16="http://schemas.microsoft.com/office/drawing/2014/main" id="{00000000-0008-0000-0500-000076D00100}"/>
            </a:ext>
          </a:extLst>
        </xdr:cNvPr>
        <xdr:cNvSpPr txBox="1">
          <a:spLocks noChangeArrowheads="1"/>
        </xdr:cNvSpPr>
      </xdr:nvSpPr>
      <xdr:spPr bwMode="auto">
        <a:xfrm>
          <a:off x="2520553" y="27946350"/>
          <a:ext cx="317010" cy="2185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wrap="none" lIns="9144" tIns="18288" rIns="0" bIns="0" anchor="t" upright="1">
          <a:spAutoFit/>
        </a:bodyPr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年度</a:t>
          </a:r>
        </a:p>
      </xdr:txBody>
    </xdr:sp>
    <xdr:clientData/>
  </xdr:oneCellAnchor>
  <xdr:oneCellAnchor>
    <xdr:from>
      <xdr:col>0</xdr:col>
      <xdr:colOff>190500</xdr:colOff>
      <xdr:row>141</xdr:row>
      <xdr:rowOff>104775</xdr:rowOff>
    </xdr:from>
    <xdr:ext cx="343427" cy="218586"/>
    <xdr:sp macro="" textlink="">
      <xdr:nvSpPr>
        <xdr:cNvPr id="118903" name="Text Box 1143">
          <a:extLst>
            <a:ext uri="{FF2B5EF4-FFF2-40B4-BE49-F238E27FC236}">
              <a16:creationId xmlns:a16="http://schemas.microsoft.com/office/drawing/2014/main" id="{00000000-0008-0000-0500-000077D00100}"/>
            </a:ext>
          </a:extLst>
        </xdr:cNvPr>
        <xdr:cNvSpPr txBox="1">
          <a:spLocks noChangeArrowheads="1"/>
        </xdr:cNvSpPr>
      </xdr:nvSpPr>
      <xdr:spPr bwMode="auto">
        <a:xfrm>
          <a:off x="190500" y="24512588"/>
          <a:ext cx="343427" cy="2185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wrap="none" lIns="9144" tIns="18288" rIns="0" bIns="0" anchor="t" upright="1">
          <a:spAutoFit/>
        </a:bodyPr>
        <a:lstStyle/>
        <a:p>
          <a:pPr algn="l" rtl="0">
            <a:defRPr sz="1000"/>
          </a:pPr>
          <a:r>
            <a:rPr lang="el-GR" altLang="ja-JP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μ</a:t>
          </a:r>
          <a:r>
            <a:rPr lang="en-US" altLang="ja-JP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g/l</a:t>
          </a:r>
        </a:p>
      </xdr:txBody>
    </xdr:sp>
    <xdr:clientData/>
  </xdr:oneCellAnchor>
  <xdr:oneCellAnchor>
    <xdr:from>
      <xdr:col>17</xdr:col>
      <xdr:colOff>466725</xdr:colOff>
      <xdr:row>161</xdr:row>
      <xdr:rowOff>85725</xdr:rowOff>
    </xdr:from>
    <xdr:ext cx="317010" cy="218586"/>
    <xdr:sp macro="" textlink="">
      <xdr:nvSpPr>
        <xdr:cNvPr id="118904" name="Text Box 1144">
          <a:extLst>
            <a:ext uri="{FF2B5EF4-FFF2-40B4-BE49-F238E27FC236}">
              <a16:creationId xmlns:a16="http://schemas.microsoft.com/office/drawing/2014/main" id="{00000000-0008-0000-0500-000078D00100}"/>
            </a:ext>
          </a:extLst>
        </xdr:cNvPr>
        <xdr:cNvSpPr txBox="1">
          <a:spLocks noChangeArrowheads="1"/>
        </xdr:cNvSpPr>
      </xdr:nvSpPr>
      <xdr:spPr bwMode="auto">
        <a:xfrm>
          <a:off x="12105084" y="27946350"/>
          <a:ext cx="317010" cy="2185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wrap="none" lIns="9144" tIns="18288" rIns="0" bIns="0" anchor="t" upright="1">
          <a:spAutoFit/>
        </a:bodyPr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年度</a:t>
          </a:r>
        </a:p>
      </xdr:txBody>
    </xdr:sp>
    <xdr:clientData/>
  </xdr:oneCellAnchor>
  <xdr:oneCellAnchor>
    <xdr:from>
      <xdr:col>14</xdr:col>
      <xdr:colOff>190500</xdr:colOff>
      <xdr:row>141</xdr:row>
      <xdr:rowOff>104775</xdr:rowOff>
    </xdr:from>
    <xdr:ext cx="343427" cy="218586"/>
    <xdr:sp macro="" textlink="">
      <xdr:nvSpPr>
        <xdr:cNvPr id="118905" name="Text Box 1145">
          <a:extLst>
            <a:ext uri="{FF2B5EF4-FFF2-40B4-BE49-F238E27FC236}">
              <a16:creationId xmlns:a16="http://schemas.microsoft.com/office/drawing/2014/main" id="{00000000-0008-0000-0500-000079D00100}"/>
            </a:ext>
          </a:extLst>
        </xdr:cNvPr>
        <xdr:cNvSpPr txBox="1">
          <a:spLocks noChangeArrowheads="1"/>
        </xdr:cNvSpPr>
      </xdr:nvSpPr>
      <xdr:spPr bwMode="auto">
        <a:xfrm>
          <a:off x="9775031" y="24512588"/>
          <a:ext cx="343427" cy="2185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wrap="none" lIns="9144" tIns="18288" rIns="0" bIns="0" anchor="t" upright="1">
          <a:spAutoFit/>
        </a:bodyPr>
        <a:lstStyle/>
        <a:p>
          <a:pPr algn="l" rtl="0">
            <a:defRPr sz="1000"/>
          </a:pPr>
          <a:r>
            <a:rPr lang="el-GR" altLang="ja-JP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μ</a:t>
          </a:r>
          <a:r>
            <a:rPr lang="en-US" altLang="ja-JP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g/l</a:t>
          </a:r>
        </a:p>
      </xdr:txBody>
    </xdr:sp>
    <xdr:clientData/>
  </xdr:oneCellAnchor>
  <xdr:oneCellAnchor>
    <xdr:from>
      <xdr:col>24</xdr:col>
      <xdr:colOff>485775</xdr:colOff>
      <xdr:row>161</xdr:row>
      <xdr:rowOff>66675</xdr:rowOff>
    </xdr:from>
    <xdr:ext cx="317010" cy="218586"/>
    <xdr:sp macro="" textlink="">
      <xdr:nvSpPr>
        <xdr:cNvPr id="118906" name="Text Box 1146">
          <a:extLst>
            <a:ext uri="{FF2B5EF4-FFF2-40B4-BE49-F238E27FC236}">
              <a16:creationId xmlns:a16="http://schemas.microsoft.com/office/drawing/2014/main" id="{00000000-0008-0000-0500-00007AD00100}"/>
            </a:ext>
          </a:extLst>
        </xdr:cNvPr>
        <xdr:cNvSpPr txBox="1">
          <a:spLocks noChangeArrowheads="1"/>
        </xdr:cNvSpPr>
      </xdr:nvSpPr>
      <xdr:spPr bwMode="auto">
        <a:xfrm>
          <a:off x="16916400" y="27927300"/>
          <a:ext cx="317010" cy="2185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wrap="none" lIns="9144" tIns="18288" rIns="0" bIns="0" anchor="t" upright="1">
          <a:spAutoFit/>
        </a:bodyPr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年度</a:t>
          </a:r>
        </a:p>
      </xdr:txBody>
    </xdr:sp>
    <xdr:clientData/>
  </xdr:oneCellAnchor>
  <xdr:oneCellAnchor>
    <xdr:from>
      <xdr:col>21</xdr:col>
      <xdr:colOff>228600</xdr:colOff>
      <xdr:row>141</xdr:row>
      <xdr:rowOff>104775</xdr:rowOff>
    </xdr:from>
    <xdr:ext cx="343427" cy="218586"/>
    <xdr:sp macro="" textlink="">
      <xdr:nvSpPr>
        <xdr:cNvPr id="118907" name="Text Box 1147">
          <a:extLst>
            <a:ext uri="{FF2B5EF4-FFF2-40B4-BE49-F238E27FC236}">
              <a16:creationId xmlns:a16="http://schemas.microsoft.com/office/drawing/2014/main" id="{00000000-0008-0000-0500-00007BD00100}"/>
            </a:ext>
          </a:extLst>
        </xdr:cNvPr>
        <xdr:cNvSpPr txBox="1">
          <a:spLocks noChangeArrowheads="1"/>
        </xdr:cNvSpPr>
      </xdr:nvSpPr>
      <xdr:spPr bwMode="auto">
        <a:xfrm>
          <a:off x="14605397" y="24512588"/>
          <a:ext cx="343427" cy="2185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wrap="none" lIns="9144" tIns="18288" rIns="0" bIns="0" anchor="t" upright="1">
          <a:spAutoFit/>
        </a:bodyPr>
        <a:lstStyle/>
        <a:p>
          <a:pPr algn="l" rtl="0">
            <a:defRPr sz="1000"/>
          </a:pPr>
          <a:r>
            <a:rPr lang="el-GR" altLang="ja-JP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μ</a:t>
          </a:r>
          <a:r>
            <a:rPr lang="en-US" altLang="ja-JP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g/l</a:t>
          </a:r>
        </a:p>
      </xdr:txBody>
    </xdr:sp>
    <xdr:clientData/>
  </xdr:oneCellAnchor>
  <xdr:oneCellAnchor>
    <xdr:from>
      <xdr:col>24</xdr:col>
      <xdr:colOff>485775</xdr:colOff>
      <xdr:row>141</xdr:row>
      <xdr:rowOff>66675</xdr:rowOff>
    </xdr:from>
    <xdr:ext cx="317010" cy="218586"/>
    <xdr:sp macro="" textlink="">
      <xdr:nvSpPr>
        <xdr:cNvPr id="118908" name="Text Box 1148">
          <a:extLst>
            <a:ext uri="{FF2B5EF4-FFF2-40B4-BE49-F238E27FC236}">
              <a16:creationId xmlns:a16="http://schemas.microsoft.com/office/drawing/2014/main" id="{00000000-0008-0000-0500-00007CD00100}"/>
            </a:ext>
          </a:extLst>
        </xdr:cNvPr>
        <xdr:cNvSpPr txBox="1">
          <a:spLocks noChangeArrowheads="1"/>
        </xdr:cNvSpPr>
      </xdr:nvSpPr>
      <xdr:spPr bwMode="auto">
        <a:xfrm>
          <a:off x="16916400" y="24474488"/>
          <a:ext cx="317010" cy="2185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wrap="none" lIns="9144" tIns="18288" rIns="0" bIns="0" anchor="t" upright="1">
          <a:spAutoFit/>
        </a:bodyPr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年度</a:t>
          </a:r>
        </a:p>
      </xdr:txBody>
    </xdr:sp>
    <xdr:clientData/>
  </xdr:oneCellAnchor>
  <xdr:oneCellAnchor>
    <xdr:from>
      <xdr:col>21</xdr:col>
      <xdr:colOff>228600</xdr:colOff>
      <xdr:row>121</xdr:row>
      <xdr:rowOff>104775</xdr:rowOff>
    </xdr:from>
    <xdr:ext cx="343427" cy="218586"/>
    <xdr:sp macro="" textlink="">
      <xdr:nvSpPr>
        <xdr:cNvPr id="118909" name="Text Box 1149">
          <a:extLst>
            <a:ext uri="{FF2B5EF4-FFF2-40B4-BE49-F238E27FC236}">
              <a16:creationId xmlns:a16="http://schemas.microsoft.com/office/drawing/2014/main" id="{00000000-0008-0000-0500-00007DD00100}"/>
            </a:ext>
          </a:extLst>
        </xdr:cNvPr>
        <xdr:cNvSpPr txBox="1">
          <a:spLocks noChangeArrowheads="1"/>
        </xdr:cNvSpPr>
      </xdr:nvSpPr>
      <xdr:spPr bwMode="auto">
        <a:xfrm>
          <a:off x="14605397" y="21059775"/>
          <a:ext cx="343427" cy="2185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wrap="none" lIns="9144" tIns="18288" rIns="0" bIns="0" anchor="t" upright="1">
          <a:spAutoFit/>
        </a:bodyPr>
        <a:lstStyle/>
        <a:p>
          <a:pPr algn="l" rtl="0">
            <a:defRPr sz="1000"/>
          </a:pPr>
          <a:r>
            <a:rPr lang="el-GR" altLang="ja-JP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μ</a:t>
          </a:r>
          <a:r>
            <a:rPr lang="en-US" altLang="ja-JP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g/l</a:t>
          </a:r>
        </a:p>
      </xdr:txBody>
    </xdr:sp>
    <xdr:clientData/>
  </xdr:oneCellAnchor>
  <xdr:oneCellAnchor>
    <xdr:from>
      <xdr:col>17</xdr:col>
      <xdr:colOff>466725</xdr:colOff>
      <xdr:row>141</xdr:row>
      <xdr:rowOff>85725</xdr:rowOff>
    </xdr:from>
    <xdr:ext cx="317010" cy="218586"/>
    <xdr:sp macro="" textlink="">
      <xdr:nvSpPr>
        <xdr:cNvPr id="118910" name="Text Box 1150">
          <a:extLst>
            <a:ext uri="{FF2B5EF4-FFF2-40B4-BE49-F238E27FC236}">
              <a16:creationId xmlns:a16="http://schemas.microsoft.com/office/drawing/2014/main" id="{00000000-0008-0000-0500-00007ED00100}"/>
            </a:ext>
          </a:extLst>
        </xdr:cNvPr>
        <xdr:cNvSpPr txBox="1">
          <a:spLocks noChangeArrowheads="1"/>
        </xdr:cNvSpPr>
      </xdr:nvSpPr>
      <xdr:spPr bwMode="auto">
        <a:xfrm>
          <a:off x="12105084" y="24493538"/>
          <a:ext cx="317010" cy="2185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wrap="none" lIns="9144" tIns="18288" rIns="0" bIns="0" anchor="t" upright="1">
          <a:spAutoFit/>
        </a:bodyPr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年度</a:t>
          </a:r>
        </a:p>
      </xdr:txBody>
    </xdr:sp>
    <xdr:clientData/>
  </xdr:oneCellAnchor>
  <xdr:oneCellAnchor>
    <xdr:from>
      <xdr:col>14</xdr:col>
      <xdr:colOff>190500</xdr:colOff>
      <xdr:row>121</xdr:row>
      <xdr:rowOff>104775</xdr:rowOff>
    </xdr:from>
    <xdr:ext cx="343427" cy="218586"/>
    <xdr:sp macro="" textlink="">
      <xdr:nvSpPr>
        <xdr:cNvPr id="118911" name="Text Box 1151">
          <a:extLst>
            <a:ext uri="{FF2B5EF4-FFF2-40B4-BE49-F238E27FC236}">
              <a16:creationId xmlns:a16="http://schemas.microsoft.com/office/drawing/2014/main" id="{00000000-0008-0000-0500-00007FD00100}"/>
            </a:ext>
          </a:extLst>
        </xdr:cNvPr>
        <xdr:cNvSpPr txBox="1">
          <a:spLocks noChangeArrowheads="1"/>
        </xdr:cNvSpPr>
      </xdr:nvSpPr>
      <xdr:spPr bwMode="auto">
        <a:xfrm>
          <a:off x="9775031" y="21059775"/>
          <a:ext cx="343427" cy="2185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wrap="none" lIns="9144" tIns="18288" rIns="0" bIns="0" anchor="t" upright="1">
          <a:spAutoFit/>
        </a:bodyPr>
        <a:lstStyle/>
        <a:p>
          <a:pPr algn="l" rtl="0">
            <a:defRPr sz="1000"/>
          </a:pPr>
          <a:r>
            <a:rPr lang="el-GR" altLang="ja-JP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μ</a:t>
          </a:r>
          <a:r>
            <a:rPr lang="en-US" altLang="ja-JP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g/l</a:t>
          </a:r>
        </a:p>
      </xdr:txBody>
    </xdr:sp>
    <xdr:clientData/>
  </xdr:oneCellAnchor>
  <xdr:oneCellAnchor>
    <xdr:from>
      <xdr:col>10</xdr:col>
      <xdr:colOff>466725</xdr:colOff>
      <xdr:row>141</xdr:row>
      <xdr:rowOff>85725</xdr:rowOff>
    </xdr:from>
    <xdr:ext cx="317010" cy="218586"/>
    <xdr:sp macro="" textlink="">
      <xdr:nvSpPr>
        <xdr:cNvPr id="118912" name="Text Box 1152">
          <a:extLst>
            <a:ext uri="{FF2B5EF4-FFF2-40B4-BE49-F238E27FC236}">
              <a16:creationId xmlns:a16="http://schemas.microsoft.com/office/drawing/2014/main" id="{00000000-0008-0000-0500-000080D00100}"/>
            </a:ext>
          </a:extLst>
        </xdr:cNvPr>
        <xdr:cNvSpPr txBox="1">
          <a:spLocks noChangeArrowheads="1"/>
        </xdr:cNvSpPr>
      </xdr:nvSpPr>
      <xdr:spPr bwMode="auto">
        <a:xfrm>
          <a:off x="7312819" y="24493538"/>
          <a:ext cx="317010" cy="2185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wrap="none" lIns="9144" tIns="18288" rIns="0" bIns="0" anchor="t" upright="1">
          <a:spAutoFit/>
        </a:bodyPr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年度</a:t>
          </a:r>
        </a:p>
      </xdr:txBody>
    </xdr:sp>
    <xdr:clientData/>
  </xdr:oneCellAnchor>
  <xdr:oneCellAnchor>
    <xdr:from>
      <xdr:col>7</xdr:col>
      <xdr:colOff>190500</xdr:colOff>
      <xdr:row>121</xdr:row>
      <xdr:rowOff>104775</xdr:rowOff>
    </xdr:from>
    <xdr:ext cx="343427" cy="218586"/>
    <xdr:sp macro="" textlink="">
      <xdr:nvSpPr>
        <xdr:cNvPr id="118913" name="Text Box 1153">
          <a:extLst>
            <a:ext uri="{FF2B5EF4-FFF2-40B4-BE49-F238E27FC236}">
              <a16:creationId xmlns:a16="http://schemas.microsoft.com/office/drawing/2014/main" id="{00000000-0008-0000-0500-000081D00100}"/>
            </a:ext>
          </a:extLst>
        </xdr:cNvPr>
        <xdr:cNvSpPr txBox="1">
          <a:spLocks noChangeArrowheads="1"/>
        </xdr:cNvSpPr>
      </xdr:nvSpPr>
      <xdr:spPr bwMode="auto">
        <a:xfrm>
          <a:off x="4982766" y="21059775"/>
          <a:ext cx="343427" cy="2185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wrap="none" lIns="9144" tIns="18288" rIns="0" bIns="0" anchor="t" upright="1">
          <a:spAutoFit/>
        </a:bodyPr>
        <a:lstStyle/>
        <a:p>
          <a:pPr algn="l" rtl="0">
            <a:defRPr sz="1000"/>
          </a:pPr>
          <a:r>
            <a:rPr lang="el-GR" altLang="ja-JP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μ</a:t>
          </a:r>
          <a:r>
            <a:rPr lang="en-US" altLang="ja-JP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g/l</a:t>
          </a:r>
        </a:p>
      </xdr:txBody>
    </xdr:sp>
    <xdr:clientData/>
  </xdr:oneCellAnchor>
  <xdr:oneCellAnchor>
    <xdr:from>
      <xdr:col>17</xdr:col>
      <xdr:colOff>466725</xdr:colOff>
      <xdr:row>121</xdr:row>
      <xdr:rowOff>85725</xdr:rowOff>
    </xdr:from>
    <xdr:ext cx="317010" cy="218586"/>
    <xdr:sp macro="" textlink="">
      <xdr:nvSpPr>
        <xdr:cNvPr id="118914" name="Text Box 1154">
          <a:extLst>
            <a:ext uri="{FF2B5EF4-FFF2-40B4-BE49-F238E27FC236}">
              <a16:creationId xmlns:a16="http://schemas.microsoft.com/office/drawing/2014/main" id="{00000000-0008-0000-0500-000082D00100}"/>
            </a:ext>
          </a:extLst>
        </xdr:cNvPr>
        <xdr:cNvSpPr txBox="1">
          <a:spLocks noChangeArrowheads="1"/>
        </xdr:cNvSpPr>
      </xdr:nvSpPr>
      <xdr:spPr bwMode="auto">
        <a:xfrm>
          <a:off x="12105084" y="21040725"/>
          <a:ext cx="317010" cy="2185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wrap="none" lIns="9144" tIns="18288" rIns="0" bIns="0" anchor="t" upright="1">
          <a:spAutoFit/>
        </a:bodyPr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年度</a:t>
          </a:r>
        </a:p>
      </xdr:txBody>
    </xdr:sp>
    <xdr:clientData/>
  </xdr:oneCellAnchor>
  <xdr:oneCellAnchor>
    <xdr:from>
      <xdr:col>14</xdr:col>
      <xdr:colOff>190500</xdr:colOff>
      <xdr:row>101</xdr:row>
      <xdr:rowOff>104775</xdr:rowOff>
    </xdr:from>
    <xdr:ext cx="343427" cy="218586"/>
    <xdr:sp macro="" textlink="">
      <xdr:nvSpPr>
        <xdr:cNvPr id="118915" name="Text Box 1155">
          <a:extLst>
            <a:ext uri="{FF2B5EF4-FFF2-40B4-BE49-F238E27FC236}">
              <a16:creationId xmlns:a16="http://schemas.microsoft.com/office/drawing/2014/main" id="{00000000-0008-0000-0500-000083D00100}"/>
            </a:ext>
          </a:extLst>
        </xdr:cNvPr>
        <xdr:cNvSpPr txBox="1">
          <a:spLocks noChangeArrowheads="1"/>
        </xdr:cNvSpPr>
      </xdr:nvSpPr>
      <xdr:spPr bwMode="auto">
        <a:xfrm>
          <a:off x="9775031" y="17606963"/>
          <a:ext cx="343427" cy="2185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wrap="none" lIns="9144" tIns="18288" rIns="0" bIns="0" anchor="t" upright="1">
          <a:spAutoFit/>
        </a:bodyPr>
        <a:lstStyle/>
        <a:p>
          <a:pPr algn="l" rtl="0">
            <a:defRPr sz="1000"/>
          </a:pPr>
          <a:r>
            <a:rPr lang="el-GR" altLang="ja-JP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μ</a:t>
          </a:r>
          <a:r>
            <a:rPr lang="en-US" altLang="ja-JP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g/l</a:t>
          </a:r>
        </a:p>
      </xdr:txBody>
    </xdr:sp>
    <xdr:clientData/>
  </xdr:oneCellAnchor>
  <xdr:oneCellAnchor>
    <xdr:from>
      <xdr:col>24</xdr:col>
      <xdr:colOff>466725</xdr:colOff>
      <xdr:row>121</xdr:row>
      <xdr:rowOff>85725</xdr:rowOff>
    </xdr:from>
    <xdr:ext cx="317010" cy="218586"/>
    <xdr:sp macro="" textlink="">
      <xdr:nvSpPr>
        <xdr:cNvPr id="118916" name="Text Box 1156">
          <a:extLst>
            <a:ext uri="{FF2B5EF4-FFF2-40B4-BE49-F238E27FC236}">
              <a16:creationId xmlns:a16="http://schemas.microsoft.com/office/drawing/2014/main" id="{00000000-0008-0000-0500-000084D00100}"/>
            </a:ext>
          </a:extLst>
        </xdr:cNvPr>
        <xdr:cNvSpPr txBox="1">
          <a:spLocks noChangeArrowheads="1"/>
        </xdr:cNvSpPr>
      </xdr:nvSpPr>
      <xdr:spPr bwMode="auto">
        <a:xfrm>
          <a:off x="16897350" y="21040725"/>
          <a:ext cx="317010" cy="2185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wrap="none" lIns="9144" tIns="18288" rIns="0" bIns="0" anchor="t" upright="1">
          <a:spAutoFit/>
        </a:bodyPr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年度</a:t>
          </a:r>
        </a:p>
      </xdr:txBody>
    </xdr:sp>
    <xdr:clientData/>
  </xdr:oneCellAnchor>
  <xdr:oneCellAnchor>
    <xdr:from>
      <xdr:col>21</xdr:col>
      <xdr:colOff>190500</xdr:colOff>
      <xdr:row>101</xdr:row>
      <xdr:rowOff>104775</xdr:rowOff>
    </xdr:from>
    <xdr:ext cx="343427" cy="218586"/>
    <xdr:sp macro="" textlink="">
      <xdr:nvSpPr>
        <xdr:cNvPr id="118917" name="Text Box 1157">
          <a:extLst>
            <a:ext uri="{FF2B5EF4-FFF2-40B4-BE49-F238E27FC236}">
              <a16:creationId xmlns:a16="http://schemas.microsoft.com/office/drawing/2014/main" id="{00000000-0008-0000-0500-000085D00100}"/>
            </a:ext>
          </a:extLst>
        </xdr:cNvPr>
        <xdr:cNvSpPr txBox="1">
          <a:spLocks noChangeArrowheads="1"/>
        </xdr:cNvSpPr>
      </xdr:nvSpPr>
      <xdr:spPr bwMode="auto">
        <a:xfrm>
          <a:off x="14567297" y="17606963"/>
          <a:ext cx="343427" cy="2185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wrap="none" lIns="9144" tIns="18288" rIns="0" bIns="0" anchor="t" upright="1">
          <a:spAutoFit/>
        </a:bodyPr>
        <a:lstStyle/>
        <a:p>
          <a:pPr algn="l" rtl="0">
            <a:defRPr sz="1000"/>
          </a:pPr>
          <a:r>
            <a:rPr lang="el-GR" altLang="ja-JP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μ</a:t>
          </a:r>
          <a:r>
            <a:rPr lang="en-US" altLang="ja-JP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g/l</a:t>
          </a:r>
        </a:p>
      </xdr:txBody>
    </xdr:sp>
    <xdr:clientData/>
  </xdr:oneCellAnchor>
  <xdr:oneCellAnchor>
    <xdr:from>
      <xdr:col>24</xdr:col>
      <xdr:colOff>466725</xdr:colOff>
      <xdr:row>101</xdr:row>
      <xdr:rowOff>85725</xdr:rowOff>
    </xdr:from>
    <xdr:ext cx="317010" cy="218586"/>
    <xdr:sp macro="" textlink="">
      <xdr:nvSpPr>
        <xdr:cNvPr id="118918" name="Text Box 1158">
          <a:extLst>
            <a:ext uri="{FF2B5EF4-FFF2-40B4-BE49-F238E27FC236}">
              <a16:creationId xmlns:a16="http://schemas.microsoft.com/office/drawing/2014/main" id="{00000000-0008-0000-0500-000086D00100}"/>
            </a:ext>
          </a:extLst>
        </xdr:cNvPr>
        <xdr:cNvSpPr txBox="1">
          <a:spLocks noChangeArrowheads="1"/>
        </xdr:cNvSpPr>
      </xdr:nvSpPr>
      <xdr:spPr bwMode="auto">
        <a:xfrm>
          <a:off x="16897350" y="17587913"/>
          <a:ext cx="317010" cy="2185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wrap="none" lIns="9144" tIns="18288" rIns="0" bIns="0" anchor="t" upright="1">
          <a:spAutoFit/>
        </a:bodyPr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年度</a:t>
          </a:r>
        </a:p>
      </xdr:txBody>
    </xdr:sp>
    <xdr:clientData/>
  </xdr:oneCellAnchor>
  <xdr:oneCellAnchor>
    <xdr:from>
      <xdr:col>21</xdr:col>
      <xdr:colOff>190500</xdr:colOff>
      <xdr:row>81</xdr:row>
      <xdr:rowOff>104775</xdr:rowOff>
    </xdr:from>
    <xdr:ext cx="343427" cy="218586"/>
    <xdr:sp macro="" textlink="">
      <xdr:nvSpPr>
        <xdr:cNvPr id="118919" name="Text Box 1159">
          <a:extLst>
            <a:ext uri="{FF2B5EF4-FFF2-40B4-BE49-F238E27FC236}">
              <a16:creationId xmlns:a16="http://schemas.microsoft.com/office/drawing/2014/main" id="{00000000-0008-0000-0500-000087D00100}"/>
            </a:ext>
          </a:extLst>
        </xdr:cNvPr>
        <xdr:cNvSpPr txBox="1">
          <a:spLocks noChangeArrowheads="1"/>
        </xdr:cNvSpPr>
      </xdr:nvSpPr>
      <xdr:spPr bwMode="auto">
        <a:xfrm>
          <a:off x="14567297" y="14154150"/>
          <a:ext cx="343427" cy="2185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wrap="none" lIns="9144" tIns="18288" rIns="0" bIns="0" anchor="t" upright="1">
          <a:spAutoFit/>
        </a:bodyPr>
        <a:lstStyle/>
        <a:p>
          <a:pPr algn="l" rtl="0">
            <a:defRPr sz="1000"/>
          </a:pPr>
          <a:r>
            <a:rPr lang="el-GR" altLang="ja-JP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μ</a:t>
          </a:r>
          <a:r>
            <a:rPr lang="en-US" altLang="ja-JP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g/l</a:t>
          </a:r>
        </a:p>
      </xdr:txBody>
    </xdr:sp>
    <xdr:clientData/>
  </xdr:oneCellAnchor>
  <xdr:oneCellAnchor>
    <xdr:from>
      <xdr:col>24</xdr:col>
      <xdr:colOff>466725</xdr:colOff>
      <xdr:row>81</xdr:row>
      <xdr:rowOff>85725</xdr:rowOff>
    </xdr:from>
    <xdr:ext cx="317010" cy="218586"/>
    <xdr:sp macro="" textlink="">
      <xdr:nvSpPr>
        <xdr:cNvPr id="118920" name="Text Box 1160">
          <a:extLst>
            <a:ext uri="{FF2B5EF4-FFF2-40B4-BE49-F238E27FC236}">
              <a16:creationId xmlns:a16="http://schemas.microsoft.com/office/drawing/2014/main" id="{00000000-0008-0000-0500-000088D00100}"/>
            </a:ext>
          </a:extLst>
        </xdr:cNvPr>
        <xdr:cNvSpPr txBox="1">
          <a:spLocks noChangeArrowheads="1"/>
        </xdr:cNvSpPr>
      </xdr:nvSpPr>
      <xdr:spPr bwMode="auto">
        <a:xfrm>
          <a:off x="16897350" y="14135100"/>
          <a:ext cx="317010" cy="2185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wrap="none" lIns="9144" tIns="18288" rIns="0" bIns="0" anchor="t" upright="1">
          <a:spAutoFit/>
        </a:bodyPr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年度</a:t>
          </a:r>
        </a:p>
      </xdr:txBody>
    </xdr:sp>
    <xdr:clientData/>
  </xdr:oneCellAnchor>
  <xdr:oneCellAnchor>
    <xdr:from>
      <xdr:col>21</xdr:col>
      <xdr:colOff>190500</xdr:colOff>
      <xdr:row>61</xdr:row>
      <xdr:rowOff>104775</xdr:rowOff>
    </xdr:from>
    <xdr:ext cx="343427" cy="218586"/>
    <xdr:sp macro="" textlink="">
      <xdr:nvSpPr>
        <xdr:cNvPr id="118921" name="Text Box 1161">
          <a:extLst>
            <a:ext uri="{FF2B5EF4-FFF2-40B4-BE49-F238E27FC236}">
              <a16:creationId xmlns:a16="http://schemas.microsoft.com/office/drawing/2014/main" id="{00000000-0008-0000-0500-000089D00100}"/>
            </a:ext>
          </a:extLst>
        </xdr:cNvPr>
        <xdr:cNvSpPr txBox="1">
          <a:spLocks noChangeArrowheads="1"/>
        </xdr:cNvSpPr>
      </xdr:nvSpPr>
      <xdr:spPr bwMode="auto">
        <a:xfrm>
          <a:off x="14567297" y="10701338"/>
          <a:ext cx="343427" cy="2185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wrap="none" lIns="9144" tIns="18288" rIns="0" bIns="0" anchor="t" upright="1">
          <a:spAutoFit/>
        </a:bodyPr>
        <a:lstStyle/>
        <a:p>
          <a:pPr algn="l" rtl="0">
            <a:defRPr sz="1000"/>
          </a:pPr>
          <a:r>
            <a:rPr lang="el-GR" altLang="ja-JP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μ</a:t>
          </a:r>
          <a:r>
            <a:rPr lang="en-US" altLang="ja-JP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g/l</a:t>
          </a:r>
        </a:p>
      </xdr:txBody>
    </xdr:sp>
    <xdr:clientData/>
  </xdr:oneCellAnchor>
  <xdr:oneCellAnchor>
    <xdr:from>
      <xdr:col>24</xdr:col>
      <xdr:colOff>466725</xdr:colOff>
      <xdr:row>61</xdr:row>
      <xdr:rowOff>38100</xdr:rowOff>
    </xdr:from>
    <xdr:ext cx="317010" cy="218586"/>
    <xdr:sp macro="" textlink="">
      <xdr:nvSpPr>
        <xdr:cNvPr id="118922" name="Text Box 1162">
          <a:extLst>
            <a:ext uri="{FF2B5EF4-FFF2-40B4-BE49-F238E27FC236}">
              <a16:creationId xmlns:a16="http://schemas.microsoft.com/office/drawing/2014/main" id="{00000000-0008-0000-0500-00008AD00100}"/>
            </a:ext>
          </a:extLst>
        </xdr:cNvPr>
        <xdr:cNvSpPr txBox="1">
          <a:spLocks noChangeArrowheads="1"/>
        </xdr:cNvSpPr>
      </xdr:nvSpPr>
      <xdr:spPr bwMode="auto">
        <a:xfrm>
          <a:off x="16897350" y="10634663"/>
          <a:ext cx="317010" cy="2185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wrap="none" lIns="9144" tIns="18288" rIns="0" bIns="0" anchor="t" upright="1">
          <a:spAutoFit/>
        </a:bodyPr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年度</a:t>
          </a:r>
        </a:p>
      </xdr:txBody>
    </xdr:sp>
    <xdr:clientData/>
  </xdr:oneCellAnchor>
  <xdr:oneCellAnchor>
    <xdr:from>
      <xdr:col>21</xdr:col>
      <xdr:colOff>190500</xdr:colOff>
      <xdr:row>41</xdr:row>
      <xdr:rowOff>104775</xdr:rowOff>
    </xdr:from>
    <xdr:ext cx="343427" cy="218586"/>
    <xdr:sp macro="" textlink="">
      <xdr:nvSpPr>
        <xdr:cNvPr id="118923" name="Text Box 1163">
          <a:extLst>
            <a:ext uri="{FF2B5EF4-FFF2-40B4-BE49-F238E27FC236}">
              <a16:creationId xmlns:a16="http://schemas.microsoft.com/office/drawing/2014/main" id="{00000000-0008-0000-0500-00008BD00100}"/>
            </a:ext>
          </a:extLst>
        </xdr:cNvPr>
        <xdr:cNvSpPr txBox="1">
          <a:spLocks noChangeArrowheads="1"/>
        </xdr:cNvSpPr>
      </xdr:nvSpPr>
      <xdr:spPr bwMode="auto">
        <a:xfrm>
          <a:off x="14567297" y="7248525"/>
          <a:ext cx="343427" cy="2185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wrap="none" lIns="9144" tIns="18288" rIns="0" bIns="0" anchor="t" upright="1">
          <a:spAutoFit/>
        </a:bodyPr>
        <a:lstStyle/>
        <a:p>
          <a:pPr algn="l" rtl="0">
            <a:defRPr sz="1000"/>
          </a:pPr>
          <a:r>
            <a:rPr lang="el-GR" altLang="ja-JP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μ</a:t>
          </a:r>
          <a:r>
            <a:rPr lang="en-US" altLang="ja-JP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g/l</a:t>
          </a:r>
        </a:p>
      </xdr:txBody>
    </xdr:sp>
    <xdr:clientData/>
  </xdr:oneCellAnchor>
  <xdr:oneCellAnchor>
    <xdr:from>
      <xdr:col>3</xdr:col>
      <xdr:colOff>466725</xdr:colOff>
      <xdr:row>186</xdr:row>
      <xdr:rowOff>104775</xdr:rowOff>
    </xdr:from>
    <xdr:ext cx="317010" cy="218586"/>
    <xdr:sp macro="" textlink="">
      <xdr:nvSpPr>
        <xdr:cNvPr id="118926" name="Text Box 1166">
          <a:extLst>
            <a:ext uri="{FF2B5EF4-FFF2-40B4-BE49-F238E27FC236}">
              <a16:creationId xmlns:a16="http://schemas.microsoft.com/office/drawing/2014/main" id="{00000000-0008-0000-0500-00008ED00100}"/>
            </a:ext>
          </a:extLst>
        </xdr:cNvPr>
        <xdr:cNvSpPr txBox="1">
          <a:spLocks noChangeArrowheads="1"/>
        </xdr:cNvSpPr>
      </xdr:nvSpPr>
      <xdr:spPr bwMode="auto">
        <a:xfrm>
          <a:off x="2520553" y="32525494"/>
          <a:ext cx="317010" cy="2185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wrap="none" lIns="9144" tIns="18288" rIns="0" bIns="0" anchor="t" upright="1">
          <a:spAutoFit/>
        </a:bodyPr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年度</a:t>
          </a:r>
        </a:p>
      </xdr:txBody>
    </xdr:sp>
    <xdr:clientData/>
  </xdr:oneCellAnchor>
  <xdr:oneCellAnchor>
    <xdr:from>
      <xdr:col>0</xdr:col>
      <xdr:colOff>190500</xdr:colOff>
      <xdr:row>167</xdr:row>
      <xdr:rowOff>0</xdr:rowOff>
    </xdr:from>
    <xdr:ext cx="343427" cy="218586"/>
    <xdr:sp macro="" textlink="">
      <xdr:nvSpPr>
        <xdr:cNvPr id="118927" name="Text Box 1167">
          <a:extLst>
            <a:ext uri="{FF2B5EF4-FFF2-40B4-BE49-F238E27FC236}">
              <a16:creationId xmlns:a16="http://schemas.microsoft.com/office/drawing/2014/main" id="{00000000-0008-0000-0500-00008FD00100}"/>
            </a:ext>
          </a:extLst>
        </xdr:cNvPr>
        <xdr:cNvSpPr txBox="1">
          <a:spLocks noChangeArrowheads="1"/>
        </xdr:cNvSpPr>
      </xdr:nvSpPr>
      <xdr:spPr bwMode="auto">
        <a:xfrm>
          <a:off x="190500" y="29140547"/>
          <a:ext cx="343427" cy="2185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wrap="none" lIns="9144" tIns="18288" rIns="0" bIns="0" anchor="t" upright="1">
          <a:spAutoFit/>
        </a:bodyPr>
        <a:lstStyle/>
        <a:p>
          <a:pPr algn="l" rtl="0">
            <a:defRPr sz="1000"/>
          </a:pPr>
          <a:r>
            <a:rPr lang="el-GR" altLang="ja-JP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μ</a:t>
          </a:r>
          <a:r>
            <a:rPr lang="en-US" altLang="ja-JP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g/l</a:t>
          </a:r>
        </a:p>
      </xdr:txBody>
    </xdr:sp>
    <xdr:clientData/>
  </xdr:oneCellAnchor>
  <xdr:oneCellAnchor>
    <xdr:from>
      <xdr:col>10</xdr:col>
      <xdr:colOff>466725</xdr:colOff>
      <xdr:row>186</xdr:row>
      <xdr:rowOff>104775</xdr:rowOff>
    </xdr:from>
    <xdr:ext cx="317010" cy="218586"/>
    <xdr:sp macro="" textlink="">
      <xdr:nvSpPr>
        <xdr:cNvPr id="118928" name="Text Box 1168">
          <a:extLst>
            <a:ext uri="{FF2B5EF4-FFF2-40B4-BE49-F238E27FC236}">
              <a16:creationId xmlns:a16="http://schemas.microsoft.com/office/drawing/2014/main" id="{00000000-0008-0000-0500-000090D00100}"/>
            </a:ext>
          </a:extLst>
        </xdr:cNvPr>
        <xdr:cNvSpPr txBox="1">
          <a:spLocks noChangeArrowheads="1"/>
        </xdr:cNvSpPr>
      </xdr:nvSpPr>
      <xdr:spPr bwMode="auto">
        <a:xfrm>
          <a:off x="7312819" y="32525494"/>
          <a:ext cx="317010" cy="2185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wrap="none" lIns="9144" tIns="18288" rIns="0" bIns="0" anchor="t" upright="1">
          <a:spAutoFit/>
        </a:bodyPr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年度</a:t>
          </a:r>
        </a:p>
      </xdr:txBody>
    </xdr:sp>
    <xdr:clientData/>
  </xdr:oneCellAnchor>
  <xdr:oneCellAnchor>
    <xdr:from>
      <xdr:col>7</xdr:col>
      <xdr:colOff>190500</xdr:colOff>
      <xdr:row>167</xdr:row>
      <xdr:rowOff>0</xdr:rowOff>
    </xdr:from>
    <xdr:ext cx="343427" cy="218586"/>
    <xdr:sp macro="" textlink="">
      <xdr:nvSpPr>
        <xdr:cNvPr id="118929" name="Text Box 1169">
          <a:extLst>
            <a:ext uri="{FF2B5EF4-FFF2-40B4-BE49-F238E27FC236}">
              <a16:creationId xmlns:a16="http://schemas.microsoft.com/office/drawing/2014/main" id="{00000000-0008-0000-0500-000091D00100}"/>
            </a:ext>
          </a:extLst>
        </xdr:cNvPr>
        <xdr:cNvSpPr txBox="1">
          <a:spLocks noChangeArrowheads="1"/>
        </xdr:cNvSpPr>
      </xdr:nvSpPr>
      <xdr:spPr bwMode="auto">
        <a:xfrm>
          <a:off x="4982766" y="29140547"/>
          <a:ext cx="343427" cy="2185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wrap="none" lIns="9144" tIns="18288" rIns="0" bIns="0" anchor="t" upright="1">
          <a:spAutoFit/>
        </a:bodyPr>
        <a:lstStyle/>
        <a:p>
          <a:pPr algn="l" rtl="0">
            <a:defRPr sz="1000"/>
          </a:pPr>
          <a:r>
            <a:rPr lang="el-GR" altLang="ja-JP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μ</a:t>
          </a:r>
          <a:r>
            <a:rPr lang="en-US" altLang="ja-JP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g/l</a:t>
          </a:r>
        </a:p>
      </xdr:txBody>
    </xdr:sp>
    <xdr:clientData/>
  </xdr:oneCellAnchor>
  <xdr:oneCellAnchor>
    <xdr:from>
      <xdr:col>17</xdr:col>
      <xdr:colOff>381000</xdr:colOff>
      <xdr:row>186</xdr:row>
      <xdr:rowOff>104775</xdr:rowOff>
    </xdr:from>
    <xdr:ext cx="317010" cy="218586"/>
    <xdr:sp macro="" textlink="">
      <xdr:nvSpPr>
        <xdr:cNvPr id="118930" name="Text Box 1170">
          <a:extLst>
            <a:ext uri="{FF2B5EF4-FFF2-40B4-BE49-F238E27FC236}">
              <a16:creationId xmlns:a16="http://schemas.microsoft.com/office/drawing/2014/main" id="{00000000-0008-0000-0500-000092D00100}"/>
            </a:ext>
          </a:extLst>
        </xdr:cNvPr>
        <xdr:cNvSpPr txBox="1">
          <a:spLocks noChangeArrowheads="1"/>
        </xdr:cNvSpPr>
      </xdr:nvSpPr>
      <xdr:spPr bwMode="auto">
        <a:xfrm>
          <a:off x="12019359" y="32525494"/>
          <a:ext cx="317010" cy="2185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wrap="none" lIns="9144" tIns="18288" rIns="0" bIns="0" anchor="t" upright="1">
          <a:spAutoFit/>
        </a:bodyPr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年度</a:t>
          </a:r>
        </a:p>
      </xdr:txBody>
    </xdr:sp>
    <xdr:clientData/>
  </xdr:oneCellAnchor>
  <xdr:oneCellAnchor>
    <xdr:from>
      <xdr:col>14</xdr:col>
      <xdr:colOff>123825</xdr:colOff>
      <xdr:row>167</xdr:row>
      <xdr:rowOff>0</xdr:rowOff>
    </xdr:from>
    <xdr:ext cx="343427" cy="218586"/>
    <xdr:sp macro="" textlink="">
      <xdr:nvSpPr>
        <xdr:cNvPr id="118931" name="Text Box 1171">
          <a:extLst>
            <a:ext uri="{FF2B5EF4-FFF2-40B4-BE49-F238E27FC236}">
              <a16:creationId xmlns:a16="http://schemas.microsoft.com/office/drawing/2014/main" id="{00000000-0008-0000-0500-000093D00100}"/>
            </a:ext>
          </a:extLst>
        </xdr:cNvPr>
        <xdr:cNvSpPr txBox="1">
          <a:spLocks noChangeArrowheads="1"/>
        </xdr:cNvSpPr>
      </xdr:nvSpPr>
      <xdr:spPr bwMode="auto">
        <a:xfrm>
          <a:off x="9708356" y="29140547"/>
          <a:ext cx="343427" cy="2185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wrap="none" lIns="9144" tIns="18288" rIns="0" bIns="0" anchor="t" upright="1">
          <a:spAutoFit/>
        </a:bodyPr>
        <a:lstStyle/>
        <a:p>
          <a:pPr algn="l" rtl="0">
            <a:defRPr sz="1000"/>
          </a:pPr>
          <a:r>
            <a:rPr lang="el-GR" altLang="ja-JP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μ</a:t>
          </a:r>
          <a:r>
            <a:rPr lang="en-US" altLang="ja-JP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g/l</a:t>
          </a:r>
        </a:p>
      </xdr:txBody>
    </xdr:sp>
    <xdr:clientData/>
  </xdr:oneCellAnchor>
  <xdr:oneCellAnchor>
    <xdr:from>
      <xdr:col>24</xdr:col>
      <xdr:colOff>466725</xdr:colOff>
      <xdr:row>186</xdr:row>
      <xdr:rowOff>104775</xdr:rowOff>
    </xdr:from>
    <xdr:ext cx="317010" cy="218586"/>
    <xdr:sp macro="" textlink="">
      <xdr:nvSpPr>
        <xdr:cNvPr id="118932" name="Text Box 1172">
          <a:extLst>
            <a:ext uri="{FF2B5EF4-FFF2-40B4-BE49-F238E27FC236}">
              <a16:creationId xmlns:a16="http://schemas.microsoft.com/office/drawing/2014/main" id="{00000000-0008-0000-0500-000094D00100}"/>
            </a:ext>
          </a:extLst>
        </xdr:cNvPr>
        <xdr:cNvSpPr txBox="1">
          <a:spLocks noChangeArrowheads="1"/>
        </xdr:cNvSpPr>
      </xdr:nvSpPr>
      <xdr:spPr bwMode="auto">
        <a:xfrm>
          <a:off x="16897350" y="32525494"/>
          <a:ext cx="317010" cy="2185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wrap="none" lIns="9144" tIns="18288" rIns="0" bIns="0" anchor="t" upright="1">
          <a:spAutoFit/>
        </a:bodyPr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年度</a:t>
          </a:r>
        </a:p>
      </xdr:txBody>
    </xdr:sp>
    <xdr:clientData/>
  </xdr:oneCellAnchor>
  <xdr:oneCellAnchor>
    <xdr:from>
      <xdr:col>21</xdr:col>
      <xdr:colOff>190500</xdr:colOff>
      <xdr:row>167</xdr:row>
      <xdr:rowOff>0</xdr:rowOff>
    </xdr:from>
    <xdr:ext cx="343427" cy="218586"/>
    <xdr:sp macro="" textlink="">
      <xdr:nvSpPr>
        <xdr:cNvPr id="118933" name="Text Box 1173">
          <a:extLst>
            <a:ext uri="{FF2B5EF4-FFF2-40B4-BE49-F238E27FC236}">
              <a16:creationId xmlns:a16="http://schemas.microsoft.com/office/drawing/2014/main" id="{00000000-0008-0000-0500-000095D00100}"/>
            </a:ext>
          </a:extLst>
        </xdr:cNvPr>
        <xdr:cNvSpPr txBox="1">
          <a:spLocks noChangeArrowheads="1"/>
        </xdr:cNvSpPr>
      </xdr:nvSpPr>
      <xdr:spPr bwMode="auto">
        <a:xfrm>
          <a:off x="14567297" y="29140547"/>
          <a:ext cx="343427" cy="2185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wrap="none" lIns="9144" tIns="18288" rIns="0" bIns="0" anchor="t" upright="1">
          <a:spAutoFit/>
        </a:bodyPr>
        <a:lstStyle/>
        <a:p>
          <a:pPr algn="l" rtl="0">
            <a:defRPr sz="1000"/>
          </a:pPr>
          <a:r>
            <a:rPr lang="el-GR" altLang="ja-JP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μ</a:t>
          </a:r>
          <a:r>
            <a:rPr lang="en-US" altLang="ja-JP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g/l</a:t>
          </a:r>
        </a:p>
      </xdr:txBody>
    </xdr:sp>
    <xdr:clientData/>
  </xdr:oneCellAnchor>
</xdr:wsDr>
</file>

<file path=xl/drawings/drawing88.xml><?xml version="1.0" encoding="utf-8"?>
<c:userShapes xmlns:c="http://schemas.openxmlformats.org/drawingml/2006/chart">
  <cdr:relSizeAnchor xmlns:cdr="http://schemas.openxmlformats.org/drawingml/2006/chartDrawing">
    <cdr:from>
      <cdr:x>0.03931</cdr:x>
      <cdr:y>0.00875</cdr:y>
    </cdr:from>
    <cdr:to>
      <cdr:x>0.04519</cdr:x>
      <cdr:y>0.01701</cdr:y>
    </cdr:to>
    <cdr:sp macro="" textlink="">
      <cdr:nvSpPr>
        <cdr:cNvPr id="119809" name="テキスト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2246" y="33248"/>
          <a:ext cx="28290" cy="2841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18288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el-GR" altLang="ja-JP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μ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ｇ</a:t>
          </a:r>
          <a:r>
            <a:rPr lang="en-US" altLang="ja-JP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/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Ｌ</a:t>
          </a:r>
        </a:p>
      </cdr:txBody>
    </cdr:sp>
  </cdr:relSizeAnchor>
</c:userShapes>
</file>

<file path=xl/drawings/drawing89.xml><?xml version="1.0" encoding="utf-8"?>
<c:userShapes xmlns:c="http://schemas.openxmlformats.org/drawingml/2006/chart">
  <cdr:relSizeAnchor xmlns:cdr="http://schemas.openxmlformats.org/drawingml/2006/chartDrawing">
    <cdr:from>
      <cdr:x>0.03906</cdr:x>
      <cdr:y>0.00996</cdr:y>
    </cdr:from>
    <cdr:to>
      <cdr:x>0.04494</cdr:x>
      <cdr:y>0.00996</cdr:y>
    </cdr:to>
    <cdr:sp macro="" textlink="">
      <cdr:nvSpPr>
        <cdr:cNvPr id="120838" name="テキスト 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1068" y="37427"/>
          <a:ext cx="28289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18288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el-GR" altLang="ja-JP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μ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ｇ</a:t>
          </a:r>
          <a:r>
            <a:rPr lang="en-US" altLang="ja-JP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/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Ｌ</a:t>
          </a:r>
        </a:p>
      </cdr:txBody>
    </cdr:sp>
  </cdr:relSizeAnchor>
</c:userShapes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0.02019</cdr:x>
      <cdr:y>0.01288</cdr:y>
    </cdr:from>
    <cdr:to>
      <cdr:x>0.02411</cdr:x>
      <cdr:y>0.01288</cdr:y>
    </cdr:to>
    <cdr:sp macro="" textlink="">
      <cdr:nvSpPr>
        <cdr:cNvPr id="24585" name="テキスト 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00306" y="47457"/>
          <a:ext cx="1886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18288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en-US" altLang="ja-JP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㎎/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Ｌ</a:t>
          </a:r>
        </a:p>
      </cdr:txBody>
    </cdr:sp>
  </cdr:relSizeAnchor>
  <cdr:relSizeAnchor xmlns:cdr="http://schemas.openxmlformats.org/drawingml/2006/chartDrawing">
    <cdr:from>
      <cdr:x>0.50882</cdr:x>
      <cdr:y>0.01482</cdr:y>
    </cdr:from>
    <cdr:to>
      <cdr:x>0.50882</cdr:x>
      <cdr:y>0.01482</cdr:y>
    </cdr:to>
    <cdr:sp macro="" textlink="">
      <cdr:nvSpPr>
        <cdr:cNvPr id="24586" name="テキスト 1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50671" y="54143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45720" tIns="27432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2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ＡＡ</a:t>
          </a:r>
          <a:endParaRPr lang="ja-JP" altLang="en-US" sz="20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 xmlns:a="http://schemas.openxmlformats.org/drawingml/2006/main">
          <a:pPr algn="l" rtl="0">
            <a:defRPr sz="1000"/>
          </a:pPr>
          <a:endParaRPr lang="ja-JP" altLang="en-US" sz="20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</cdr:txBody>
    </cdr:sp>
  </cdr:relSizeAnchor>
</c:userShapes>
</file>

<file path=xl/drawings/drawing90.xml><?xml version="1.0" encoding="utf-8"?>
<c:userShapes xmlns:c="http://schemas.openxmlformats.org/drawingml/2006/chart">
  <cdr:relSizeAnchor xmlns:cdr="http://schemas.openxmlformats.org/drawingml/2006/chartDrawing">
    <cdr:from>
      <cdr:x>0.02852</cdr:x>
      <cdr:y>0.0102</cdr:y>
    </cdr:from>
    <cdr:to>
      <cdr:x>0.03441</cdr:x>
      <cdr:y>0.01847</cdr:y>
    </cdr:to>
    <cdr:sp macro="" textlink="">
      <cdr:nvSpPr>
        <cdr:cNvPr id="121864" name="テキスト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40383" y="38263"/>
          <a:ext cx="28289" cy="2841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18288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el-GR" altLang="ja-JP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μ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ｇ</a:t>
          </a:r>
          <a:r>
            <a:rPr lang="en-US" altLang="ja-JP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/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Ｌ</a:t>
          </a:r>
        </a:p>
      </cdr:txBody>
    </cdr:sp>
  </cdr:relSizeAnchor>
</c:userShapes>
</file>

<file path=xl/drawings/drawing91.xml><?xml version="1.0" encoding="utf-8"?>
<c:userShapes xmlns:c="http://schemas.openxmlformats.org/drawingml/2006/chart">
  <cdr:relSizeAnchor xmlns:cdr="http://schemas.openxmlformats.org/drawingml/2006/chartDrawing">
    <cdr:from>
      <cdr:x>0.03269</cdr:x>
      <cdr:y>0.01166</cdr:y>
    </cdr:from>
    <cdr:to>
      <cdr:x>0.03857</cdr:x>
      <cdr:y>0.01166</cdr:y>
    </cdr:to>
    <cdr:sp macro="" textlink="">
      <cdr:nvSpPr>
        <cdr:cNvPr id="122890" name="テキスト 1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60421" y="43278"/>
          <a:ext cx="28289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18288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el-GR" altLang="ja-JP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μ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ｇ</a:t>
          </a:r>
          <a:r>
            <a:rPr lang="en-US" altLang="ja-JP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/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Ｌ</a:t>
          </a:r>
        </a:p>
      </cdr:txBody>
    </cdr:sp>
  </cdr:relSizeAnchor>
</c:userShapes>
</file>

<file path=xl/drawings/drawing92.xml><?xml version="1.0" encoding="utf-8"?>
<c:userShapes xmlns:c="http://schemas.openxmlformats.org/drawingml/2006/chart">
  <cdr:relSizeAnchor xmlns:cdr="http://schemas.openxmlformats.org/drawingml/2006/chartDrawing">
    <cdr:from>
      <cdr:x>0.03269</cdr:x>
      <cdr:y>0.01166</cdr:y>
    </cdr:from>
    <cdr:to>
      <cdr:x>0.03857</cdr:x>
      <cdr:y>0.01166</cdr:y>
    </cdr:to>
    <cdr:sp macro="" textlink="">
      <cdr:nvSpPr>
        <cdr:cNvPr id="123916" name="テキスト 1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60421" y="43278"/>
          <a:ext cx="28289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18288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el-GR" altLang="ja-JP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μ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ｇ</a:t>
          </a:r>
          <a:r>
            <a:rPr lang="en-US" altLang="ja-JP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/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Ｌ</a:t>
          </a:r>
        </a:p>
      </cdr:txBody>
    </cdr:sp>
  </cdr:relSizeAnchor>
</c:userShapes>
</file>

<file path=xl/drawings/drawing93.xml><?xml version="1.0" encoding="utf-8"?>
<c:userShapes xmlns:c="http://schemas.openxmlformats.org/drawingml/2006/chart">
  <cdr:relSizeAnchor xmlns:cdr="http://schemas.openxmlformats.org/drawingml/2006/chartDrawing">
    <cdr:from>
      <cdr:x>0.04029</cdr:x>
      <cdr:y>0.01118</cdr:y>
    </cdr:from>
    <cdr:to>
      <cdr:x>0.04617</cdr:x>
      <cdr:y>0.01944</cdr:y>
    </cdr:to>
    <cdr:sp macro="" textlink="">
      <cdr:nvSpPr>
        <cdr:cNvPr id="124934" name="テキスト 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6961" y="41606"/>
          <a:ext cx="28289" cy="2841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18288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el-GR" altLang="ja-JP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μ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ｇ</a:t>
          </a:r>
          <a:r>
            <a:rPr lang="en-US" altLang="ja-JP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/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Ｌ</a:t>
          </a:r>
        </a:p>
      </cdr:txBody>
    </cdr:sp>
  </cdr:relSizeAnchor>
</c:userShapes>
</file>

<file path=xl/drawings/drawing94.xml><?xml version="1.0" encoding="utf-8"?>
<c:userShapes xmlns:c="http://schemas.openxmlformats.org/drawingml/2006/chart">
  <cdr:relSizeAnchor xmlns:cdr="http://schemas.openxmlformats.org/drawingml/2006/chartDrawing">
    <cdr:from>
      <cdr:x>0.02779</cdr:x>
      <cdr:y>0.00972</cdr:y>
    </cdr:from>
    <cdr:to>
      <cdr:x>0.03367</cdr:x>
      <cdr:y>0.00972</cdr:y>
    </cdr:to>
    <cdr:sp macro="" textlink="">
      <cdr:nvSpPr>
        <cdr:cNvPr id="125960" name="テキスト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846" y="36591"/>
          <a:ext cx="2829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18288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el-GR" altLang="ja-JP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μ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ｇ</a:t>
          </a:r>
          <a:r>
            <a:rPr lang="en-US" altLang="ja-JP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/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Ｌ</a:t>
          </a:r>
        </a:p>
      </cdr:txBody>
    </cdr:sp>
  </cdr:relSizeAnchor>
</c:userShapes>
</file>

<file path=xl/drawings/drawing95.xml><?xml version="1.0" encoding="utf-8"?>
<c:userShapes xmlns:c="http://schemas.openxmlformats.org/drawingml/2006/chart">
  <cdr:relSizeAnchor xmlns:cdr="http://schemas.openxmlformats.org/drawingml/2006/chartDrawing">
    <cdr:from>
      <cdr:x>0.03196</cdr:x>
      <cdr:y>0.00923</cdr:y>
    </cdr:from>
    <cdr:to>
      <cdr:x>0.03784</cdr:x>
      <cdr:y>0.00923</cdr:y>
    </cdr:to>
    <cdr:sp macro="" textlink="">
      <cdr:nvSpPr>
        <cdr:cNvPr id="126986" name="テキスト 1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6885" y="34919"/>
          <a:ext cx="28289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18288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el-GR" altLang="ja-JP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μ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ｇ</a:t>
          </a:r>
          <a:r>
            <a:rPr lang="en-US" altLang="ja-JP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/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Ｌ</a:t>
          </a:r>
        </a:p>
      </cdr:txBody>
    </cdr:sp>
  </cdr:relSizeAnchor>
</c:userShapes>
</file>

<file path=xl/drawings/drawing96.xml><?xml version="1.0" encoding="utf-8"?>
<c:userShapes xmlns:c="http://schemas.openxmlformats.org/drawingml/2006/chart">
  <cdr:relSizeAnchor xmlns:cdr="http://schemas.openxmlformats.org/drawingml/2006/chartDrawing">
    <cdr:from>
      <cdr:x>0.0295</cdr:x>
      <cdr:y>0.01239</cdr:y>
    </cdr:from>
    <cdr:to>
      <cdr:x>0.03539</cdr:x>
      <cdr:y>0.01239</cdr:y>
    </cdr:to>
    <cdr:sp macro="" textlink="">
      <cdr:nvSpPr>
        <cdr:cNvPr id="128010" name="テキスト 1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45098" y="45785"/>
          <a:ext cx="28289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18288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el-GR" altLang="ja-JP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μ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ｇ</a:t>
          </a:r>
          <a:r>
            <a:rPr lang="en-US" altLang="ja-JP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/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Ｌ</a:t>
          </a:r>
        </a:p>
      </cdr:txBody>
    </cdr:sp>
  </cdr:relSizeAnchor>
</c:userShapes>
</file>

<file path=xl/drawings/drawing97.xml><?xml version="1.0" encoding="utf-8"?>
<c:userShapes xmlns:c="http://schemas.openxmlformats.org/drawingml/2006/chart">
  <cdr:relSizeAnchor xmlns:cdr="http://schemas.openxmlformats.org/drawingml/2006/chartDrawing">
    <cdr:from>
      <cdr:x>0.02975</cdr:x>
      <cdr:y>0.01166</cdr:y>
    </cdr:from>
    <cdr:to>
      <cdr:x>0.03563</cdr:x>
      <cdr:y>0.01166</cdr:y>
    </cdr:to>
    <cdr:sp macro="" textlink="">
      <cdr:nvSpPr>
        <cdr:cNvPr id="129038" name="テキスト 1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46276" y="43278"/>
          <a:ext cx="28289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18288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el-GR" altLang="ja-JP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μ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ｇ</a:t>
          </a:r>
          <a:r>
            <a:rPr lang="en-US" altLang="ja-JP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/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Ｌ</a:t>
          </a:r>
        </a:p>
      </cdr:txBody>
    </cdr:sp>
  </cdr:relSizeAnchor>
</c:userShapes>
</file>

<file path=xl/drawings/drawing98.xml><?xml version="1.0" encoding="utf-8"?>
<c:userShapes xmlns:c="http://schemas.openxmlformats.org/drawingml/2006/chart">
  <cdr:relSizeAnchor xmlns:cdr="http://schemas.openxmlformats.org/drawingml/2006/chartDrawing">
    <cdr:from>
      <cdr:x>0.02166</cdr:x>
      <cdr:y>0.01215</cdr:y>
    </cdr:from>
    <cdr:to>
      <cdr:x>0.02558</cdr:x>
      <cdr:y>0.01774</cdr:y>
    </cdr:to>
    <cdr:sp macro="" textlink="">
      <cdr:nvSpPr>
        <cdr:cNvPr id="130056" name="テキスト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07379" y="44949"/>
          <a:ext cx="18859" cy="1922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18288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el-GR" altLang="ja-JP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μ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ｇ</a:t>
          </a:r>
          <a:r>
            <a:rPr lang="en-US" altLang="ja-JP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/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Ｌ</a:t>
          </a:r>
        </a:p>
      </cdr:txBody>
    </cdr:sp>
  </cdr:relSizeAnchor>
  <cdr:relSizeAnchor xmlns:cdr="http://schemas.openxmlformats.org/drawingml/2006/chartDrawing">
    <cdr:from>
      <cdr:x>0.01578</cdr:x>
      <cdr:y>0.01361</cdr:y>
    </cdr:from>
    <cdr:to>
      <cdr:x>0.0197</cdr:x>
      <cdr:y>0.01361</cdr:y>
    </cdr:to>
    <cdr:sp macro="" textlink="">
      <cdr:nvSpPr>
        <cdr:cNvPr id="130057" name="テキスト 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9089" y="49964"/>
          <a:ext cx="1886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18288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el-GR" altLang="ja-JP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μ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ｇ</a:t>
          </a:r>
          <a:r>
            <a:rPr lang="en-US" altLang="ja-JP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/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Ｌ</a:t>
          </a:r>
        </a:p>
      </cdr:txBody>
    </cdr:sp>
  </cdr:relSizeAnchor>
</c:userShapes>
</file>

<file path=xl/drawings/drawing99.xml><?xml version="1.0" encoding="utf-8"?>
<c:userShapes xmlns:c="http://schemas.openxmlformats.org/drawingml/2006/chart">
  <cdr:relSizeAnchor xmlns:cdr="http://schemas.openxmlformats.org/drawingml/2006/chartDrawing">
    <cdr:from>
      <cdr:x>0.02436</cdr:x>
      <cdr:y>0.01239</cdr:y>
    </cdr:from>
    <cdr:to>
      <cdr:x>0.02436</cdr:x>
      <cdr:y>0.01239</cdr:y>
    </cdr:to>
    <cdr:sp macro="" textlink="">
      <cdr:nvSpPr>
        <cdr:cNvPr id="131082" name="テキスト 1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0344" y="45785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18288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el-GR" altLang="ja-JP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μ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ｇ</a:t>
          </a:r>
          <a:r>
            <a:rPr lang="en-US" altLang="ja-JP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/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Ｌ</a:t>
          </a:r>
        </a:p>
      </cdr:txBody>
    </cdr:sp>
  </cdr:relSizeAnchor>
</c:userShape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9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7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6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tabColor indexed="44"/>
    <pageSetUpPr fitToPage="1"/>
  </sheetPr>
  <dimension ref="A1:AD165"/>
  <sheetViews>
    <sheetView tabSelected="1" view="pageBreakPreview" zoomScale="50" zoomScaleNormal="100" zoomScaleSheetLayoutView="50" workbookViewId="0"/>
  </sheetViews>
  <sheetFormatPr defaultColWidth="9" defaultRowHeight="13" x14ac:dyDescent="0.2"/>
  <cols>
    <col min="1" max="16384" width="9" style="1"/>
  </cols>
  <sheetData>
    <row r="1" spans="1:30" ht="32.5" x14ac:dyDescent="0.45">
      <c r="A1" s="149" t="s">
        <v>128</v>
      </c>
    </row>
    <row r="2" spans="1:30" ht="6" customHeight="1" x14ac:dyDescent="0.45">
      <c r="A2" s="149"/>
    </row>
    <row r="5" spans="1:30" x14ac:dyDescent="0.2">
      <c r="AC5" s="47"/>
      <c r="AD5" s="47"/>
    </row>
    <row r="6" spans="1:30" x14ac:dyDescent="0.2">
      <c r="AC6" s="47"/>
      <c r="AD6" s="47"/>
    </row>
    <row r="7" spans="1:30" x14ac:dyDescent="0.2">
      <c r="AC7" s="47"/>
      <c r="AD7" s="47"/>
    </row>
    <row r="8" spans="1:30" x14ac:dyDescent="0.2">
      <c r="AC8" s="47"/>
      <c r="AD8" s="47"/>
    </row>
    <row r="9" spans="1:30" x14ac:dyDescent="0.2">
      <c r="AC9" s="47"/>
      <c r="AD9" s="47"/>
    </row>
    <row r="10" spans="1:30" x14ac:dyDescent="0.2">
      <c r="AC10" s="47"/>
      <c r="AD10" s="47"/>
    </row>
    <row r="11" spans="1:30" x14ac:dyDescent="0.2">
      <c r="AC11" s="47"/>
      <c r="AD11" s="47"/>
    </row>
    <row r="12" spans="1:30" x14ac:dyDescent="0.2">
      <c r="AC12" s="47"/>
      <c r="AD12" s="47"/>
    </row>
    <row r="13" spans="1:30" x14ac:dyDescent="0.2">
      <c r="AC13" s="47"/>
      <c r="AD13" s="47"/>
    </row>
    <row r="14" spans="1:30" x14ac:dyDescent="0.2">
      <c r="AC14" s="47"/>
      <c r="AD14" s="47"/>
    </row>
    <row r="15" spans="1:30" x14ac:dyDescent="0.2">
      <c r="AC15" s="47"/>
      <c r="AD15" s="47"/>
    </row>
    <row r="16" spans="1:30" x14ac:dyDescent="0.2">
      <c r="AC16" s="47"/>
      <c r="AD16" s="47"/>
    </row>
    <row r="17" spans="29:30" x14ac:dyDescent="0.2">
      <c r="AC17" s="47"/>
      <c r="AD17" s="47"/>
    </row>
    <row r="164" spans="1:1" ht="22.5" customHeight="1" x14ac:dyDescent="0.3">
      <c r="A164" s="150" t="s">
        <v>86</v>
      </c>
    </row>
    <row r="165" spans="1:1" ht="22.5" customHeight="1" x14ac:dyDescent="0.3">
      <c r="A165" s="150" t="s">
        <v>85</v>
      </c>
    </row>
  </sheetData>
  <phoneticPr fontId="2"/>
  <pageMargins left="0.77" right="0.27559055118110237" top="0.52" bottom="0.68" header="0.33" footer="0.52"/>
  <pageSetup paperSize="9" scale="36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>
    <tabColor indexed="44"/>
    <pageSetUpPr fitToPage="1"/>
  </sheetPr>
  <dimension ref="A1:AH163"/>
  <sheetViews>
    <sheetView view="pageBreakPreview" zoomScale="50" zoomScaleNormal="50" zoomScaleSheetLayoutView="50" workbookViewId="0"/>
  </sheetViews>
  <sheetFormatPr defaultColWidth="9" defaultRowHeight="13" x14ac:dyDescent="0.2"/>
  <cols>
    <col min="1" max="16384" width="9" style="1"/>
  </cols>
  <sheetData>
    <row r="1" spans="1:1" ht="32.5" x14ac:dyDescent="0.45">
      <c r="A1" s="149" t="s">
        <v>129</v>
      </c>
    </row>
    <row r="2" spans="1:1" ht="3.75" customHeight="1" x14ac:dyDescent="0.45">
      <c r="A2" s="149"/>
    </row>
    <row r="104" spans="34:34" x14ac:dyDescent="0.2">
      <c r="AH104" s="1" t="s">
        <v>127</v>
      </c>
    </row>
    <row r="163" spans="1:1" ht="33" customHeight="1" x14ac:dyDescent="0.3">
      <c r="A163" s="150" t="s">
        <v>86</v>
      </c>
    </row>
  </sheetData>
  <phoneticPr fontId="2"/>
  <pageMargins left="0.77" right="0.27559055118110237" top="0.52" bottom="0.68" header="0.33" footer="0.52"/>
  <pageSetup paperSize="9" scale="37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>
    <tabColor indexed="44"/>
    <pageSetUpPr fitToPage="1"/>
  </sheetPr>
  <dimension ref="A1:A164"/>
  <sheetViews>
    <sheetView view="pageBreakPreview" zoomScale="50" zoomScaleNormal="50" zoomScaleSheetLayoutView="50" workbookViewId="0"/>
  </sheetViews>
  <sheetFormatPr defaultColWidth="9" defaultRowHeight="13" x14ac:dyDescent="0.2"/>
  <cols>
    <col min="1" max="16384" width="9" style="1"/>
  </cols>
  <sheetData>
    <row r="1" spans="1:1" ht="32.5" x14ac:dyDescent="0.45">
      <c r="A1" s="149" t="s">
        <v>130</v>
      </c>
    </row>
    <row r="2" spans="1:1" ht="4.5" customHeight="1" x14ac:dyDescent="0.45">
      <c r="A2" s="149"/>
    </row>
    <row r="164" spans="1:1" ht="33" customHeight="1" x14ac:dyDescent="0.3">
      <c r="A164" s="150" t="s">
        <v>87</v>
      </c>
    </row>
  </sheetData>
  <phoneticPr fontId="2"/>
  <pageMargins left="0.77" right="0.27559055118110237" top="0.52" bottom="0.68" header="0.33" footer="0.52"/>
  <pageSetup paperSize="9" scale="36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>
    <tabColor indexed="44"/>
    <pageSetUpPr fitToPage="1"/>
  </sheetPr>
  <dimension ref="A1:A163"/>
  <sheetViews>
    <sheetView view="pageBreakPreview" zoomScale="50" zoomScaleNormal="50" zoomScaleSheetLayoutView="50" workbookViewId="0"/>
  </sheetViews>
  <sheetFormatPr defaultColWidth="9" defaultRowHeight="13" x14ac:dyDescent="0.2"/>
  <cols>
    <col min="1" max="16384" width="9" style="1"/>
  </cols>
  <sheetData>
    <row r="1" spans="1:1" ht="32.5" x14ac:dyDescent="0.45">
      <c r="A1" s="149" t="s">
        <v>131</v>
      </c>
    </row>
    <row r="2" spans="1:1" ht="3.75" customHeight="1" x14ac:dyDescent="0.45">
      <c r="A2" s="149"/>
    </row>
    <row r="163" spans="1:1" ht="33" customHeight="1" x14ac:dyDescent="0.3">
      <c r="A163" s="150" t="s">
        <v>88</v>
      </c>
    </row>
  </sheetData>
  <phoneticPr fontId="2"/>
  <pageMargins left="0.77" right="0.27559055118110237" top="0.52" bottom="0.68" header="0.33" footer="0.52"/>
  <pageSetup paperSize="9" scale="37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indexed="44"/>
    <pageSetUpPr fitToPage="1"/>
  </sheetPr>
  <dimension ref="A2:T57"/>
  <sheetViews>
    <sheetView zoomScale="40" zoomScaleNormal="40" workbookViewId="0"/>
  </sheetViews>
  <sheetFormatPr defaultRowHeight="13" x14ac:dyDescent="0.2"/>
  <cols>
    <col min="15" max="15" width="4" customWidth="1"/>
    <col min="30" max="30" width="2.6328125" customWidth="1"/>
  </cols>
  <sheetData>
    <row r="2" spans="1:20" s="1" customFormat="1" ht="32.5" x14ac:dyDescent="0.45">
      <c r="A2" s="149" t="s">
        <v>132</v>
      </c>
    </row>
    <row r="3" spans="1:20" s="1" customFormat="1" ht="32.5" x14ac:dyDescent="0.45">
      <c r="A3" s="149"/>
    </row>
    <row r="4" spans="1:20" s="1" customFormat="1" ht="13.5" customHeight="1" x14ac:dyDescent="0.2">
      <c r="A4" s="248" t="s">
        <v>96</v>
      </c>
      <c r="B4" s="248"/>
      <c r="C4" s="248"/>
      <c r="D4" s="248"/>
      <c r="E4" s="248"/>
      <c r="P4" s="248" t="s">
        <v>97</v>
      </c>
      <c r="Q4" s="248"/>
      <c r="R4" s="248"/>
      <c r="S4" s="248"/>
      <c r="T4" s="248"/>
    </row>
    <row r="5" spans="1:20" ht="13.5" customHeight="1" x14ac:dyDescent="0.2">
      <c r="A5" s="248"/>
      <c r="B5" s="248"/>
      <c r="C5" s="248"/>
      <c r="D5" s="248"/>
      <c r="E5" s="248"/>
      <c r="P5" s="248"/>
      <c r="Q5" s="248"/>
      <c r="R5" s="248"/>
      <c r="S5" s="248"/>
      <c r="T5" s="248"/>
    </row>
    <row r="6" spans="1:20" ht="13.5" customHeight="1" x14ac:dyDescent="0.2">
      <c r="A6" s="248"/>
      <c r="B6" s="248"/>
      <c r="C6" s="248"/>
      <c r="D6" s="248"/>
      <c r="E6" s="248"/>
      <c r="P6" s="248"/>
      <c r="Q6" s="248"/>
      <c r="R6" s="248"/>
      <c r="S6" s="248"/>
      <c r="T6" s="248"/>
    </row>
    <row r="29" spans="1:20" s="1" customFormat="1" ht="32.5" x14ac:dyDescent="0.45">
      <c r="A29" s="149"/>
    </row>
    <row r="30" spans="1:20" ht="13.5" customHeight="1" x14ac:dyDescent="0.2">
      <c r="A30" s="248" t="s">
        <v>98</v>
      </c>
      <c r="B30" s="248"/>
      <c r="C30" s="248"/>
      <c r="D30" s="248"/>
      <c r="E30" s="248"/>
      <c r="P30" s="248" t="s">
        <v>95</v>
      </c>
      <c r="Q30" s="248"/>
      <c r="R30" s="248"/>
      <c r="S30" s="248"/>
      <c r="T30" s="248"/>
    </row>
    <row r="31" spans="1:20" ht="13.5" customHeight="1" x14ac:dyDescent="0.2">
      <c r="A31" s="248"/>
      <c r="B31" s="248"/>
      <c r="C31" s="248"/>
      <c r="D31" s="248"/>
      <c r="E31" s="248"/>
      <c r="P31" s="248"/>
      <c r="Q31" s="248"/>
      <c r="R31" s="248"/>
      <c r="S31" s="248"/>
      <c r="T31" s="248"/>
    </row>
    <row r="32" spans="1:20" ht="13.5" customHeight="1" x14ac:dyDescent="0.2">
      <c r="A32" s="248"/>
      <c r="B32" s="248"/>
      <c r="C32" s="248"/>
      <c r="D32" s="248"/>
      <c r="E32" s="248"/>
      <c r="P32" s="248"/>
      <c r="Q32" s="248"/>
      <c r="R32" s="248"/>
      <c r="S32" s="248"/>
      <c r="T32" s="248"/>
    </row>
    <row r="54" spans="1:5" s="1" customFormat="1" ht="32.5" x14ac:dyDescent="0.45">
      <c r="A54" s="149"/>
    </row>
    <row r="55" spans="1:5" x14ac:dyDescent="0.2">
      <c r="A55" s="248"/>
      <c r="B55" s="248"/>
      <c r="C55" s="248"/>
      <c r="D55" s="248"/>
      <c r="E55" s="248"/>
    </row>
    <row r="56" spans="1:5" ht="13.5" customHeight="1" x14ac:dyDescent="0.2">
      <c r="A56" s="248"/>
      <c r="B56" s="248"/>
      <c r="C56" s="248"/>
      <c r="D56" s="248"/>
      <c r="E56" s="248"/>
    </row>
    <row r="57" spans="1:5" ht="13.5" customHeight="1" x14ac:dyDescent="0.2">
      <c r="A57" s="248"/>
      <c r="B57" s="248"/>
      <c r="C57" s="248"/>
      <c r="D57" s="248"/>
      <c r="E57" s="248"/>
    </row>
  </sheetData>
  <mergeCells count="5">
    <mergeCell ref="A30:E32"/>
    <mergeCell ref="P30:T32"/>
    <mergeCell ref="A55:E57"/>
    <mergeCell ref="P4:T6"/>
    <mergeCell ref="A4:E6"/>
  </mergeCells>
  <phoneticPr fontId="2"/>
  <pageMargins left="0.7" right="0.7" top="0.75" bottom="0.75" header="0.3" footer="0.3"/>
  <pageSetup paperSize="9" scale="33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8"/>
  <dimension ref="A1:BI67"/>
  <sheetViews>
    <sheetView zoomScale="85" zoomScaleNormal="85" zoomScaleSheetLayoutView="115" workbookViewId="0">
      <pane ySplit="2" topLeftCell="A3" activePane="bottomLeft" state="frozen"/>
      <selection activeCell="L148" sqref="L148:L149"/>
      <selection pane="bottomLeft"/>
    </sheetView>
  </sheetViews>
  <sheetFormatPr defaultColWidth="9" defaultRowHeight="13" x14ac:dyDescent="0.2"/>
  <cols>
    <col min="1" max="1" width="12.6328125" style="1" customWidth="1"/>
    <col min="2" max="2" width="9" style="7"/>
    <col min="3" max="3" width="9" style="212"/>
    <col min="4" max="11" width="8.7265625" style="47" customWidth="1"/>
    <col min="12" max="12" width="9" style="7"/>
    <col min="13" max="13" width="9" style="212"/>
    <col min="14" max="21" width="9" style="47"/>
    <col min="22" max="22" width="9" style="7"/>
    <col min="23" max="23" width="9" style="212"/>
    <col min="24" max="31" width="9" style="47"/>
    <col min="32" max="32" width="9" style="7"/>
    <col min="33" max="33" width="9.453125" style="212" bestFit="1" customWidth="1"/>
    <col min="34" max="41" width="9" style="47"/>
    <col min="42" max="42" width="9" style="160"/>
    <col min="43" max="43" width="10.453125" style="212" bestFit="1" customWidth="1"/>
    <col min="44" max="47" width="9" style="47"/>
    <col min="48" max="49" width="8.7265625" style="47" customWidth="1"/>
    <col min="50" max="50" width="8.90625" style="47" customWidth="1"/>
    <col min="51" max="51" width="9" style="47"/>
    <col min="52" max="52" width="9" style="7"/>
    <col min="53" max="53" width="9" style="212"/>
    <col min="54" max="54" width="9.453125" style="47" bestFit="1" customWidth="1"/>
    <col min="55" max="57" width="9" style="47"/>
    <col min="58" max="59" width="8.90625" style="47" customWidth="1"/>
    <col min="60" max="60" width="9" style="47"/>
    <col min="61" max="61" width="9" style="49"/>
    <col min="62" max="16384" width="9" style="1"/>
  </cols>
  <sheetData>
    <row r="1" spans="2:61" x14ac:dyDescent="0.2">
      <c r="B1" s="2" t="s">
        <v>8</v>
      </c>
      <c r="C1" s="211" t="s">
        <v>121</v>
      </c>
      <c r="D1" s="3" t="s">
        <v>0</v>
      </c>
      <c r="E1" s="3" t="s">
        <v>119</v>
      </c>
      <c r="F1" s="3" t="s">
        <v>120</v>
      </c>
      <c r="G1" s="3" t="s">
        <v>123</v>
      </c>
      <c r="H1" s="3" t="s">
        <v>2</v>
      </c>
      <c r="I1" s="3" t="s">
        <v>3</v>
      </c>
      <c r="J1" s="4" t="s">
        <v>58</v>
      </c>
      <c r="K1" s="5" t="s">
        <v>57</v>
      </c>
      <c r="L1" s="6" t="s">
        <v>9</v>
      </c>
      <c r="M1" s="211" t="s">
        <v>121</v>
      </c>
      <c r="N1" s="3" t="s">
        <v>0</v>
      </c>
      <c r="O1" s="3" t="s">
        <v>119</v>
      </c>
      <c r="P1" s="3" t="s">
        <v>120</v>
      </c>
      <c r="Q1" s="3" t="s">
        <v>123</v>
      </c>
      <c r="R1" s="3" t="s">
        <v>2</v>
      </c>
      <c r="S1" s="3" t="s">
        <v>3</v>
      </c>
      <c r="T1" s="4" t="s">
        <v>54</v>
      </c>
      <c r="U1" s="5" t="s">
        <v>53</v>
      </c>
      <c r="V1" s="6" t="s">
        <v>10</v>
      </c>
      <c r="W1" s="211" t="s">
        <v>121</v>
      </c>
      <c r="X1" s="3" t="s">
        <v>0</v>
      </c>
      <c r="Y1" s="3" t="s">
        <v>119</v>
      </c>
      <c r="Z1" s="3" t="s">
        <v>120</v>
      </c>
      <c r="AA1" s="3" t="s">
        <v>123</v>
      </c>
      <c r="AB1" s="3" t="s">
        <v>2</v>
      </c>
      <c r="AC1" s="3" t="s">
        <v>3</v>
      </c>
      <c r="AD1" s="4" t="s">
        <v>54</v>
      </c>
      <c r="AE1" s="5" t="s">
        <v>53</v>
      </c>
      <c r="AF1" s="2" t="s">
        <v>11</v>
      </c>
      <c r="AG1" s="211"/>
      <c r="AH1" s="3" t="s">
        <v>0</v>
      </c>
      <c r="AI1" s="3" t="s">
        <v>1</v>
      </c>
      <c r="AJ1" s="3" t="s">
        <v>120</v>
      </c>
      <c r="AK1" s="3"/>
      <c r="AL1" s="3" t="s">
        <v>2</v>
      </c>
      <c r="AM1" s="3" t="s">
        <v>4</v>
      </c>
      <c r="AN1" s="4" t="s">
        <v>58</v>
      </c>
      <c r="AO1" s="5" t="s">
        <v>57</v>
      </c>
      <c r="AP1" s="159" t="s">
        <v>12</v>
      </c>
      <c r="AQ1" s="211" t="s">
        <v>121</v>
      </c>
      <c r="AR1" s="3" t="s">
        <v>0</v>
      </c>
      <c r="AS1" s="3" t="s">
        <v>119</v>
      </c>
      <c r="AT1" s="3" t="s">
        <v>120</v>
      </c>
      <c r="AU1" s="3" t="s">
        <v>123</v>
      </c>
      <c r="AV1" s="3" t="s">
        <v>2</v>
      </c>
      <c r="AW1" s="3" t="s">
        <v>3</v>
      </c>
      <c r="AX1" s="4" t="s">
        <v>54</v>
      </c>
      <c r="AY1" s="5" t="s">
        <v>53</v>
      </c>
      <c r="AZ1" s="2" t="s">
        <v>13</v>
      </c>
      <c r="BA1" s="211" t="s">
        <v>121</v>
      </c>
      <c r="BB1" s="3" t="s">
        <v>0</v>
      </c>
      <c r="BC1" s="3" t="s">
        <v>119</v>
      </c>
      <c r="BD1" s="3" t="s">
        <v>120</v>
      </c>
      <c r="BE1" s="3" t="s">
        <v>123</v>
      </c>
      <c r="BF1" s="3" t="s">
        <v>2</v>
      </c>
      <c r="BG1" s="3" t="s">
        <v>3</v>
      </c>
      <c r="BH1" s="4" t="s">
        <v>54</v>
      </c>
      <c r="BI1" s="5" t="s">
        <v>53</v>
      </c>
    </row>
    <row r="2" spans="2:61" x14ac:dyDescent="0.2">
      <c r="C2" s="4" t="s">
        <v>15</v>
      </c>
      <c r="D2" s="4" t="s">
        <v>15</v>
      </c>
      <c r="E2" s="4" t="s">
        <v>15</v>
      </c>
      <c r="F2" s="4" t="s">
        <v>15</v>
      </c>
      <c r="G2" s="4" t="s">
        <v>122</v>
      </c>
      <c r="H2" s="4" t="s">
        <v>15</v>
      </c>
      <c r="I2" s="4" t="s">
        <v>14</v>
      </c>
      <c r="J2" s="4" t="s">
        <v>15</v>
      </c>
      <c r="K2" s="4" t="s">
        <v>15</v>
      </c>
      <c r="L2" s="8"/>
      <c r="M2" s="4" t="s">
        <v>15</v>
      </c>
      <c r="N2" s="4" t="s">
        <v>15</v>
      </c>
      <c r="O2" s="4" t="s">
        <v>15</v>
      </c>
      <c r="P2" s="4" t="s">
        <v>15</v>
      </c>
      <c r="Q2" s="4" t="s">
        <v>122</v>
      </c>
      <c r="R2" s="4" t="s">
        <v>15</v>
      </c>
      <c r="S2" s="4" t="s">
        <v>14</v>
      </c>
      <c r="T2" s="4" t="s">
        <v>15</v>
      </c>
      <c r="U2" s="4" t="s">
        <v>15</v>
      </c>
      <c r="V2" s="8"/>
      <c r="W2" s="4" t="s">
        <v>15</v>
      </c>
      <c r="X2" s="4" t="s">
        <v>15</v>
      </c>
      <c r="Y2" s="4" t="s">
        <v>15</v>
      </c>
      <c r="Z2" s="4" t="s">
        <v>15</v>
      </c>
      <c r="AA2" s="4" t="s">
        <v>122</v>
      </c>
      <c r="AB2" s="4" t="s">
        <v>15</v>
      </c>
      <c r="AC2" s="4" t="s">
        <v>14</v>
      </c>
      <c r="AD2" s="4" t="s">
        <v>15</v>
      </c>
      <c r="AE2" s="4" t="s">
        <v>15</v>
      </c>
      <c r="AF2" s="8"/>
      <c r="AG2" s="105"/>
      <c r="AH2" s="4" t="s">
        <v>15</v>
      </c>
      <c r="AI2" s="4" t="s">
        <v>15</v>
      </c>
      <c r="AJ2" s="4"/>
      <c r="AK2" s="4"/>
      <c r="AL2" s="4" t="s">
        <v>15</v>
      </c>
      <c r="AM2" s="4" t="s">
        <v>14</v>
      </c>
      <c r="AN2" s="4" t="s">
        <v>15</v>
      </c>
      <c r="AO2" s="4" t="s">
        <v>15</v>
      </c>
      <c r="AQ2" s="4" t="s">
        <v>15</v>
      </c>
      <c r="AR2" s="4" t="s">
        <v>15</v>
      </c>
      <c r="AS2" s="4" t="s">
        <v>15</v>
      </c>
      <c r="AT2" s="4" t="s">
        <v>15</v>
      </c>
      <c r="AU2" s="4" t="s">
        <v>122</v>
      </c>
      <c r="AV2" s="4" t="s">
        <v>15</v>
      </c>
      <c r="AW2" s="4" t="s">
        <v>14</v>
      </c>
      <c r="AX2" s="4" t="s">
        <v>15</v>
      </c>
      <c r="AY2" s="4" t="s">
        <v>15</v>
      </c>
      <c r="AZ2" s="8"/>
      <c r="BA2" s="4" t="s">
        <v>15</v>
      </c>
      <c r="BB2" s="4" t="s">
        <v>15</v>
      </c>
      <c r="BC2" s="4" t="s">
        <v>15</v>
      </c>
      <c r="BD2" s="4" t="s">
        <v>15</v>
      </c>
      <c r="BE2" s="4" t="s">
        <v>122</v>
      </c>
      <c r="BF2" s="4" t="s">
        <v>15</v>
      </c>
      <c r="BG2" s="4" t="s">
        <v>14</v>
      </c>
      <c r="BH2" s="4" t="s">
        <v>15</v>
      </c>
      <c r="BI2" s="4" t="s">
        <v>15</v>
      </c>
    </row>
    <row r="3" spans="2:61" s="9" customFormat="1" x14ac:dyDescent="0.2">
      <c r="B3" s="10"/>
      <c r="C3" s="213"/>
      <c r="D3" s="11"/>
      <c r="E3" s="11"/>
      <c r="F3" s="11"/>
      <c r="G3" s="11"/>
      <c r="H3" s="12"/>
      <c r="I3" s="13"/>
      <c r="J3" s="11"/>
      <c r="K3" s="11"/>
      <c r="L3" s="14"/>
      <c r="M3" s="214"/>
      <c r="N3" s="11"/>
      <c r="O3" s="11"/>
      <c r="P3" s="11"/>
      <c r="Q3" s="11"/>
      <c r="R3" s="12"/>
      <c r="S3" s="13"/>
      <c r="T3" s="11"/>
      <c r="U3" s="11"/>
      <c r="V3" s="14"/>
      <c r="W3" s="214"/>
      <c r="X3" s="11"/>
      <c r="Y3" s="11"/>
      <c r="Z3" s="11"/>
      <c r="AA3" s="11"/>
      <c r="AB3" s="12"/>
      <c r="AC3" s="13"/>
      <c r="AD3" s="11"/>
      <c r="AE3" s="11"/>
      <c r="AF3" s="14"/>
      <c r="AG3" s="214"/>
      <c r="AH3" s="11"/>
      <c r="AI3" s="11"/>
      <c r="AJ3" s="11"/>
      <c r="AK3" s="11"/>
      <c r="AL3" s="12"/>
      <c r="AM3" s="13"/>
      <c r="AN3" s="11"/>
      <c r="AO3" s="11"/>
      <c r="AP3" s="161"/>
      <c r="AQ3" s="213"/>
      <c r="AR3" s="11"/>
      <c r="AS3" s="11"/>
      <c r="AT3" s="11"/>
      <c r="AU3" s="11"/>
      <c r="AV3" s="12"/>
      <c r="AW3" s="13"/>
      <c r="AX3" s="11"/>
      <c r="AY3" s="11"/>
      <c r="AZ3" s="14"/>
      <c r="BA3" s="214"/>
      <c r="BB3" s="15"/>
      <c r="BC3" s="15"/>
      <c r="BD3" s="15"/>
      <c r="BE3" s="15"/>
      <c r="BF3" s="15"/>
      <c r="BG3" s="15"/>
      <c r="BH3" s="16"/>
      <c r="BI3" s="16"/>
    </row>
    <row r="4" spans="2:61" s="9" customFormat="1" x14ac:dyDescent="0.2">
      <c r="B4" s="10"/>
      <c r="C4" s="213"/>
      <c r="D4" s="11"/>
      <c r="E4" s="11"/>
      <c r="F4" s="11"/>
      <c r="G4" s="11"/>
      <c r="H4" s="12"/>
      <c r="I4" s="13"/>
      <c r="J4" s="11"/>
      <c r="K4" s="11"/>
      <c r="L4" s="14"/>
      <c r="M4" s="214"/>
      <c r="N4" s="11"/>
      <c r="O4" s="11"/>
      <c r="P4" s="11"/>
      <c r="Q4" s="11"/>
      <c r="R4" s="12"/>
      <c r="S4" s="13"/>
      <c r="T4" s="11"/>
      <c r="U4" s="11"/>
      <c r="V4" s="14"/>
      <c r="W4" s="214"/>
      <c r="X4" s="11"/>
      <c r="Y4" s="11"/>
      <c r="Z4" s="11"/>
      <c r="AA4" s="11"/>
      <c r="AB4" s="12"/>
      <c r="AC4" s="13"/>
      <c r="AD4" s="11"/>
      <c r="AE4" s="11"/>
      <c r="AF4" s="14"/>
      <c r="AG4" s="214"/>
      <c r="AH4" s="11"/>
      <c r="AI4" s="11"/>
      <c r="AJ4" s="11"/>
      <c r="AK4" s="11"/>
      <c r="AL4" s="12"/>
      <c r="AM4" s="13"/>
      <c r="AN4" s="11"/>
      <c r="AO4" s="11"/>
      <c r="AP4" s="161"/>
      <c r="AQ4" s="213"/>
      <c r="AR4" s="11"/>
      <c r="AS4" s="11"/>
      <c r="AT4" s="11"/>
      <c r="AU4" s="11"/>
      <c r="AV4" s="12"/>
      <c r="AW4" s="13"/>
      <c r="AX4" s="11"/>
      <c r="AY4" s="11"/>
      <c r="AZ4" s="14"/>
      <c r="BA4" s="214"/>
      <c r="BB4" s="15"/>
      <c r="BC4" s="15"/>
      <c r="BD4" s="15"/>
      <c r="BE4" s="15"/>
      <c r="BF4" s="15"/>
      <c r="BG4" s="15"/>
      <c r="BH4" s="16"/>
      <c r="BI4" s="16"/>
    </row>
    <row r="5" spans="2:61" s="9" customFormat="1" x14ac:dyDescent="0.2">
      <c r="B5" s="10"/>
      <c r="C5" s="213"/>
      <c r="D5" s="11"/>
      <c r="E5" s="11"/>
      <c r="F5" s="11"/>
      <c r="G5" s="11"/>
      <c r="H5" s="12"/>
      <c r="I5" s="13"/>
      <c r="J5" s="11"/>
      <c r="K5" s="11"/>
      <c r="L5" s="14"/>
      <c r="M5" s="214"/>
      <c r="N5" s="11"/>
      <c r="O5" s="11"/>
      <c r="P5" s="11"/>
      <c r="Q5" s="11"/>
      <c r="R5" s="12"/>
      <c r="S5" s="13"/>
      <c r="T5" s="11"/>
      <c r="U5" s="11"/>
      <c r="V5" s="14"/>
      <c r="W5" s="214"/>
      <c r="X5" s="11"/>
      <c r="Y5" s="11"/>
      <c r="Z5" s="11"/>
      <c r="AA5" s="11"/>
      <c r="AB5" s="12"/>
      <c r="AC5" s="13"/>
      <c r="AD5" s="11"/>
      <c r="AE5" s="11"/>
      <c r="AF5" s="14"/>
      <c r="AG5" s="214"/>
      <c r="AH5" s="11"/>
      <c r="AI5" s="11"/>
      <c r="AJ5" s="11"/>
      <c r="AK5" s="11"/>
      <c r="AL5" s="12"/>
      <c r="AM5" s="13"/>
      <c r="AN5" s="11"/>
      <c r="AO5" s="11"/>
      <c r="AP5" s="161"/>
      <c r="AQ5" s="213"/>
      <c r="AR5" s="11"/>
      <c r="AS5" s="11"/>
      <c r="AT5" s="11"/>
      <c r="AU5" s="11"/>
      <c r="AV5" s="12"/>
      <c r="AW5" s="13"/>
      <c r="AX5" s="11"/>
      <c r="AY5" s="11"/>
      <c r="AZ5" s="14"/>
      <c r="BA5" s="214"/>
      <c r="BB5" s="15"/>
      <c r="BC5" s="15"/>
      <c r="BD5" s="15"/>
      <c r="BE5" s="15"/>
      <c r="BF5" s="15"/>
      <c r="BG5" s="15"/>
      <c r="BH5" s="16"/>
      <c r="BI5" s="16"/>
    </row>
    <row r="6" spans="2:61" s="9" customFormat="1" x14ac:dyDescent="0.2">
      <c r="B6" s="10"/>
      <c r="C6" s="213"/>
      <c r="D6" s="11"/>
      <c r="E6" s="11"/>
      <c r="F6" s="11"/>
      <c r="G6" s="11"/>
      <c r="H6" s="12"/>
      <c r="I6" s="13"/>
      <c r="J6" s="11"/>
      <c r="K6" s="11"/>
      <c r="L6" s="14"/>
      <c r="M6" s="214"/>
      <c r="N6" s="11"/>
      <c r="O6" s="11"/>
      <c r="P6" s="11"/>
      <c r="Q6" s="11"/>
      <c r="R6" s="12"/>
      <c r="S6" s="13"/>
      <c r="T6" s="11"/>
      <c r="U6" s="11"/>
      <c r="V6" s="14"/>
      <c r="W6" s="214"/>
      <c r="X6" s="11"/>
      <c r="Y6" s="11"/>
      <c r="Z6" s="11"/>
      <c r="AA6" s="11"/>
      <c r="AB6" s="12"/>
      <c r="AC6" s="13"/>
      <c r="AD6" s="11"/>
      <c r="AE6" s="11"/>
      <c r="AF6" s="14"/>
      <c r="AG6" s="214"/>
      <c r="AH6" s="11"/>
      <c r="AI6" s="11"/>
      <c r="AJ6" s="11"/>
      <c r="AK6" s="11"/>
      <c r="AL6" s="12"/>
      <c r="AM6" s="13"/>
      <c r="AN6" s="11"/>
      <c r="AO6" s="11"/>
      <c r="AP6" s="161"/>
      <c r="AQ6" s="213"/>
      <c r="AR6" s="11"/>
      <c r="AS6" s="11"/>
      <c r="AT6" s="11"/>
      <c r="AU6" s="11"/>
      <c r="AV6" s="12"/>
      <c r="AW6" s="13"/>
      <c r="AX6" s="11"/>
      <c r="AY6" s="11"/>
      <c r="AZ6" s="14"/>
      <c r="BA6" s="214"/>
      <c r="BB6" s="15"/>
      <c r="BC6" s="15"/>
      <c r="BD6" s="15"/>
      <c r="BE6" s="15"/>
      <c r="BF6" s="15"/>
      <c r="BG6" s="15"/>
      <c r="BH6" s="16"/>
      <c r="BI6" s="16"/>
    </row>
    <row r="7" spans="2:61" s="9" customFormat="1" x14ac:dyDescent="0.2">
      <c r="B7" s="10"/>
      <c r="C7" s="213"/>
      <c r="D7" s="11"/>
      <c r="E7" s="11"/>
      <c r="F7" s="11"/>
      <c r="G7" s="11"/>
      <c r="H7" s="12"/>
      <c r="I7" s="13"/>
      <c r="J7" s="11"/>
      <c r="K7" s="11"/>
      <c r="L7" s="14"/>
      <c r="M7" s="214"/>
      <c r="N7" s="11"/>
      <c r="O7" s="11"/>
      <c r="P7" s="11"/>
      <c r="Q7" s="11"/>
      <c r="R7" s="12"/>
      <c r="S7" s="13"/>
      <c r="T7" s="11"/>
      <c r="U7" s="11"/>
      <c r="V7" s="14"/>
      <c r="W7" s="214"/>
      <c r="X7" s="11"/>
      <c r="Y7" s="11"/>
      <c r="Z7" s="11"/>
      <c r="AA7" s="11"/>
      <c r="AB7" s="12"/>
      <c r="AC7" s="13"/>
      <c r="AD7" s="11"/>
      <c r="AE7" s="11"/>
      <c r="AF7" s="14"/>
      <c r="AG7" s="214"/>
      <c r="AH7" s="11"/>
      <c r="AI7" s="11"/>
      <c r="AJ7" s="11"/>
      <c r="AK7" s="11"/>
      <c r="AL7" s="12"/>
      <c r="AM7" s="13"/>
      <c r="AN7" s="11"/>
      <c r="AO7" s="11"/>
      <c r="AP7" s="161"/>
      <c r="AQ7" s="213"/>
      <c r="AR7" s="11"/>
      <c r="AS7" s="11"/>
      <c r="AT7" s="11"/>
      <c r="AU7" s="11"/>
      <c r="AV7" s="12"/>
      <c r="AW7" s="13"/>
      <c r="AX7" s="11"/>
      <c r="AY7" s="11"/>
      <c r="AZ7" s="14"/>
      <c r="BA7" s="214"/>
      <c r="BB7" s="15"/>
      <c r="BC7" s="15"/>
      <c r="BD7" s="15"/>
      <c r="BE7" s="15"/>
      <c r="BF7" s="15"/>
      <c r="BG7" s="15"/>
      <c r="BH7" s="16"/>
      <c r="BI7" s="16"/>
    </row>
    <row r="8" spans="2:61" s="9" customFormat="1" x14ac:dyDescent="0.2">
      <c r="B8" s="10"/>
      <c r="C8" s="213"/>
      <c r="D8" s="11"/>
      <c r="E8" s="11"/>
      <c r="F8" s="11"/>
      <c r="G8" s="11"/>
      <c r="H8" s="12"/>
      <c r="I8" s="13"/>
      <c r="J8" s="11"/>
      <c r="K8" s="11"/>
      <c r="L8" s="14"/>
      <c r="M8" s="214"/>
      <c r="N8" s="11"/>
      <c r="O8" s="11"/>
      <c r="P8" s="11"/>
      <c r="Q8" s="11"/>
      <c r="R8" s="12"/>
      <c r="S8" s="13"/>
      <c r="T8" s="11"/>
      <c r="U8" s="11"/>
      <c r="V8" s="14"/>
      <c r="W8" s="214"/>
      <c r="X8" s="11"/>
      <c r="Y8" s="11"/>
      <c r="Z8" s="11"/>
      <c r="AA8" s="11"/>
      <c r="AB8" s="12"/>
      <c r="AC8" s="13"/>
      <c r="AD8" s="11"/>
      <c r="AE8" s="11"/>
      <c r="AF8" s="14"/>
      <c r="AG8" s="214"/>
      <c r="AH8" s="11"/>
      <c r="AI8" s="11"/>
      <c r="AJ8" s="11"/>
      <c r="AK8" s="11"/>
      <c r="AL8" s="12"/>
      <c r="AM8" s="13"/>
      <c r="AN8" s="11"/>
      <c r="AO8" s="11"/>
      <c r="AP8" s="161" t="s">
        <v>91</v>
      </c>
      <c r="AQ8" s="213"/>
      <c r="AR8" s="11"/>
      <c r="AS8" s="11"/>
      <c r="AT8" s="11"/>
      <c r="AU8" s="11"/>
      <c r="AV8" s="12"/>
      <c r="AW8" s="13"/>
      <c r="AX8" s="11"/>
      <c r="AY8" s="11"/>
      <c r="AZ8" s="14" t="s">
        <v>91</v>
      </c>
      <c r="BA8" s="15"/>
      <c r="BB8" s="15">
        <v>0.8</v>
      </c>
      <c r="BC8" s="15"/>
      <c r="BD8" s="15"/>
      <c r="BE8" s="15"/>
      <c r="BF8" s="15">
        <v>0.54</v>
      </c>
      <c r="BG8" s="15">
        <v>31</v>
      </c>
      <c r="BH8" s="16"/>
      <c r="BI8" s="16"/>
    </row>
    <row r="9" spans="2:61" s="9" customFormat="1" x14ac:dyDescent="0.2">
      <c r="B9" s="10"/>
      <c r="C9" s="213"/>
      <c r="D9" s="11"/>
      <c r="E9" s="11"/>
      <c r="F9" s="11"/>
      <c r="G9" s="11"/>
      <c r="H9" s="12"/>
      <c r="I9" s="13"/>
      <c r="J9" s="11"/>
      <c r="K9" s="11"/>
      <c r="L9" s="14"/>
      <c r="M9" s="214"/>
      <c r="N9" s="11"/>
      <c r="O9" s="11"/>
      <c r="P9" s="11"/>
      <c r="Q9" s="11"/>
      <c r="R9" s="12"/>
      <c r="S9" s="13"/>
      <c r="T9" s="11"/>
      <c r="U9" s="11"/>
      <c r="V9" s="14"/>
      <c r="W9" s="214"/>
      <c r="X9" s="11"/>
      <c r="Y9" s="11"/>
      <c r="Z9" s="11"/>
      <c r="AA9" s="11"/>
      <c r="AB9" s="12"/>
      <c r="AC9" s="13"/>
      <c r="AD9" s="11"/>
      <c r="AE9" s="11"/>
      <c r="AF9" s="14"/>
      <c r="AG9" s="214"/>
      <c r="AH9" s="11"/>
      <c r="AI9" s="11"/>
      <c r="AJ9" s="11"/>
      <c r="AK9" s="11"/>
      <c r="AL9" s="12"/>
      <c r="AM9" s="13"/>
      <c r="AN9" s="11"/>
      <c r="AO9" s="11"/>
      <c r="AP9" s="161" t="s">
        <v>39</v>
      </c>
      <c r="AQ9" s="213"/>
      <c r="AR9" s="11"/>
      <c r="AS9" s="11"/>
      <c r="AT9" s="11"/>
      <c r="AU9" s="11"/>
      <c r="AV9" s="12"/>
      <c r="AW9" s="13"/>
      <c r="AX9" s="11"/>
      <c r="AY9" s="11"/>
      <c r="AZ9" s="14" t="s">
        <v>39</v>
      </c>
      <c r="BA9" s="17"/>
      <c r="BB9" s="17">
        <v>0.9</v>
      </c>
      <c r="BC9" s="17"/>
      <c r="BD9" s="17"/>
      <c r="BE9" s="17"/>
      <c r="BF9" s="17">
        <v>0.35</v>
      </c>
      <c r="BG9" s="17">
        <v>30</v>
      </c>
      <c r="BH9" s="16"/>
      <c r="BI9" s="16"/>
    </row>
    <row r="10" spans="2:61" s="9" customFormat="1" x14ac:dyDescent="0.2">
      <c r="B10" s="10"/>
      <c r="C10" s="213"/>
      <c r="D10" s="11"/>
      <c r="E10" s="11"/>
      <c r="F10" s="11"/>
      <c r="G10" s="11"/>
      <c r="H10" s="12"/>
      <c r="I10" s="13"/>
      <c r="J10" s="11"/>
      <c r="K10" s="11"/>
      <c r="L10" s="14"/>
      <c r="M10" s="214"/>
      <c r="N10" s="11"/>
      <c r="O10" s="11"/>
      <c r="P10" s="11"/>
      <c r="Q10" s="11"/>
      <c r="R10" s="12"/>
      <c r="S10" s="13"/>
      <c r="T10" s="11"/>
      <c r="U10" s="11"/>
      <c r="V10" s="14"/>
      <c r="W10" s="214"/>
      <c r="X10" s="11"/>
      <c r="Y10" s="11"/>
      <c r="Z10" s="11"/>
      <c r="AA10" s="11"/>
      <c r="AB10" s="12"/>
      <c r="AC10" s="13"/>
      <c r="AD10" s="11"/>
      <c r="AE10" s="11"/>
      <c r="AF10" s="14"/>
      <c r="AG10" s="214"/>
      <c r="AH10" s="11"/>
      <c r="AI10" s="11"/>
      <c r="AJ10" s="11"/>
      <c r="AK10" s="11"/>
      <c r="AL10" s="12"/>
      <c r="AM10" s="13"/>
      <c r="AN10" s="11"/>
      <c r="AO10" s="11"/>
      <c r="AP10" s="161" t="s">
        <v>40</v>
      </c>
      <c r="AQ10" s="213"/>
      <c r="AR10" s="11"/>
      <c r="AS10" s="11"/>
      <c r="AT10" s="11"/>
      <c r="AU10" s="11"/>
      <c r="AV10" s="12"/>
      <c r="AW10" s="13"/>
      <c r="AX10" s="11"/>
      <c r="AY10" s="11"/>
      <c r="AZ10" s="18" t="s">
        <v>40</v>
      </c>
      <c r="BA10" s="17"/>
      <c r="BB10" s="17">
        <v>1.5</v>
      </c>
      <c r="BC10" s="17"/>
      <c r="BD10" s="17"/>
      <c r="BE10" s="17"/>
      <c r="BF10" s="17">
        <v>0.44</v>
      </c>
      <c r="BG10" s="17">
        <v>15</v>
      </c>
      <c r="BH10" s="16"/>
      <c r="BI10" s="16"/>
    </row>
    <row r="11" spans="2:61" s="9" customFormat="1" x14ac:dyDescent="0.2">
      <c r="B11" s="10"/>
      <c r="C11" s="213"/>
      <c r="D11" s="11"/>
      <c r="E11" s="11"/>
      <c r="F11" s="11"/>
      <c r="G11" s="11"/>
      <c r="H11" s="12"/>
      <c r="I11" s="13"/>
      <c r="J11" s="11"/>
      <c r="K11" s="11"/>
      <c r="L11" s="14"/>
      <c r="M11" s="214"/>
      <c r="N11" s="11"/>
      <c r="O11" s="11"/>
      <c r="P11" s="11"/>
      <c r="Q11" s="11"/>
      <c r="R11" s="12"/>
      <c r="S11" s="13"/>
      <c r="T11" s="11"/>
      <c r="U11" s="11"/>
      <c r="V11" s="14"/>
      <c r="W11" s="214"/>
      <c r="X11" s="11"/>
      <c r="Y11" s="11"/>
      <c r="Z11" s="11"/>
      <c r="AA11" s="11"/>
      <c r="AB11" s="12"/>
      <c r="AC11" s="13"/>
      <c r="AD11" s="11"/>
      <c r="AE11" s="11"/>
      <c r="AF11" s="14"/>
      <c r="AG11" s="214"/>
      <c r="AH11" s="11"/>
      <c r="AI11" s="11"/>
      <c r="AJ11" s="11"/>
      <c r="AK11" s="11"/>
      <c r="AL11" s="12"/>
      <c r="AM11" s="13"/>
      <c r="AN11" s="11"/>
      <c r="AO11" s="11"/>
      <c r="AP11" s="161" t="s">
        <v>41</v>
      </c>
      <c r="AQ11" s="213"/>
      <c r="AR11" s="11"/>
      <c r="AS11" s="11"/>
      <c r="AT11" s="11"/>
      <c r="AU11" s="11"/>
      <c r="AV11" s="12"/>
      <c r="AW11" s="13"/>
      <c r="AX11" s="11"/>
      <c r="AY11" s="11"/>
      <c r="AZ11" s="18" t="s">
        <v>41</v>
      </c>
      <c r="BA11" s="19"/>
      <c r="BB11" s="19">
        <v>1.1000000000000001</v>
      </c>
      <c r="BC11" s="20"/>
      <c r="BD11" s="20"/>
      <c r="BE11" s="20"/>
      <c r="BF11" s="19">
        <v>0.39</v>
      </c>
      <c r="BG11" s="19">
        <v>45</v>
      </c>
      <c r="BH11" s="16"/>
      <c r="BI11" s="16"/>
    </row>
    <row r="12" spans="2:61" s="9" customFormat="1" x14ac:dyDescent="0.2">
      <c r="B12" s="10"/>
      <c r="C12" s="213"/>
      <c r="D12" s="11"/>
      <c r="E12" s="11"/>
      <c r="F12" s="11"/>
      <c r="G12" s="11"/>
      <c r="H12" s="12"/>
      <c r="I12" s="13"/>
      <c r="J12" s="11"/>
      <c r="K12" s="11"/>
      <c r="L12" s="14"/>
      <c r="M12" s="214"/>
      <c r="N12" s="11"/>
      <c r="O12" s="11"/>
      <c r="P12" s="11"/>
      <c r="Q12" s="11"/>
      <c r="R12" s="12"/>
      <c r="S12" s="13"/>
      <c r="T12" s="11"/>
      <c r="U12" s="11"/>
      <c r="V12" s="14"/>
      <c r="W12" s="214"/>
      <c r="X12" s="11"/>
      <c r="Y12" s="11"/>
      <c r="Z12" s="11"/>
      <c r="AA12" s="11"/>
      <c r="AB12" s="12"/>
      <c r="AC12" s="13"/>
      <c r="AD12" s="11"/>
      <c r="AE12" s="11"/>
      <c r="AF12" s="14"/>
      <c r="AG12" s="214"/>
      <c r="AH12" s="11"/>
      <c r="AI12" s="11"/>
      <c r="AJ12" s="11"/>
      <c r="AK12" s="11"/>
      <c r="AL12" s="12"/>
      <c r="AM12" s="13"/>
      <c r="AN12" s="11"/>
      <c r="AO12" s="11"/>
      <c r="AP12" s="161" t="s">
        <v>42</v>
      </c>
      <c r="AQ12" s="213"/>
      <c r="AR12" s="11"/>
      <c r="AS12" s="11"/>
      <c r="AT12" s="11"/>
      <c r="AU12" s="11"/>
      <c r="AV12" s="12"/>
      <c r="AW12" s="13"/>
      <c r="AX12" s="11"/>
      <c r="AY12" s="11"/>
      <c r="AZ12" s="18" t="s">
        <v>42</v>
      </c>
      <c r="BA12" s="19"/>
      <c r="BB12" s="19">
        <v>0.8</v>
      </c>
      <c r="BC12" s="20"/>
      <c r="BD12" s="20"/>
      <c r="BE12" s="20"/>
      <c r="BF12" s="19">
        <v>0.42</v>
      </c>
      <c r="BG12" s="19">
        <v>23</v>
      </c>
      <c r="BH12" s="16"/>
      <c r="BI12" s="16"/>
    </row>
    <row r="13" spans="2:61" s="9" customFormat="1" x14ac:dyDescent="0.2">
      <c r="B13" s="10"/>
      <c r="C13" s="213"/>
      <c r="D13" s="11"/>
      <c r="E13" s="11"/>
      <c r="F13" s="11"/>
      <c r="G13" s="11"/>
      <c r="H13" s="12"/>
      <c r="I13" s="13"/>
      <c r="J13" s="11"/>
      <c r="K13" s="11"/>
      <c r="L13" s="14"/>
      <c r="M13" s="214"/>
      <c r="N13" s="11"/>
      <c r="O13" s="11"/>
      <c r="P13" s="11"/>
      <c r="Q13" s="11"/>
      <c r="R13" s="12"/>
      <c r="S13" s="13"/>
      <c r="T13" s="11"/>
      <c r="U13" s="11"/>
      <c r="V13" s="14"/>
      <c r="W13" s="214"/>
      <c r="X13" s="11"/>
      <c r="Y13" s="11"/>
      <c r="Z13" s="11"/>
      <c r="AA13" s="11"/>
      <c r="AB13" s="12"/>
      <c r="AC13" s="13"/>
      <c r="AD13" s="11"/>
      <c r="AE13" s="11"/>
      <c r="AF13" s="14"/>
      <c r="AG13" s="214"/>
      <c r="AH13" s="11"/>
      <c r="AI13" s="11"/>
      <c r="AJ13" s="11"/>
      <c r="AK13" s="11"/>
      <c r="AL13" s="12"/>
      <c r="AM13" s="13"/>
      <c r="AN13" s="11"/>
      <c r="AO13" s="11"/>
      <c r="AP13" s="161" t="s">
        <v>43</v>
      </c>
      <c r="AQ13" s="213"/>
      <c r="AR13" s="11"/>
      <c r="AS13" s="11"/>
      <c r="AT13" s="11"/>
      <c r="AU13" s="11"/>
      <c r="AV13" s="12"/>
      <c r="AW13" s="13"/>
      <c r="AX13" s="11"/>
      <c r="AY13" s="11"/>
      <c r="AZ13" s="18" t="s">
        <v>43</v>
      </c>
      <c r="BA13" s="19"/>
      <c r="BB13" s="19">
        <v>1.3</v>
      </c>
      <c r="BC13" s="20"/>
      <c r="BD13" s="20"/>
      <c r="BE13" s="20"/>
      <c r="BF13" s="19">
        <v>0.54</v>
      </c>
      <c r="BG13" s="19">
        <v>22</v>
      </c>
      <c r="BH13" s="16"/>
      <c r="BI13" s="16"/>
    </row>
    <row r="14" spans="2:61" s="9" customFormat="1" x14ac:dyDescent="0.2">
      <c r="B14" s="10"/>
      <c r="C14" s="213"/>
      <c r="D14" s="11"/>
      <c r="E14" s="11"/>
      <c r="F14" s="11"/>
      <c r="G14" s="11"/>
      <c r="H14" s="12"/>
      <c r="I14" s="13"/>
      <c r="J14" s="11"/>
      <c r="K14" s="11"/>
      <c r="L14" s="14"/>
      <c r="M14" s="214"/>
      <c r="N14" s="11"/>
      <c r="O14" s="11"/>
      <c r="P14" s="11"/>
      <c r="Q14" s="11"/>
      <c r="R14" s="12"/>
      <c r="S14" s="13"/>
      <c r="T14" s="11"/>
      <c r="U14" s="11"/>
      <c r="V14" s="14"/>
      <c r="W14" s="214"/>
      <c r="X14" s="11"/>
      <c r="Y14" s="11"/>
      <c r="Z14" s="11"/>
      <c r="AA14" s="11"/>
      <c r="AB14" s="12"/>
      <c r="AC14" s="13"/>
      <c r="AD14" s="11"/>
      <c r="AE14" s="11"/>
      <c r="AF14" s="14"/>
      <c r="AG14" s="214"/>
      <c r="AH14" s="11"/>
      <c r="AI14" s="11"/>
      <c r="AJ14" s="11"/>
      <c r="AK14" s="11"/>
      <c r="AL14" s="12"/>
      <c r="AM14" s="13"/>
      <c r="AN14" s="11"/>
      <c r="AO14" s="11"/>
      <c r="AP14" s="161" t="s">
        <v>44</v>
      </c>
      <c r="AQ14" s="213"/>
      <c r="AR14" s="11"/>
      <c r="AS14" s="11"/>
      <c r="AT14" s="11"/>
      <c r="AU14" s="11"/>
      <c r="AV14" s="12"/>
      <c r="AW14" s="13"/>
      <c r="AX14" s="11"/>
      <c r="AY14" s="11"/>
      <c r="AZ14" s="18" t="s">
        <v>44</v>
      </c>
      <c r="BA14" s="19"/>
      <c r="BB14" s="19">
        <v>1.1000000000000001</v>
      </c>
      <c r="BC14" s="20"/>
      <c r="BD14" s="20"/>
      <c r="BE14" s="20"/>
      <c r="BF14" s="19">
        <v>0.4</v>
      </c>
      <c r="BG14" s="19">
        <v>21</v>
      </c>
      <c r="BH14" s="16"/>
      <c r="BI14" s="16"/>
    </row>
    <row r="15" spans="2:61" s="9" customFormat="1" x14ac:dyDescent="0.2">
      <c r="B15" s="10" t="s">
        <v>26</v>
      </c>
      <c r="C15" s="213"/>
      <c r="D15" s="11">
        <v>1.5</v>
      </c>
      <c r="E15" s="11">
        <v>2.9</v>
      </c>
      <c r="F15" s="11"/>
      <c r="G15" s="11"/>
      <c r="H15" s="12">
        <v>0.68</v>
      </c>
      <c r="I15" s="13">
        <v>30</v>
      </c>
      <c r="J15" s="11"/>
      <c r="K15" s="11"/>
      <c r="L15" s="14" t="s">
        <v>26</v>
      </c>
      <c r="M15" s="214"/>
      <c r="N15" s="11">
        <v>1.4</v>
      </c>
      <c r="O15" s="11">
        <v>1</v>
      </c>
      <c r="P15" s="11"/>
      <c r="Q15" s="11"/>
      <c r="R15" s="12">
        <v>0.55000000000000004</v>
      </c>
      <c r="S15" s="13">
        <v>15</v>
      </c>
      <c r="T15" s="11"/>
      <c r="U15" s="11"/>
      <c r="V15" s="14" t="s">
        <v>26</v>
      </c>
      <c r="W15" s="214"/>
      <c r="X15" s="11">
        <v>1.4</v>
      </c>
      <c r="Y15" s="11">
        <v>0.8</v>
      </c>
      <c r="Z15" s="11"/>
      <c r="AA15" s="11"/>
      <c r="AB15" s="12">
        <v>0.68</v>
      </c>
      <c r="AC15" s="13">
        <v>12</v>
      </c>
      <c r="AD15" s="11"/>
      <c r="AE15" s="11"/>
      <c r="AF15" s="14" t="s">
        <v>26</v>
      </c>
      <c r="AG15" s="214"/>
      <c r="AH15" s="11">
        <v>0.9</v>
      </c>
      <c r="AI15" s="11">
        <v>1</v>
      </c>
      <c r="AJ15" s="11"/>
      <c r="AK15" s="11"/>
      <c r="AL15" s="12">
        <v>0.37</v>
      </c>
      <c r="AM15" s="13">
        <v>11</v>
      </c>
      <c r="AN15" s="11"/>
      <c r="AO15" s="11"/>
      <c r="AP15" s="161" t="s">
        <v>26</v>
      </c>
      <c r="AQ15" s="213"/>
      <c r="AR15" s="11">
        <v>1.8</v>
      </c>
      <c r="AS15" s="11">
        <v>1.4</v>
      </c>
      <c r="AT15" s="11"/>
      <c r="AU15" s="11"/>
      <c r="AV15" s="12">
        <v>0.43</v>
      </c>
      <c r="AW15" s="13">
        <v>19</v>
      </c>
      <c r="AX15" s="11"/>
      <c r="AY15" s="11"/>
      <c r="AZ15" s="18" t="s">
        <v>26</v>
      </c>
      <c r="BA15" s="19"/>
      <c r="BB15" s="19">
        <f t="shared" ref="BB15:BB34" si="0">AVERAGE(ROUND(D15,2),ROUND(N15,2),ROUND(X15,2),ROUND(AH15,2),ROUND(AR15,2))</f>
        <v>1.4</v>
      </c>
      <c r="BC15" s="20">
        <f t="shared" ref="BC15:BC34" si="1">AVERAGE(ROUND(E15,1),ROUND(O15,1),ROUND(Y15,1),ROUND(AI15,1),ROUND(AS15,1))</f>
        <v>1.42</v>
      </c>
      <c r="BD15" s="20"/>
      <c r="BE15" s="20"/>
      <c r="BF15" s="19">
        <f t="shared" ref="BF15:BF34" si="2">AVERAGE(ROUND(H15,2),ROUND(R15,2),ROUND(AB15,2),ROUND(AL15,2),ROUND(AV15,2))</f>
        <v>0.54200000000000004</v>
      </c>
      <c r="BG15" s="19">
        <f t="shared" ref="BG15:BG34" si="3">AVERAGE(ROUND(I15,0),ROUND(S15,0),ROUND(AC15,0),ROUND(AM15,0),ROUND(AW15,0))</f>
        <v>17.399999999999999</v>
      </c>
      <c r="BH15" s="16"/>
      <c r="BI15" s="16"/>
    </row>
    <row r="16" spans="2:61" s="9" customFormat="1" x14ac:dyDescent="0.2">
      <c r="B16" s="10" t="s">
        <v>27</v>
      </c>
      <c r="C16" s="213"/>
      <c r="D16" s="11">
        <v>2.2999999999999998</v>
      </c>
      <c r="E16" s="11">
        <v>3.4</v>
      </c>
      <c r="F16" s="11"/>
      <c r="G16" s="11"/>
      <c r="H16" s="12">
        <v>0.74</v>
      </c>
      <c r="I16" s="13">
        <v>36</v>
      </c>
      <c r="J16" s="11"/>
      <c r="K16" s="11"/>
      <c r="L16" s="14" t="s">
        <v>27</v>
      </c>
      <c r="M16" s="214"/>
      <c r="N16" s="11">
        <v>1.5</v>
      </c>
      <c r="O16" s="11">
        <v>1.6</v>
      </c>
      <c r="P16" s="11"/>
      <c r="Q16" s="11"/>
      <c r="R16" s="12">
        <v>0.5</v>
      </c>
      <c r="S16" s="13">
        <v>34</v>
      </c>
      <c r="T16" s="11"/>
      <c r="U16" s="11"/>
      <c r="V16" s="14" t="s">
        <v>27</v>
      </c>
      <c r="W16" s="214"/>
      <c r="X16" s="11">
        <v>1.5</v>
      </c>
      <c r="Y16" s="11">
        <v>1.2</v>
      </c>
      <c r="Z16" s="11"/>
      <c r="AA16" s="11"/>
      <c r="AB16" s="12">
        <v>0.49</v>
      </c>
      <c r="AC16" s="13">
        <v>13</v>
      </c>
      <c r="AD16" s="11"/>
      <c r="AE16" s="11"/>
      <c r="AF16" s="14" t="s">
        <v>27</v>
      </c>
      <c r="AG16" s="214"/>
      <c r="AH16" s="11">
        <v>1.3</v>
      </c>
      <c r="AI16" s="11">
        <v>0.8</v>
      </c>
      <c r="AJ16" s="11"/>
      <c r="AK16" s="11"/>
      <c r="AL16" s="12">
        <v>0.24</v>
      </c>
      <c r="AM16" s="13">
        <v>11</v>
      </c>
      <c r="AN16" s="11"/>
      <c r="AO16" s="11"/>
      <c r="AP16" s="161" t="s">
        <v>27</v>
      </c>
      <c r="AQ16" s="213"/>
      <c r="AR16" s="11">
        <v>1.5</v>
      </c>
      <c r="AS16" s="11">
        <v>1.5</v>
      </c>
      <c r="AT16" s="11"/>
      <c r="AU16" s="11"/>
      <c r="AV16" s="12">
        <v>0.34</v>
      </c>
      <c r="AW16" s="13">
        <v>19</v>
      </c>
      <c r="AX16" s="11"/>
      <c r="AY16" s="11"/>
      <c r="AZ16" s="18" t="s">
        <v>27</v>
      </c>
      <c r="BA16" s="22">
        <f t="shared" ref="BA16:BA34" si="4">AVERAGE(ROUND(C16,2),ROUND(M16,2),ROUND(W16,2),ROUND(AG16,2),ROUND(AQ16,2))</f>
        <v>0</v>
      </c>
      <c r="BB16" s="21">
        <f t="shared" si="0"/>
        <v>1.6199999999999999</v>
      </c>
      <c r="BC16" s="21">
        <f t="shared" si="1"/>
        <v>1.7</v>
      </c>
      <c r="BD16" s="22">
        <f t="shared" ref="BD16:BD54" si="5">AVERAGE(ROUND(F16,1),ROUND(P16,1),ROUND(Z16,1),ROUND(AJ16,1),ROUND(AT16,1))</f>
        <v>0</v>
      </c>
      <c r="BE16" s="21">
        <f t="shared" ref="BE16:BE54" si="6">AVERAGE(ROUND(G16,1),ROUND(Q16,1),ROUND(AA16,1),ROUND(AK16,1),ROUND(AU16,1))</f>
        <v>0</v>
      </c>
      <c r="BF16" s="21">
        <f t="shared" si="2"/>
        <v>0.46200000000000002</v>
      </c>
      <c r="BG16" s="22">
        <f t="shared" si="3"/>
        <v>22.6</v>
      </c>
      <c r="BH16" s="16"/>
      <c r="BI16" s="16"/>
    </row>
    <row r="17" spans="2:61" s="9" customFormat="1" x14ac:dyDescent="0.2">
      <c r="B17" s="10" t="s">
        <v>28</v>
      </c>
      <c r="C17" s="213"/>
      <c r="D17" s="11">
        <v>1.2</v>
      </c>
      <c r="E17" s="11">
        <v>3.5</v>
      </c>
      <c r="F17" s="11"/>
      <c r="G17" s="11"/>
      <c r="H17" s="12">
        <v>0.7</v>
      </c>
      <c r="I17" s="13">
        <v>50</v>
      </c>
      <c r="J17" s="11"/>
      <c r="K17" s="11"/>
      <c r="L17" s="14" t="s">
        <v>28</v>
      </c>
      <c r="M17" s="214"/>
      <c r="N17" s="11">
        <v>1.2</v>
      </c>
      <c r="O17" s="11">
        <v>1.7</v>
      </c>
      <c r="P17" s="11"/>
      <c r="Q17" s="11"/>
      <c r="R17" s="12">
        <v>0.7</v>
      </c>
      <c r="S17" s="13">
        <v>73</v>
      </c>
      <c r="T17" s="11"/>
      <c r="U17" s="11"/>
      <c r="V17" s="14" t="s">
        <v>28</v>
      </c>
      <c r="W17" s="214"/>
      <c r="X17" s="11">
        <v>1</v>
      </c>
      <c r="Y17" s="11">
        <v>1.4</v>
      </c>
      <c r="Z17" s="11"/>
      <c r="AA17" s="11"/>
      <c r="AB17" s="12">
        <v>0.67</v>
      </c>
      <c r="AC17" s="13">
        <v>24</v>
      </c>
      <c r="AD17" s="11"/>
      <c r="AE17" s="11"/>
      <c r="AF17" s="14" t="s">
        <v>28</v>
      </c>
      <c r="AG17" s="214"/>
      <c r="AH17" s="11">
        <v>1</v>
      </c>
      <c r="AI17" s="11">
        <v>1</v>
      </c>
      <c r="AJ17" s="11"/>
      <c r="AK17" s="11"/>
      <c r="AL17" s="12">
        <v>0.37</v>
      </c>
      <c r="AM17" s="13">
        <v>18</v>
      </c>
      <c r="AN17" s="11"/>
      <c r="AO17" s="11"/>
      <c r="AP17" s="161" t="s">
        <v>28</v>
      </c>
      <c r="AQ17" s="213"/>
      <c r="AR17" s="11">
        <v>1.5</v>
      </c>
      <c r="AS17" s="11">
        <v>2.2000000000000002</v>
      </c>
      <c r="AT17" s="11"/>
      <c r="AU17" s="11"/>
      <c r="AV17" s="12">
        <v>0.49</v>
      </c>
      <c r="AW17" s="13">
        <v>39</v>
      </c>
      <c r="AX17" s="11"/>
      <c r="AY17" s="11"/>
      <c r="AZ17" s="14" t="s">
        <v>28</v>
      </c>
      <c r="BA17" s="22">
        <f t="shared" si="4"/>
        <v>0</v>
      </c>
      <c r="BB17" s="21">
        <f t="shared" si="0"/>
        <v>1.1800000000000002</v>
      </c>
      <c r="BC17" s="21">
        <f t="shared" si="1"/>
        <v>1.9600000000000002</v>
      </c>
      <c r="BD17" s="22">
        <f t="shared" si="5"/>
        <v>0</v>
      </c>
      <c r="BE17" s="21">
        <f t="shared" si="6"/>
        <v>0</v>
      </c>
      <c r="BF17" s="21">
        <f t="shared" si="2"/>
        <v>0.58599999999999997</v>
      </c>
      <c r="BG17" s="22">
        <f t="shared" si="3"/>
        <v>40.799999999999997</v>
      </c>
      <c r="BH17" s="16"/>
      <c r="BI17" s="16"/>
    </row>
    <row r="18" spans="2:61" s="9" customFormat="1" x14ac:dyDescent="0.2">
      <c r="B18" s="10" t="s">
        <v>29</v>
      </c>
      <c r="C18" s="213"/>
      <c r="D18" s="11">
        <v>1.7</v>
      </c>
      <c r="E18" s="11">
        <v>2.4</v>
      </c>
      <c r="F18" s="11"/>
      <c r="G18" s="11"/>
      <c r="H18" s="12">
        <v>0.6</v>
      </c>
      <c r="I18" s="13">
        <v>33</v>
      </c>
      <c r="J18" s="11"/>
      <c r="K18" s="11"/>
      <c r="L18" s="14" t="s">
        <v>29</v>
      </c>
      <c r="M18" s="214"/>
      <c r="N18" s="11">
        <v>1.5</v>
      </c>
      <c r="O18" s="11">
        <v>1.6</v>
      </c>
      <c r="P18" s="11"/>
      <c r="Q18" s="11"/>
      <c r="R18" s="12">
        <v>0.66</v>
      </c>
      <c r="S18" s="13">
        <v>41</v>
      </c>
      <c r="T18" s="11"/>
      <c r="U18" s="11"/>
      <c r="V18" s="14" t="s">
        <v>29</v>
      </c>
      <c r="W18" s="214"/>
      <c r="X18" s="11">
        <v>1.2</v>
      </c>
      <c r="Y18" s="11">
        <v>1.4</v>
      </c>
      <c r="Z18" s="11"/>
      <c r="AA18" s="11"/>
      <c r="AB18" s="12">
        <v>0.68</v>
      </c>
      <c r="AC18" s="13">
        <v>30</v>
      </c>
      <c r="AD18" s="11"/>
      <c r="AE18" s="11"/>
      <c r="AF18" s="10" t="s">
        <v>29</v>
      </c>
      <c r="AG18" s="213"/>
      <c r="AH18" s="11">
        <v>1.2</v>
      </c>
      <c r="AI18" s="11">
        <v>1.2</v>
      </c>
      <c r="AJ18" s="11"/>
      <c r="AK18" s="11"/>
      <c r="AL18" s="12">
        <v>0.43</v>
      </c>
      <c r="AM18" s="13">
        <v>18</v>
      </c>
      <c r="AN18" s="11"/>
      <c r="AO18" s="11"/>
      <c r="AP18" s="161" t="s">
        <v>29</v>
      </c>
      <c r="AQ18" s="213"/>
      <c r="AR18" s="11">
        <v>1.4</v>
      </c>
      <c r="AS18" s="11">
        <v>1.8</v>
      </c>
      <c r="AT18" s="11"/>
      <c r="AU18" s="11"/>
      <c r="AV18" s="12">
        <v>0.55000000000000004</v>
      </c>
      <c r="AW18" s="13">
        <v>37</v>
      </c>
      <c r="AX18" s="11"/>
      <c r="AY18" s="11"/>
      <c r="AZ18" s="14" t="s">
        <v>29</v>
      </c>
      <c r="BA18" s="22">
        <f t="shared" si="4"/>
        <v>0</v>
      </c>
      <c r="BB18" s="21">
        <f t="shared" si="0"/>
        <v>1.4</v>
      </c>
      <c r="BC18" s="21">
        <f t="shared" si="1"/>
        <v>1.6800000000000002</v>
      </c>
      <c r="BD18" s="22">
        <f t="shared" si="5"/>
        <v>0</v>
      </c>
      <c r="BE18" s="21">
        <f t="shared" si="6"/>
        <v>0</v>
      </c>
      <c r="BF18" s="21">
        <f t="shared" si="2"/>
        <v>0.58399999999999996</v>
      </c>
      <c r="BG18" s="22">
        <f t="shared" si="3"/>
        <v>31.8</v>
      </c>
      <c r="BH18" s="23"/>
      <c r="BI18" s="24"/>
    </row>
    <row r="19" spans="2:61" s="9" customFormat="1" x14ac:dyDescent="0.2">
      <c r="B19" s="10" t="s">
        <v>18</v>
      </c>
      <c r="C19" s="213"/>
      <c r="D19" s="25">
        <v>1.4</v>
      </c>
      <c r="E19" s="25">
        <v>2.6</v>
      </c>
      <c r="F19" s="25"/>
      <c r="G19" s="25"/>
      <c r="H19" s="26">
        <v>0.56999999999999995</v>
      </c>
      <c r="I19" s="27">
        <v>43</v>
      </c>
      <c r="J19" s="28"/>
      <c r="K19" s="28"/>
      <c r="L19" s="10" t="s">
        <v>18</v>
      </c>
      <c r="M19" s="213"/>
      <c r="N19" s="25">
        <v>0.8</v>
      </c>
      <c r="O19" s="25">
        <v>1.2</v>
      </c>
      <c r="P19" s="25"/>
      <c r="Q19" s="25"/>
      <c r="R19" s="26">
        <v>0.51</v>
      </c>
      <c r="S19" s="27">
        <v>25</v>
      </c>
      <c r="T19" s="25"/>
      <c r="U19" s="25"/>
      <c r="V19" s="10" t="s">
        <v>18</v>
      </c>
      <c r="W19" s="213"/>
      <c r="X19" s="25">
        <v>0.8</v>
      </c>
      <c r="Y19" s="25">
        <v>1.1000000000000001</v>
      </c>
      <c r="Z19" s="25"/>
      <c r="AA19" s="25"/>
      <c r="AB19" s="26">
        <v>0.55000000000000004</v>
      </c>
      <c r="AC19" s="27">
        <v>19</v>
      </c>
      <c r="AD19" s="25"/>
      <c r="AE19" s="25"/>
      <c r="AF19" s="10" t="s">
        <v>18</v>
      </c>
      <c r="AG19" s="213"/>
      <c r="AH19" s="25">
        <v>0.8</v>
      </c>
      <c r="AI19" s="25">
        <v>0.8</v>
      </c>
      <c r="AJ19" s="25"/>
      <c r="AK19" s="25"/>
      <c r="AL19" s="26">
        <v>0.3</v>
      </c>
      <c r="AM19" s="27">
        <v>16</v>
      </c>
      <c r="AN19" s="25"/>
      <c r="AO19" s="25"/>
      <c r="AP19" s="161" t="s">
        <v>18</v>
      </c>
      <c r="AQ19" s="213"/>
      <c r="AR19" s="25">
        <v>0.8</v>
      </c>
      <c r="AS19" s="25">
        <v>1.8</v>
      </c>
      <c r="AT19" s="25"/>
      <c r="AU19" s="25"/>
      <c r="AV19" s="26">
        <v>0.43</v>
      </c>
      <c r="AW19" s="27">
        <v>57</v>
      </c>
      <c r="AX19" s="25"/>
      <c r="AY19" s="25"/>
      <c r="AZ19" s="14" t="s">
        <v>18</v>
      </c>
      <c r="BA19" s="22">
        <f t="shared" si="4"/>
        <v>0</v>
      </c>
      <c r="BB19" s="21">
        <f t="shared" si="0"/>
        <v>0.91999999999999993</v>
      </c>
      <c r="BC19" s="21">
        <f t="shared" si="1"/>
        <v>1.5</v>
      </c>
      <c r="BD19" s="22">
        <f t="shared" si="5"/>
        <v>0</v>
      </c>
      <c r="BE19" s="21">
        <f t="shared" si="6"/>
        <v>0</v>
      </c>
      <c r="BF19" s="21">
        <f t="shared" si="2"/>
        <v>0.47200000000000009</v>
      </c>
      <c r="BG19" s="22">
        <f t="shared" si="3"/>
        <v>32</v>
      </c>
      <c r="BH19" s="23"/>
      <c r="BI19" s="23"/>
    </row>
    <row r="20" spans="2:61" s="9" customFormat="1" x14ac:dyDescent="0.2">
      <c r="B20" s="10" t="s">
        <v>19</v>
      </c>
      <c r="C20" s="213"/>
      <c r="D20" s="28">
        <v>1.3</v>
      </c>
      <c r="E20" s="28">
        <v>2.8</v>
      </c>
      <c r="F20" s="28"/>
      <c r="G20" s="28"/>
      <c r="H20" s="30">
        <v>0.57999999999999996</v>
      </c>
      <c r="I20" s="31">
        <v>47</v>
      </c>
      <c r="J20" s="28"/>
      <c r="K20" s="28"/>
      <c r="L20" s="10" t="s">
        <v>19</v>
      </c>
      <c r="M20" s="213"/>
      <c r="N20" s="28">
        <v>1.2</v>
      </c>
      <c r="O20" s="28">
        <v>1.2</v>
      </c>
      <c r="P20" s="28"/>
      <c r="Q20" s="28"/>
      <c r="R20" s="30">
        <v>0.8</v>
      </c>
      <c r="S20" s="31">
        <v>27.666</v>
      </c>
      <c r="T20" s="28"/>
      <c r="U20" s="28"/>
      <c r="V20" s="10" t="s">
        <v>19</v>
      </c>
      <c r="W20" s="213"/>
      <c r="X20" s="28">
        <v>0.8</v>
      </c>
      <c r="Y20" s="28">
        <v>1.3</v>
      </c>
      <c r="Z20" s="28"/>
      <c r="AA20" s="28"/>
      <c r="AB20" s="30">
        <v>0.6</v>
      </c>
      <c r="AC20" s="31">
        <v>22</v>
      </c>
      <c r="AD20" s="28"/>
      <c r="AE20" s="28"/>
      <c r="AF20" s="10" t="s">
        <v>19</v>
      </c>
      <c r="AG20" s="213"/>
      <c r="AH20" s="28">
        <v>0.7</v>
      </c>
      <c r="AI20" s="28">
        <v>0.9</v>
      </c>
      <c r="AJ20" s="28"/>
      <c r="AK20" s="28"/>
      <c r="AL20" s="30">
        <v>0.32</v>
      </c>
      <c r="AM20" s="31">
        <v>20</v>
      </c>
      <c r="AN20" s="28"/>
      <c r="AO20" s="28"/>
      <c r="AP20" s="161" t="s">
        <v>19</v>
      </c>
      <c r="AQ20" s="213"/>
      <c r="AR20" s="28">
        <v>1.4</v>
      </c>
      <c r="AS20" s="28">
        <v>2.8</v>
      </c>
      <c r="AT20" s="28"/>
      <c r="AU20" s="28"/>
      <c r="AV20" s="30">
        <v>0.38</v>
      </c>
      <c r="AW20" s="31">
        <v>39</v>
      </c>
      <c r="AX20" s="28"/>
      <c r="AY20" s="28"/>
      <c r="AZ20" s="14" t="s">
        <v>19</v>
      </c>
      <c r="BA20" s="22">
        <f t="shared" si="4"/>
        <v>0</v>
      </c>
      <c r="BB20" s="21">
        <f t="shared" si="0"/>
        <v>1.08</v>
      </c>
      <c r="BC20" s="21">
        <f t="shared" si="1"/>
        <v>1.8</v>
      </c>
      <c r="BD20" s="22">
        <f t="shared" si="5"/>
        <v>0</v>
      </c>
      <c r="BE20" s="21">
        <f t="shared" si="6"/>
        <v>0</v>
      </c>
      <c r="BF20" s="21">
        <f t="shared" si="2"/>
        <v>0.53599999999999992</v>
      </c>
      <c r="BG20" s="22">
        <f t="shared" si="3"/>
        <v>31.2</v>
      </c>
      <c r="BH20" s="23"/>
      <c r="BI20" s="23"/>
    </row>
    <row r="21" spans="2:61" s="9" customFormat="1" x14ac:dyDescent="0.2">
      <c r="B21" s="10" t="s">
        <v>20</v>
      </c>
      <c r="C21" s="213"/>
      <c r="D21" s="28">
        <v>0.8</v>
      </c>
      <c r="E21" s="28">
        <v>2.4</v>
      </c>
      <c r="F21" s="28"/>
      <c r="G21" s="28"/>
      <c r="H21" s="30">
        <v>0.66</v>
      </c>
      <c r="I21" s="31">
        <v>45</v>
      </c>
      <c r="J21" s="28"/>
      <c r="K21" s="28"/>
      <c r="L21" s="10" t="s">
        <v>20</v>
      </c>
      <c r="M21" s="213"/>
      <c r="N21" s="28">
        <v>0.6</v>
      </c>
      <c r="O21" s="28">
        <v>1.5</v>
      </c>
      <c r="P21" s="28"/>
      <c r="Q21" s="28"/>
      <c r="R21" s="30">
        <v>0.73</v>
      </c>
      <c r="S21" s="31">
        <v>29</v>
      </c>
      <c r="T21" s="28"/>
      <c r="U21" s="28"/>
      <c r="V21" s="10" t="s">
        <v>20</v>
      </c>
      <c r="W21" s="213"/>
      <c r="X21" s="28">
        <v>0.5</v>
      </c>
      <c r="Y21" s="28">
        <v>1</v>
      </c>
      <c r="Z21" s="28"/>
      <c r="AA21" s="28"/>
      <c r="AB21" s="30">
        <v>0.7</v>
      </c>
      <c r="AC21" s="31">
        <v>20</v>
      </c>
      <c r="AD21" s="28"/>
      <c r="AE21" s="28"/>
      <c r="AF21" s="10" t="s">
        <v>20</v>
      </c>
      <c r="AG21" s="213"/>
      <c r="AH21" s="28">
        <v>0.5</v>
      </c>
      <c r="AI21" s="28">
        <v>0.9</v>
      </c>
      <c r="AJ21" s="28"/>
      <c r="AK21" s="28"/>
      <c r="AL21" s="30">
        <v>0.48</v>
      </c>
      <c r="AM21" s="31">
        <v>20</v>
      </c>
      <c r="AN21" s="28"/>
      <c r="AO21" s="28"/>
      <c r="AP21" s="161" t="s">
        <v>20</v>
      </c>
      <c r="AQ21" s="213"/>
      <c r="AR21" s="28">
        <v>1</v>
      </c>
      <c r="AS21" s="28">
        <v>2</v>
      </c>
      <c r="AT21" s="28"/>
      <c r="AU21" s="28"/>
      <c r="AV21" s="30">
        <v>0.44</v>
      </c>
      <c r="AW21" s="31">
        <v>22</v>
      </c>
      <c r="AX21" s="28"/>
      <c r="AY21" s="28"/>
      <c r="AZ21" s="14" t="s">
        <v>20</v>
      </c>
      <c r="BA21" s="22">
        <f t="shared" si="4"/>
        <v>0</v>
      </c>
      <c r="BB21" s="21">
        <f t="shared" si="0"/>
        <v>0.67999999999999994</v>
      </c>
      <c r="BC21" s="21">
        <f t="shared" si="1"/>
        <v>1.56</v>
      </c>
      <c r="BD21" s="22">
        <f t="shared" si="5"/>
        <v>0</v>
      </c>
      <c r="BE21" s="21">
        <f t="shared" si="6"/>
        <v>0</v>
      </c>
      <c r="BF21" s="21">
        <f t="shared" si="2"/>
        <v>0.60199999999999998</v>
      </c>
      <c r="BG21" s="22">
        <f t="shared" si="3"/>
        <v>27.2</v>
      </c>
      <c r="BH21" s="23"/>
      <c r="BI21" s="23"/>
    </row>
    <row r="22" spans="2:61" s="9" customFormat="1" x14ac:dyDescent="0.2">
      <c r="B22" s="10" t="s">
        <v>21</v>
      </c>
      <c r="C22" s="213"/>
      <c r="D22" s="28">
        <v>1.2</v>
      </c>
      <c r="E22" s="28">
        <v>3.1</v>
      </c>
      <c r="F22" s="28"/>
      <c r="G22" s="28"/>
      <c r="H22" s="30">
        <v>0.61</v>
      </c>
      <c r="I22" s="31">
        <v>44</v>
      </c>
      <c r="J22" s="28"/>
      <c r="K22" s="28"/>
      <c r="L22" s="10" t="s">
        <v>21</v>
      </c>
      <c r="M22" s="213"/>
      <c r="N22" s="28">
        <v>0.6</v>
      </c>
      <c r="O22" s="28">
        <v>1.6</v>
      </c>
      <c r="P22" s="28"/>
      <c r="Q22" s="28"/>
      <c r="R22" s="30">
        <v>0.49</v>
      </c>
      <c r="S22" s="31">
        <v>25</v>
      </c>
      <c r="T22" s="28"/>
      <c r="U22" s="28"/>
      <c r="V22" s="10" t="s">
        <v>21</v>
      </c>
      <c r="W22" s="213"/>
      <c r="X22" s="28">
        <v>0.6</v>
      </c>
      <c r="Y22" s="28">
        <v>1.2</v>
      </c>
      <c r="Z22" s="28"/>
      <c r="AA22" s="28"/>
      <c r="AB22" s="30">
        <v>0.56000000000000005</v>
      </c>
      <c r="AC22" s="31">
        <v>21</v>
      </c>
      <c r="AD22" s="28"/>
      <c r="AE22" s="28"/>
      <c r="AF22" s="10" t="s">
        <v>21</v>
      </c>
      <c r="AG22" s="213"/>
      <c r="AH22" s="28">
        <v>0.5</v>
      </c>
      <c r="AI22" s="28">
        <v>1</v>
      </c>
      <c r="AJ22" s="28"/>
      <c r="AK22" s="28"/>
      <c r="AL22" s="30">
        <v>0.32</v>
      </c>
      <c r="AM22" s="31">
        <v>17</v>
      </c>
      <c r="AN22" s="28"/>
      <c r="AO22" s="28"/>
      <c r="AP22" s="161" t="s">
        <v>21</v>
      </c>
      <c r="AQ22" s="213"/>
      <c r="AR22" s="28">
        <v>0.7</v>
      </c>
      <c r="AS22" s="28">
        <v>2</v>
      </c>
      <c r="AT22" s="28"/>
      <c r="AU22" s="28"/>
      <c r="AV22" s="30">
        <v>0.47</v>
      </c>
      <c r="AW22" s="31">
        <v>27</v>
      </c>
      <c r="AX22" s="28"/>
      <c r="AY22" s="28"/>
      <c r="AZ22" s="14" t="s">
        <v>21</v>
      </c>
      <c r="BA22" s="22">
        <f t="shared" si="4"/>
        <v>0</v>
      </c>
      <c r="BB22" s="21">
        <f t="shared" si="0"/>
        <v>0.72</v>
      </c>
      <c r="BC22" s="21">
        <f t="shared" si="1"/>
        <v>1.78</v>
      </c>
      <c r="BD22" s="22">
        <f t="shared" si="5"/>
        <v>0</v>
      </c>
      <c r="BE22" s="21">
        <f t="shared" si="6"/>
        <v>0</v>
      </c>
      <c r="BF22" s="21">
        <f t="shared" si="2"/>
        <v>0.49000000000000005</v>
      </c>
      <c r="BG22" s="22">
        <f t="shared" si="3"/>
        <v>26.8</v>
      </c>
      <c r="BH22" s="23"/>
      <c r="BI22" s="23"/>
    </row>
    <row r="23" spans="2:61" s="9" customFormat="1" x14ac:dyDescent="0.2">
      <c r="B23" s="14" t="s">
        <v>22</v>
      </c>
      <c r="C23" s="214"/>
      <c r="D23" s="28">
        <v>1.1000000000000001</v>
      </c>
      <c r="E23" s="28">
        <v>3.1</v>
      </c>
      <c r="F23" s="28"/>
      <c r="G23" s="28"/>
      <c r="H23" s="30">
        <v>0.6</v>
      </c>
      <c r="I23" s="31">
        <v>45</v>
      </c>
      <c r="J23" s="28"/>
      <c r="K23" s="28"/>
      <c r="L23" s="14" t="s">
        <v>22</v>
      </c>
      <c r="M23" s="214"/>
      <c r="N23" s="28">
        <v>0.6</v>
      </c>
      <c r="O23" s="28">
        <v>1.7</v>
      </c>
      <c r="P23" s="28"/>
      <c r="Q23" s="28"/>
      <c r="R23" s="30">
        <v>0.55000000000000004</v>
      </c>
      <c r="S23" s="31">
        <v>26</v>
      </c>
      <c r="T23" s="28"/>
      <c r="U23" s="28"/>
      <c r="V23" s="14" t="s">
        <v>22</v>
      </c>
      <c r="W23" s="214"/>
      <c r="X23" s="28">
        <v>0.6</v>
      </c>
      <c r="Y23" s="28">
        <v>1.4</v>
      </c>
      <c r="Z23" s="28"/>
      <c r="AA23" s="28"/>
      <c r="AB23" s="30">
        <v>0.55000000000000004</v>
      </c>
      <c r="AC23" s="31">
        <v>26</v>
      </c>
      <c r="AD23" s="28"/>
      <c r="AE23" s="28"/>
      <c r="AF23" s="14" t="s">
        <v>22</v>
      </c>
      <c r="AG23" s="214"/>
      <c r="AH23" s="28">
        <v>0.5</v>
      </c>
      <c r="AI23" s="28">
        <v>1</v>
      </c>
      <c r="AJ23" s="28"/>
      <c r="AK23" s="28"/>
      <c r="AL23" s="30">
        <v>0.33</v>
      </c>
      <c r="AM23" s="31">
        <v>19</v>
      </c>
      <c r="AN23" s="28"/>
      <c r="AO23" s="28"/>
      <c r="AP23" s="162" t="s">
        <v>22</v>
      </c>
      <c r="AQ23" s="214"/>
      <c r="AR23" s="28">
        <v>0.7</v>
      </c>
      <c r="AS23" s="28">
        <v>2</v>
      </c>
      <c r="AT23" s="28"/>
      <c r="AU23" s="28"/>
      <c r="AV23" s="30">
        <v>0.46</v>
      </c>
      <c r="AW23" s="31">
        <v>34</v>
      </c>
      <c r="AX23" s="28"/>
      <c r="AY23" s="28"/>
      <c r="AZ23" s="14" t="s">
        <v>22</v>
      </c>
      <c r="BA23" s="22">
        <f t="shared" si="4"/>
        <v>0</v>
      </c>
      <c r="BB23" s="21">
        <f t="shared" si="0"/>
        <v>0.7</v>
      </c>
      <c r="BC23" s="21">
        <f t="shared" si="1"/>
        <v>1.8399999999999999</v>
      </c>
      <c r="BD23" s="22">
        <f t="shared" si="5"/>
        <v>0</v>
      </c>
      <c r="BE23" s="21">
        <f t="shared" si="6"/>
        <v>0</v>
      </c>
      <c r="BF23" s="21">
        <f t="shared" si="2"/>
        <v>0.49799999999999994</v>
      </c>
      <c r="BG23" s="22">
        <f t="shared" si="3"/>
        <v>30</v>
      </c>
      <c r="BH23" s="23"/>
      <c r="BI23" s="23"/>
    </row>
    <row r="24" spans="2:61" s="9" customFormat="1" x14ac:dyDescent="0.2">
      <c r="B24" s="14" t="s">
        <v>23</v>
      </c>
      <c r="C24" s="214"/>
      <c r="D24" s="28">
        <v>1.4</v>
      </c>
      <c r="E24" s="28">
        <v>4.5</v>
      </c>
      <c r="F24" s="28"/>
      <c r="G24" s="28"/>
      <c r="H24" s="30">
        <v>0.76</v>
      </c>
      <c r="I24" s="31">
        <v>59</v>
      </c>
      <c r="J24" s="28"/>
      <c r="K24" s="28"/>
      <c r="L24" s="14" t="s">
        <v>23</v>
      </c>
      <c r="M24" s="214"/>
      <c r="N24" s="28">
        <v>0.6</v>
      </c>
      <c r="O24" s="28">
        <v>1.6</v>
      </c>
      <c r="P24" s="28"/>
      <c r="Q24" s="28"/>
      <c r="R24" s="30">
        <v>0.64</v>
      </c>
      <c r="S24" s="31">
        <v>29</v>
      </c>
      <c r="T24" s="28"/>
      <c r="U24" s="28"/>
      <c r="V24" s="14" t="s">
        <v>23</v>
      </c>
      <c r="W24" s="214"/>
      <c r="X24" s="28">
        <v>0.8</v>
      </c>
      <c r="Y24" s="28">
        <v>1.3</v>
      </c>
      <c r="Z24" s="28"/>
      <c r="AA24" s="28"/>
      <c r="AB24" s="30">
        <v>0.61</v>
      </c>
      <c r="AC24" s="31">
        <v>15</v>
      </c>
      <c r="AD24" s="28"/>
      <c r="AE24" s="28"/>
      <c r="AF24" s="14" t="s">
        <v>23</v>
      </c>
      <c r="AG24" s="214"/>
      <c r="AH24" s="28">
        <v>0.5</v>
      </c>
      <c r="AI24" s="28">
        <v>1.1000000000000001</v>
      </c>
      <c r="AJ24" s="28"/>
      <c r="AK24" s="28"/>
      <c r="AL24" s="30">
        <v>0.35</v>
      </c>
      <c r="AM24" s="31">
        <v>19</v>
      </c>
      <c r="AN24" s="28"/>
      <c r="AO24" s="28"/>
      <c r="AP24" s="162" t="s">
        <v>23</v>
      </c>
      <c r="AQ24" s="214"/>
      <c r="AR24" s="28">
        <v>0.7</v>
      </c>
      <c r="AS24" s="28">
        <v>2.2999999999999998</v>
      </c>
      <c r="AT24" s="28"/>
      <c r="AU24" s="28"/>
      <c r="AV24" s="30">
        <v>0.52</v>
      </c>
      <c r="AW24" s="31">
        <v>27</v>
      </c>
      <c r="AX24" s="28"/>
      <c r="AY24" s="28"/>
      <c r="AZ24" s="14" t="s">
        <v>23</v>
      </c>
      <c r="BA24" s="22">
        <f t="shared" si="4"/>
        <v>0</v>
      </c>
      <c r="BB24" s="21">
        <f t="shared" si="0"/>
        <v>0.8</v>
      </c>
      <c r="BC24" s="21">
        <f t="shared" si="1"/>
        <v>2.16</v>
      </c>
      <c r="BD24" s="22">
        <f t="shared" si="5"/>
        <v>0</v>
      </c>
      <c r="BE24" s="21">
        <f t="shared" si="6"/>
        <v>0</v>
      </c>
      <c r="BF24" s="21">
        <f t="shared" si="2"/>
        <v>0.57599999999999996</v>
      </c>
      <c r="BG24" s="22">
        <f t="shared" si="3"/>
        <v>29.8</v>
      </c>
      <c r="BH24" s="23"/>
      <c r="BI24" s="23"/>
    </row>
    <row r="25" spans="2:61" s="9" customFormat="1" x14ac:dyDescent="0.2">
      <c r="B25" s="14" t="s">
        <v>24</v>
      </c>
      <c r="C25" s="214"/>
      <c r="D25" s="28">
        <v>1.9</v>
      </c>
      <c r="E25" s="28">
        <v>4.0999999999999996</v>
      </c>
      <c r="F25" s="28"/>
      <c r="G25" s="28"/>
      <c r="H25" s="30">
        <v>0.56000000000000005</v>
      </c>
      <c r="I25" s="31">
        <v>42</v>
      </c>
      <c r="J25" s="28"/>
      <c r="K25" s="28"/>
      <c r="L25" s="14" t="s">
        <v>24</v>
      </c>
      <c r="M25" s="214"/>
      <c r="N25" s="28">
        <v>0.6</v>
      </c>
      <c r="O25" s="28">
        <v>1.2</v>
      </c>
      <c r="P25" s="28"/>
      <c r="Q25" s="28"/>
      <c r="R25" s="30">
        <v>0.66</v>
      </c>
      <c r="S25" s="31">
        <v>32</v>
      </c>
      <c r="T25" s="28"/>
      <c r="U25" s="28"/>
      <c r="V25" s="14" t="s">
        <v>24</v>
      </c>
      <c r="W25" s="214"/>
      <c r="X25" s="28">
        <v>0.5</v>
      </c>
      <c r="Y25" s="28">
        <v>0.7</v>
      </c>
      <c r="Z25" s="28"/>
      <c r="AA25" s="28"/>
      <c r="AB25" s="30">
        <v>0.53</v>
      </c>
      <c r="AC25" s="31">
        <v>16</v>
      </c>
      <c r="AD25" s="28"/>
      <c r="AE25" s="28"/>
      <c r="AF25" s="14" t="s">
        <v>24</v>
      </c>
      <c r="AG25" s="214"/>
      <c r="AH25" s="28">
        <v>0.6</v>
      </c>
      <c r="AI25" s="28">
        <v>0.8</v>
      </c>
      <c r="AJ25" s="28"/>
      <c r="AK25" s="28"/>
      <c r="AL25" s="30">
        <v>0.36</v>
      </c>
      <c r="AM25" s="31">
        <v>19</v>
      </c>
      <c r="AN25" s="28"/>
      <c r="AO25" s="28"/>
      <c r="AP25" s="162" t="s">
        <v>24</v>
      </c>
      <c r="AQ25" s="214"/>
      <c r="AR25" s="28">
        <v>0.7</v>
      </c>
      <c r="AS25" s="28">
        <v>1.7</v>
      </c>
      <c r="AT25" s="28"/>
      <c r="AU25" s="28"/>
      <c r="AV25" s="30">
        <v>0.54</v>
      </c>
      <c r="AW25" s="31">
        <v>29</v>
      </c>
      <c r="AX25" s="28"/>
      <c r="AY25" s="28"/>
      <c r="AZ25" s="14" t="s">
        <v>24</v>
      </c>
      <c r="BA25" s="22">
        <f t="shared" si="4"/>
        <v>0</v>
      </c>
      <c r="BB25" s="21">
        <f t="shared" si="0"/>
        <v>0.86</v>
      </c>
      <c r="BC25" s="21">
        <f t="shared" si="1"/>
        <v>1.7</v>
      </c>
      <c r="BD25" s="22">
        <f t="shared" si="5"/>
        <v>0</v>
      </c>
      <c r="BE25" s="21">
        <f t="shared" si="6"/>
        <v>0</v>
      </c>
      <c r="BF25" s="21">
        <f t="shared" si="2"/>
        <v>0.53</v>
      </c>
      <c r="BG25" s="22">
        <f t="shared" si="3"/>
        <v>27.6</v>
      </c>
      <c r="BH25" s="23"/>
      <c r="BI25" s="23"/>
    </row>
    <row r="26" spans="2:61" s="9" customFormat="1" x14ac:dyDescent="0.2">
      <c r="B26" s="14" t="s">
        <v>25</v>
      </c>
      <c r="C26" s="214"/>
      <c r="D26" s="28">
        <v>2.2000000000000002</v>
      </c>
      <c r="E26" s="28">
        <v>4.3</v>
      </c>
      <c r="F26" s="28"/>
      <c r="G26" s="28"/>
      <c r="H26" s="30">
        <v>0.53</v>
      </c>
      <c r="I26" s="31">
        <v>41</v>
      </c>
      <c r="J26" s="28">
        <v>9.6916666666666682</v>
      </c>
      <c r="K26" s="28"/>
      <c r="L26" s="14" t="s">
        <v>25</v>
      </c>
      <c r="M26" s="214"/>
      <c r="N26" s="28">
        <v>0.6</v>
      </c>
      <c r="O26" s="28">
        <v>1.2</v>
      </c>
      <c r="P26" s="28"/>
      <c r="Q26" s="28"/>
      <c r="R26" s="30">
        <v>0.53</v>
      </c>
      <c r="S26" s="31">
        <v>28</v>
      </c>
      <c r="T26" s="28">
        <v>7.7333333333333334</v>
      </c>
      <c r="U26" s="28"/>
      <c r="V26" s="14" t="s">
        <v>25</v>
      </c>
      <c r="W26" s="214"/>
      <c r="X26" s="28">
        <v>0.6</v>
      </c>
      <c r="Y26" s="28">
        <v>1</v>
      </c>
      <c r="Z26" s="28"/>
      <c r="AA26" s="28"/>
      <c r="AB26" s="30">
        <v>0.5</v>
      </c>
      <c r="AC26" s="31">
        <v>19</v>
      </c>
      <c r="AD26" s="28">
        <v>7.458333333333333</v>
      </c>
      <c r="AE26" s="28"/>
      <c r="AF26" s="14" t="s">
        <v>25</v>
      </c>
      <c r="AG26" s="214"/>
      <c r="AH26" s="28">
        <v>0.6</v>
      </c>
      <c r="AI26" s="28">
        <v>0.8</v>
      </c>
      <c r="AJ26" s="28"/>
      <c r="AK26" s="28"/>
      <c r="AL26" s="30">
        <v>0.31</v>
      </c>
      <c r="AM26" s="31">
        <v>21</v>
      </c>
      <c r="AN26" s="28">
        <v>5.7</v>
      </c>
      <c r="AO26" s="28"/>
      <c r="AP26" s="162" t="s">
        <v>25</v>
      </c>
      <c r="AQ26" s="214"/>
      <c r="AR26" s="28">
        <v>0.9</v>
      </c>
      <c r="AS26" s="28">
        <v>1.9</v>
      </c>
      <c r="AT26" s="28"/>
      <c r="AU26" s="28"/>
      <c r="AV26" s="30">
        <v>0.47</v>
      </c>
      <c r="AW26" s="31">
        <v>24</v>
      </c>
      <c r="AX26" s="28">
        <v>14.416666666666666</v>
      </c>
      <c r="AY26" s="28"/>
      <c r="AZ26" s="14" t="s">
        <v>25</v>
      </c>
      <c r="BA26" s="22">
        <f t="shared" si="4"/>
        <v>0</v>
      </c>
      <c r="BB26" s="21">
        <f t="shared" si="0"/>
        <v>0.98000000000000009</v>
      </c>
      <c r="BC26" s="21">
        <f t="shared" si="1"/>
        <v>1.8399999999999999</v>
      </c>
      <c r="BD26" s="22">
        <f t="shared" si="5"/>
        <v>0</v>
      </c>
      <c r="BE26" s="21">
        <f t="shared" si="6"/>
        <v>0</v>
      </c>
      <c r="BF26" s="21">
        <f t="shared" si="2"/>
        <v>0.46799999999999997</v>
      </c>
      <c r="BG26" s="22">
        <f t="shared" si="3"/>
        <v>26.6</v>
      </c>
      <c r="BH26" s="23"/>
      <c r="BI26" s="23"/>
    </row>
    <row r="27" spans="2:61" s="29" customFormat="1" x14ac:dyDescent="0.2">
      <c r="B27" s="14" t="s">
        <v>70</v>
      </c>
      <c r="C27" s="214"/>
      <c r="D27" s="28">
        <v>3.2</v>
      </c>
      <c r="E27" s="28">
        <v>4.2</v>
      </c>
      <c r="F27" s="28"/>
      <c r="G27" s="28"/>
      <c r="H27" s="30">
        <v>0.56000000000000005</v>
      </c>
      <c r="I27" s="31">
        <v>43</v>
      </c>
      <c r="J27" s="28">
        <v>8.125</v>
      </c>
      <c r="K27" s="28">
        <v>2.8666666666666667</v>
      </c>
      <c r="L27" s="14" t="s">
        <v>70</v>
      </c>
      <c r="M27" s="214"/>
      <c r="N27" s="28">
        <v>0.8</v>
      </c>
      <c r="O27" s="28">
        <v>1.3</v>
      </c>
      <c r="P27" s="28"/>
      <c r="Q27" s="28"/>
      <c r="R27" s="30">
        <v>0.56000000000000005</v>
      </c>
      <c r="S27" s="31">
        <v>29</v>
      </c>
      <c r="T27" s="28">
        <v>6.75</v>
      </c>
      <c r="U27" s="28">
        <v>1.0941666666666665</v>
      </c>
      <c r="V27" s="14" t="s">
        <v>70</v>
      </c>
      <c r="W27" s="214"/>
      <c r="X27" s="28">
        <v>0.8</v>
      </c>
      <c r="Y27" s="28">
        <v>1</v>
      </c>
      <c r="Z27" s="28"/>
      <c r="AA27" s="28"/>
      <c r="AB27" s="30">
        <v>0.54</v>
      </c>
      <c r="AC27" s="31">
        <v>26</v>
      </c>
      <c r="AD27" s="28">
        <v>6.6749999999999998</v>
      </c>
      <c r="AE27" s="28">
        <v>0.8833333333333333</v>
      </c>
      <c r="AF27" s="14" t="s">
        <v>70</v>
      </c>
      <c r="AG27" s="214"/>
      <c r="AH27" s="28">
        <v>0.8</v>
      </c>
      <c r="AI27" s="28">
        <v>0.8</v>
      </c>
      <c r="AJ27" s="28"/>
      <c r="AK27" s="28"/>
      <c r="AL27" s="30">
        <v>0.3</v>
      </c>
      <c r="AM27" s="31">
        <v>23</v>
      </c>
      <c r="AN27" s="28">
        <v>5.0333333333333332</v>
      </c>
      <c r="AO27" s="28">
        <v>0.7416666666666667</v>
      </c>
      <c r="AP27" s="162" t="s">
        <v>70</v>
      </c>
      <c r="AQ27" s="214"/>
      <c r="AR27" s="28">
        <v>1</v>
      </c>
      <c r="AS27" s="28">
        <v>1.7</v>
      </c>
      <c r="AT27" s="28"/>
      <c r="AU27" s="28"/>
      <c r="AV27" s="30">
        <v>0.47</v>
      </c>
      <c r="AW27" s="31">
        <v>24</v>
      </c>
      <c r="AX27" s="28">
        <v>9.2916666666666661</v>
      </c>
      <c r="AY27" s="28">
        <v>1.5149999999999999</v>
      </c>
      <c r="AZ27" s="14" t="s">
        <v>70</v>
      </c>
      <c r="BA27" s="22">
        <f t="shared" si="4"/>
        <v>0</v>
      </c>
      <c r="BB27" s="21">
        <f t="shared" si="0"/>
        <v>1.3199999999999998</v>
      </c>
      <c r="BC27" s="21">
        <f t="shared" si="1"/>
        <v>1.8</v>
      </c>
      <c r="BD27" s="22">
        <f t="shared" si="5"/>
        <v>0</v>
      </c>
      <c r="BE27" s="21">
        <f t="shared" si="6"/>
        <v>0</v>
      </c>
      <c r="BF27" s="21">
        <f t="shared" si="2"/>
        <v>0.48600000000000004</v>
      </c>
      <c r="BG27" s="22">
        <f t="shared" si="3"/>
        <v>29</v>
      </c>
      <c r="BH27" s="23">
        <f t="shared" ref="BH27:BH34" si="7">AVERAGE(ROUND(J27,1),ROUND(T27,1),ROUND(AD27,1),ROUND(AN27,1),ROUND(AX27,1))</f>
        <v>7.18</v>
      </c>
      <c r="BI27" s="23">
        <f t="shared" ref="BI27:BI34" si="8">AVERAGE(ROUND(K27,1),ROUND(U27,1),ROUND(AE27,1),ROUND(AO27,1),ROUND(AY27,1))</f>
        <v>1.4200000000000002</v>
      </c>
    </row>
    <row r="28" spans="2:61" x14ac:dyDescent="0.2">
      <c r="B28" s="14" t="s">
        <v>71</v>
      </c>
      <c r="C28" s="214"/>
      <c r="D28" s="28">
        <v>2.4</v>
      </c>
      <c r="E28" s="28">
        <v>4.4000000000000004</v>
      </c>
      <c r="F28" s="28"/>
      <c r="G28" s="28"/>
      <c r="H28" s="30">
        <v>0.6</v>
      </c>
      <c r="I28" s="31">
        <v>43</v>
      </c>
      <c r="J28" s="28">
        <v>7.791666666666667</v>
      </c>
      <c r="K28" s="28">
        <v>4.0666666666666664</v>
      </c>
      <c r="L28" s="14" t="s">
        <v>71</v>
      </c>
      <c r="M28" s="214"/>
      <c r="N28" s="28">
        <v>0.5</v>
      </c>
      <c r="O28" s="28">
        <v>1.5</v>
      </c>
      <c r="P28" s="28"/>
      <c r="Q28" s="28"/>
      <c r="R28" s="30">
        <v>0.59</v>
      </c>
      <c r="S28" s="31">
        <v>24</v>
      </c>
      <c r="T28" s="28">
        <v>6.5083333333333329</v>
      </c>
      <c r="U28" s="28">
        <v>1.2</v>
      </c>
      <c r="V28" s="14" t="s">
        <v>71</v>
      </c>
      <c r="W28" s="214"/>
      <c r="X28" s="28">
        <v>0.7</v>
      </c>
      <c r="Y28" s="28">
        <v>1.4</v>
      </c>
      <c r="Z28" s="28"/>
      <c r="AA28" s="28"/>
      <c r="AB28" s="30">
        <v>0.56999999999999995</v>
      </c>
      <c r="AC28" s="31">
        <v>15</v>
      </c>
      <c r="AD28" s="28">
        <v>6.916666666666667</v>
      </c>
      <c r="AE28" s="28">
        <v>1.0333333333333332</v>
      </c>
      <c r="AF28" s="14" t="s">
        <v>71</v>
      </c>
      <c r="AG28" s="214"/>
      <c r="AH28" s="28">
        <v>0.5</v>
      </c>
      <c r="AI28" s="28">
        <v>1</v>
      </c>
      <c r="AJ28" s="28"/>
      <c r="AK28" s="28"/>
      <c r="AL28" s="30">
        <v>0.28999999999999998</v>
      </c>
      <c r="AM28" s="31">
        <v>13</v>
      </c>
      <c r="AN28" s="28">
        <v>5.4416666666666664</v>
      </c>
      <c r="AO28" s="28">
        <v>0.81666666666666643</v>
      </c>
      <c r="AP28" s="162" t="s">
        <v>71</v>
      </c>
      <c r="AQ28" s="214"/>
      <c r="AR28" s="28">
        <v>0.7</v>
      </c>
      <c r="AS28" s="28">
        <v>2.2999999999999998</v>
      </c>
      <c r="AT28" s="28"/>
      <c r="AU28" s="28"/>
      <c r="AV28" s="30">
        <v>0.5</v>
      </c>
      <c r="AW28" s="31">
        <v>25</v>
      </c>
      <c r="AX28" s="28">
        <v>14.583333333333334</v>
      </c>
      <c r="AY28" s="28">
        <v>1.7549999999999999</v>
      </c>
      <c r="AZ28" s="14" t="s">
        <v>71</v>
      </c>
      <c r="BA28" s="22">
        <f t="shared" si="4"/>
        <v>0</v>
      </c>
      <c r="BB28" s="21">
        <f t="shared" si="0"/>
        <v>0.96</v>
      </c>
      <c r="BC28" s="21">
        <f t="shared" si="1"/>
        <v>2.12</v>
      </c>
      <c r="BD28" s="22">
        <f t="shared" si="5"/>
        <v>0</v>
      </c>
      <c r="BE28" s="21">
        <f t="shared" si="6"/>
        <v>0</v>
      </c>
      <c r="BF28" s="21">
        <f t="shared" si="2"/>
        <v>0.51</v>
      </c>
      <c r="BG28" s="22">
        <f t="shared" si="3"/>
        <v>24</v>
      </c>
      <c r="BH28" s="32">
        <f t="shared" si="7"/>
        <v>8.24</v>
      </c>
      <c r="BI28" s="32">
        <f t="shared" si="8"/>
        <v>1.78</v>
      </c>
    </row>
    <row r="29" spans="2:61" x14ac:dyDescent="0.2">
      <c r="B29" s="14" t="s">
        <v>72</v>
      </c>
      <c r="C29" s="214"/>
      <c r="D29" s="28">
        <v>1.3</v>
      </c>
      <c r="E29" s="28">
        <v>3.9</v>
      </c>
      <c r="F29" s="28"/>
      <c r="G29" s="28"/>
      <c r="H29" s="30">
        <v>0.56999999999999995</v>
      </c>
      <c r="I29" s="31">
        <v>45</v>
      </c>
      <c r="J29" s="32">
        <v>8.0666666666666664</v>
      </c>
      <c r="K29" s="32">
        <v>2.5916666666666668</v>
      </c>
      <c r="L29" s="14" t="s">
        <v>72</v>
      </c>
      <c r="M29" s="214"/>
      <c r="N29" s="28">
        <v>0.6</v>
      </c>
      <c r="O29" s="28">
        <v>1.7</v>
      </c>
      <c r="P29" s="28"/>
      <c r="Q29" s="28"/>
      <c r="R29" s="30">
        <v>0.68</v>
      </c>
      <c r="S29" s="31">
        <v>26</v>
      </c>
      <c r="T29" s="28">
        <v>6.8416666666666659</v>
      </c>
      <c r="U29" s="28">
        <v>0.97499999999999998</v>
      </c>
      <c r="V29" s="14" t="s">
        <v>72</v>
      </c>
      <c r="W29" s="214"/>
      <c r="X29" s="28">
        <v>0.6</v>
      </c>
      <c r="Y29" s="28">
        <v>1.4</v>
      </c>
      <c r="Z29" s="28"/>
      <c r="AA29" s="28"/>
      <c r="AB29" s="30">
        <v>0.63</v>
      </c>
      <c r="AC29" s="31">
        <v>19</v>
      </c>
      <c r="AD29" s="28">
        <v>6.8583333333333334</v>
      </c>
      <c r="AE29" s="28">
        <v>1.0166666666666666</v>
      </c>
      <c r="AF29" s="14" t="s">
        <v>72</v>
      </c>
      <c r="AG29" s="214"/>
      <c r="AH29" s="28">
        <v>0.6</v>
      </c>
      <c r="AI29" s="28">
        <v>1.2</v>
      </c>
      <c r="AJ29" s="28"/>
      <c r="AK29" s="28"/>
      <c r="AL29" s="30">
        <v>0.35</v>
      </c>
      <c r="AM29" s="31">
        <v>16</v>
      </c>
      <c r="AN29" s="28">
        <v>5.791666666666667</v>
      </c>
      <c r="AO29" s="28">
        <v>0.7416666666666667</v>
      </c>
      <c r="AP29" s="162" t="s">
        <v>72</v>
      </c>
      <c r="AQ29" s="214"/>
      <c r="AR29" s="28">
        <v>0.7</v>
      </c>
      <c r="AS29" s="28">
        <v>2.9</v>
      </c>
      <c r="AT29" s="28"/>
      <c r="AU29" s="28"/>
      <c r="AV29" s="30">
        <v>0.48</v>
      </c>
      <c r="AW29" s="31">
        <v>35</v>
      </c>
      <c r="AX29" s="28">
        <v>12.324999999999999</v>
      </c>
      <c r="AY29" s="28">
        <v>1.55</v>
      </c>
      <c r="AZ29" s="14" t="s">
        <v>72</v>
      </c>
      <c r="BA29" s="22">
        <f t="shared" si="4"/>
        <v>0</v>
      </c>
      <c r="BB29" s="21">
        <f t="shared" si="0"/>
        <v>0.76</v>
      </c>
      <c r="BC29" s="32">
        <f t="shared" si="1"/>
        <v>2.2199999999999998</v>
      </c>
      <c r="BD29" s="22">
        <f t="shared" si="5"/>
        <v>0</v>
      </c>
      <c r="BE29" s="32">
        <f t="shared" si="6"/>
        <v>0</v>
      </c>
      <c r="BF29" s="21">
        <f t="shared" si="2"/>
        <v>0.54200000000000004</v>
      </c>
      <c r="BG29" s="22">
        <f t="shared" si="3"/>
        <v>28.2</v>
      </c>
      <c r="BH29" s="32">
        <f t="shared" si="7"/>
        <v>7.9799999999999995</v>
      </c>
      <c r="BI29" s="32">
        <f t="shared" si="8"/>
        <v>1.3800000000000001</v>
      </c>
    </row>
    <row r="30" spans="2:61" x14ac:dyDescent="0.2">
      <c r="B30" s="14" t="s">
        <v>73</v>
      </c>
      <c r="C30" s="214"/>
      <c r="D30" s="32">
        <v>1.5</v>
      </c>
      <c r="E30" s="32">
        <v>2.9</v>
      </c>
      <c r="F30" s="32"/>
      <c r="G30" s="32"/>
      <c r="H30" s="21">
        <v>0.67</v>
      </c>
      <c r="I30" s="22">
        <v>50</v>
      </c>
      <c r="J30" s="32">
        <v>12.616666666666665</v>
      </c>
      <c r="K30" s="32">
        <v>2.9083333333333337</v>
      </c>
      <c r="L30" s="14" t="s">
        <v>73</v>
      </c>
      <c r="M30" s="214"/>
      <c r="N30" s="32">
        <v>0.7</v>
      </c>
      <c r="O30" s="32">
        <v>2</v>
      </c>
      <c r="P30" s="32"/>
      <c r="Q30" s="32"/>
      <c r="R30" s="21">
        <v>0.7</v>
      </c>
      <c r="S30" s="22">
        <v>27</v>
      </c>
      <c r="T30" s="32">
        <v>9.9083333333333332</v>
      </c>
      <c r="U30" s="32">
        <v>1.575</v>
      </c>
      <c r="V30" s="14" t="s">
        <v>73</v>
      </c>
      <c r="W30" s="214"/>
      <c r="X30" s="32">
        <v>0.7</v>
      </c>
      <c r="Y30" s="32">
        <v>1.3</v>
      </c>
      <c r="Z30" s="32"/>
      <c r="AA30" s="32"/>
      <c r="AB30" s="21">
        <v>0.68</v>
      </c>
      <c r="AC30" s="22">
        <v>20</v>
      </c>
      <c r="AD30" s="32">
        <v>10.108333333333333</v>
      </c>
      <c r="AE30" s="32">
        <v>1.4583333333333333</v>
      </c>
      <c r="AF30" s="14" t="s">
        <v>73</v>
      </c>
      <c r="AG30" s="214"/>
      <c r="AH30" s="32">
        <v>0.6</v>
      </c>
      <c r="AI30" s="32">
        <v>1.5</v>
      </c>
      <c r="AJ30" s="32"/>
      <c r="AK30" s="32"/>
      <c r="AL30" s="21">
        <v>0.41</v>
      </c>
      <c r="AM30" s="22">
        <v>19</v>
      </c>
      <c r="AN30" s="32">
        <v>8.7333333333333325</v>
      </c>
      <c r="AO30" s="32">
        <v>1.3583333333333332</v>
      </c>
      <c r="AP30" s="162" t="s">
        <v>73</v>
      </c>
      <c r="AQ30" s="214"/>
      <c r="AR30" s="32">
        <v>0.8</v>
      </c>
      <c r="AS30" s="32">
        <v>2.2999999999999998</v>
      </c>
      <c r="AT30" s="32"/>
      <c r="AU30" s="32"/>
      <c r="AV30" s="21">
        <v>0.6</v>
      </c>
      <c r="AW30" s="22">
        <v>32</v>
      </c>
      <c r="AX30" s="32">
        <v>12.65</v>
      </c>
      <c r="AY30" s="32">
        <v>2.31</v>
      </c>
      <c r="AZ30" s="14" t="s">
        <v>73</v>
      </c>
      <c r="BA30" s="22">
        <f t="shared" si="4"/>
        <v>0</v>
      </c>
      <c r="BB30" s="21">
        <f t="shared" si="0"/>
        <v>0.8600000000000001</v>
      </c>
      <c r="BC30" s="32">
        <f t="shared" si="1"/>
        <v>2</v>
      </c>
      <c r="BD30" s="22">
        <f t="shared" si="5"/>
        <v>0</v>
      </c>
      <c r="BE30" s="32">
        <f t="shared" si="6"/>
        <v>0</v>
      </c>
      <c r="BF30" s="21">
        <f t="shared" si="2"/>
        <v>0.6120000000000001</v>
      </c>
      <c r="BG30" s="22">
        <f t="shared" si="3"/>
        <v>29.6</v>
      </c>
      <c r="BH30" s="32">
        <f t="shared" si="7"/>
        <v>10.8</v>
      </c>
      <c r="BI30" s="32">
        <f t="shared" si="8"/>
        <v>1.94</v>
      </c>
    </row>
    <row r="31" spans="2:61" x14ac:dyDescent="0.2">
      <c r="B31" s="14" t="s">
        <v>74</v>
      </c>
      <c r="C31" s="214"/>
      <c r="D31" s="32">
        <v>0.8</v>
      </c>
      <c r="E31" s="32">
        <v>3</v>
      </c>
      <c r="F31" s="32"/>
      <c r="G31" s="32"/>
      <c r="H31" s="21">
        <v>0.64</v>
      </c>
      <c r="I31" s="22">
        <v>40</v>
      </c>
      <c r="J31" s="32">
        <v>8.2916666666666661</v>
      </c>
      <c r="K31" s="32">
        <v>2.4416666666666669</v>
      </c>
      <c r="L31" s="14" t="s">
        <v>74</v>
      </c>
      <c r="M31" s="214"/>
      <c r="N31" s="32">
        <v>0.6</v>
      </c>
      <c r="O31" s="32">
        <v>1.9</v>
      </c>
      <c r="P31" s="32"/>
      <c r="Q31" s="32"/>
      <c r="R31" s="21">
        <v>0.63</v>
      </c>
      <c r="S31" s="22">
        <v>33</v>
      </c>
      <c r="T31" s="32">
        <v>6.666666666666667</v>
      </c>
      <c r="U31" s="32">
        <v>1.4916666666666665</v>
      </c>
      <c r="V31" s="14" t="s">
        <v>74</v>
      </c>
      <c r="W31" s="214"/>
      <c r="X31" s="32">
        <v>0.7</v>
      </c>
      <c r="Y31" s="32">
        <v>1.3</v>
      </c>
      <c r="Z31" s="32"/>
      <c r="AA31" s="32"/>
      <c r="AB31" s="21">
        <v>0.6</v>
      </c>
      <c r="AC31" s="22">
        <v>12</v>
      </c>
      <c r="AD31" s="32">
        <v>6.6583333333333341</v>
      </c>
      <c r="AE31" s="32">
        <v>1.1333333333333335</v>
      </c>
      <c r="AF31" s="14" t="s">
        <v>74</v>
      </c>
      <c r="AG31" s="214"/>
      <c r="AH31" s="32">
        <v>0.7</v>
      </c>
      <c r="AI31" s="32">
        <v>1.4</v>
      </c>
      <c r="AJ31" s="32"/>
      <c r="AK31" s="32"/>
      <c r="AL31" s="21">
        <v>0.34</v>
      </c>
      <c r="AM31" s="22">
        <v>18</v>
      </c>
      <c r="AN31" s="32">
        <v>5.0250000000000004</v>
      </c>
      <c r="AO31" s="32">
        <v>1.1499999999999999</v>
      </c>
      <c r="AP31" s="162" t="s">
        <v>74</v>
      </c>
      <c r="AQ31" s="214"/>
      <c r="AR31" s="32">
        <v>1</v>
      </c>
      <c r="AS31" s="32">
        <v>2.5</v>
      </c>
      <c r="AT31" s="32"/>
      <c r="AU31" s="32"/>
      <c r="AV31" s="21">
        <v>0.53</v>
      </c>
      <c r="AW31" s="22">
        <v>23</v>
      </c>
      <c r="AX31" s="32">
        <v>9.9916666666666654</v>
      </c>
      <c r="AY31" s="32">
        <v>2.0033333333333334</v>
      </c>
      <c r="AZ31" s="14" t="s">
        <v>74</v>
      </c>
      <c r="BA31" s="22">
        <f t="shared" si="4"/>
        <v>0</v>
      </c>
      <c r="BB31" s="21">
        <f t="shared" si="0"/>
        <v>0.76</v>
      </c>
      <c r="BC31" s="32">
        <f t="shared" si="1"/>
        <v>2.02</v>
      </c>
      <c r="BD31" s="22">
        <f t="shared" si="5"/>
        <v>0</v>
      </c>
      <c r="BE31" s="32">
        <f t="shared" si="6"/>
        <v>0</v>
      </c>
      <c r="BF31" s="21">
        <f t="shared" si="2"/>
        <v>0.54800000000000004</v>
      </c>
      <c r="BG31" s="22">
        <f t="shared" si="3"/>
        <v>25.2</v>
      </c>
      <c r="BH31" s="32">
        <f t="shared" si="7"/>
        <v>7.3400000000000007</v>
      </c>
      <c r="BI31" s="32">
        <f t="shared" si="8"/>
        <v>1.64</v>
      </c>
    </row>
    <row r="32" spans="2:61" x14ac:dyDescent="0.2">
      <c r="B32" s="14" t="s">
        <v>75</v>
      </c>
      <c r="C32" s="214"/>
      <c r="D32" s="32">
        <v>0.8</v>
      </c>
      <c r="E32" s="32">
        <v>3</v>
      </c>
      <c r="F32" s="32"/>
      <c r="G32" s="32"/>
      <c r="H32" s="21">
        <v>0.67</v>
      </c>
      <c r="I32" s="22">
        <v>45</v>
      </c>
      <c r="J32" s="32">
        <v>9.375</v>
      </c>
      <c r="K32" s="32">
        <v>2.6083333333333329</v>
      </c>
      <c r="L32" s="14" t="s">
        <v>75</v>
      </c>
      <c r="M32" s="214"/>
      <c r="N32" s="32">
        <v>0.6</v>
      </c>
      <c r="O32" s="32">
        <v>1.6</v>
      </c>
      <c r="P32" s="32"/>
      <c r="Q32" s="32"/>
      <c r="R32" s="21">
        <v>0.63</v>
      </c>
      <c r="S32" s="22">
        <v>22</v>
      </c>
      <c r="T32" s="32">
        <v>7.591666666666665</v>
      </c>
      <c r="U32" s="32">
        <v>1.4333333333333329</v>
      </c>
      <c r="V32" s="14" t="s">
        <v>75</v>
      </c>
      <c r="W32" s="214"/>
      <c r="X32" s="32">
        <v>0.7</v>
      </c>
      <c r="Y32" s="32">
        <v>1.4</v>
      </c>
      <c r="Z32" s="32"/>
      <c r="AA32" s="32"/>
      <c r="AB32" s="21">
        <v>0.66</v>
      </c>
      <c r="AC32" s="22">
        <v>21</v>
      </c>
      <c r="AD32" s="32">
        <v>7.6083333333333334</v>
      </c>
      <c r="AE32" s="32">
        <v>1.3833333333333335</v>
      </c>
      <c r="AF32" s="14" t="s">
        <v>75</v>
      </c>
      <c r="AG32" s="214"/>
      <c r="AH32" s="32">
        <v>0.7</v>
      </c>
      <c r="AI32" s="32">
        <v>1.3</v>
      </c>
      <c r="AJ32" s="32"/>
      <c r="AK32" s="32"/>
      <c r="AL32" s="21">
        <v>0.4</v>
      </c>
      <c r="AM32" s="22">
        <v>17</v>
      </c>
      <c r="AN32" s="32">
        <v>6.3416666666666659</v>
      </c>
      <c r="AO32" s="32">
        <v>1.4083333333333334</v>
      </c>
      <c r="AP32" s="162" t="s">
        <v>75</v>
      </c>
      <c r="AQ32" s="214"/>
      <c r="AR32" s="32">
        <v>0.9</v>
      </c>
      <c r="AS32" s="32">
        <v>2.4</v>
      </c>
      <c r="AT32" s="32"/>
      <c r="AU32" s="32"/>
      <c r="AV32" s="21">
        <v>0.61</v>
      </c>
      <c r="AW32" s="22">
        <v>26</v>
      </c>
      <c r="AX32" s="32">
        <v>10.541666666666666</v>
      </c>
      <c r="AY32" s="32">
        <v>2.2083333333333326</v>
      </c>
      <c r="AZ32" s="14" t="s">
        <v>75</v>
      </c>
      <c r="BA32" s="22">
        <f t="shared" si="4"/>
        <v>0</v>
      </c>
      <c r="BB32" s="21">
        <f t="shared" si="0"/>
        <v>0.74</v>
      </c>
      <c r="BC32" s="32">
        <f t="shared" si="1"/>
        <v>1.94</v>
      </c>
      <c r="BD32" s="22">
        <f t="shared" si="5"/>
        <v>0</v>
      </c>
      <c r="BE32" s="32">
        <f t="shared" si="6"/>
        <v>0</v>
      </c>
      <c r="BF32" s="21">
        <f t="shared" si="2"/>
        <v>0.59399999999999997</v>
      </c>
      <c r="BG32" s="22">
        <f t="shared" si="3"/>
        <v>26.2</v>
      </c>
      <c r="BH32" s="32">
        <f t="shared" si="7"/>
        <v>8.2800000000000011</v>
      </c>
      <c r="BI32" s="32">
        <f t="shared" si="8"/>
        <v>1.8</v>
      </c>
    </row>
    <row r="33" spans="1:61" x14ac:dyDescent="0.2">
      <c r="B33" s="14" t="s">
        <v>76</v>
      </c>
      <c r="C33" s="214"/>
      <c r="D33" s="32">
        <v>1.1000000000000001</v>
      </c>
      <c r="E33" s="32">
        <v>2.9</v>
      </c>
      <c r="F33" s="32"/>
      <c r="G33" s="32"/>
      <c r="H33" s="21">
        <v>0.83</v>
      </c>
      <c r="I33" s="22">
        <v>45</v>
      </c>
      <c r="J33" s="32">
        <v>8.3916666666666639</v>
      </c>
      <c r="K33" s="32">
        <v>2.9416666666666664</v>
      </c>
      <c r="L33" s="14" t="s">
        <v>76</v>
      </c>
      <c r="M33" s="214"/>
      <c r="N33" s="32">
        <v>0.9</v>
      </c>
      <c r="O33" s="32">
        <v>1.8</v>
      </c>
      <c r="P33" s="32"/>
      <c r="Q33" s="32"/>
      <c r="R33" s="21">
        <v>0.8</v>
      </c>
      <c r="S33" s="22">
        <v>24</v>
      </c>
      <c r="T33" s="32">
        <v>6.8250000000000002</v>
      </c>
      <c r="U33" s="32">
        <v>1.8083333333333333</v>
      </c>
      <c r="V33" s="14" t="s">
        <v>76</v>
      </c>
      <c r="W33" s="214"/>
      <c r="X33" s="32">
        <v>0.9</v>
      </c>
      <c r="Y33" s="32">
        <v>1.8</v>
      </c>
      <c r="Z33" s="32"/>
      <c r="AA33" s="32"/>
      <c r="AB33" s="21">
        <v>0.77</v>
      </c>
      <c r="AC33" s="22">
        <v>28</v>
      </c>
      <c r="AD33" s="32">
        <v>6.3833333333333337</v>
      </c>
      <c r="AE33" s="32">
        <v>1.6166666666666665</v>
      </c>
      <c r="AF33" s="14" t="s">
        <v>76</v>
      </c>
      <c r="AG33" s="214"/>
      <c r="AH33" s="32">
        <v>0.7</v>
      </c>
      <c r="AI33" s="32">
        <v>1.4</v>
      </c>
      <c r="AJ33" s="32"/>
      <c r="AK33" s="32"/>
      <c r="AL33" s="21">
        <v>0.55000000000000004</v>
      </c>
      <c r="AM33" s="22">
        <v>18</v>
      </c>
      <c r="AN33" s="32">
        <v>5.5250000000000004</v>
      </c>
      <c r="AO33" s="32">
        <v>1.4666666666666668</v>
      </c>
      <c r="AP33" s="162" t="s">
        <v>76</v>
      </c>
      <c r="AQ33" s="214"/>
      <c r="AR33" s="32">
        <v>1</v>
      </c>
      <c r="AS33" s="32">
        <v>2.2000000000000002</v>
      </c>
      <c r="AT33" s="32"/>
      <c r="AU33" s="32"/>
      <c r="AV33" s="21">
        <v>0.59</v>
      </c>
      <c r="AW33" s="22">
        <v>27</v>
      </c>
      <c r="AX33" s="32">
        <v>10.525</v>
      </c>
      <c r="AY33" s="32">
        <v>2.7191666666666667</v>
      </c>
      <c r="AZ33" s="14" t="s">
        <v>76</v>
      </c>
      <c r="BA33" s="22">
        <f t="shared" si="4"/>
        <v>0</v>
      </c>
      <c r="BB33" s="21">
        <f t="shared" si="0"/>
        <v>0.91999999999999993</v>
      </c>
      <c r="BC33" s="32">
        <f t="shared" si="1"/>
        <v>2.0200000000000005</v>
      </c>
      <c r="BD33" s="22">
        <f t="shared" si="5"/>
        <v>0</v>
      </c>
      <c r="BE33" s="32">
        <f t="shared" si="6"/>
        <v>0</v>
      </c>
      <c r="BF33" s="21">
        <f t="shared" si="2"/>
        <v>0.70799999999999996</v>
      </c>
      <c r="BG33" s="22">
        <f t="shared" si="3"/>
        <v>28.4</v>
      </c>
      <c r="BH33" s="32">
        <f t="shared" si="7"/>
        <v>7.5200000000000005</v>
      </c>
      <c r="BI33" s="32">
        <f t="shared" si="8"/>
        <v>2.1</v>
      </c>
    </row>
    <row r="34" spans="1:61" x14ac:dyDescent="0.2">
      <c r="B34" s="14" t="s">
        <v>77</v>
      </c>
      <c r="C34" s="214"/>
      <c r="D34" s="32">
        <v>0.9</v>
      </c>
      <c r="E34" s="32">
        <v>2.8</v>
      </c>
      <c r="F34" s="32"/>
      <c r="G34" s="32"/>
      <c r="H34" s="21">
        <v>0.7</v>
      </c>
      <c r="I34" s="22">
        <v>39</v>
      </c>
      <c r="J34" s="32">
        <v>8.2416666666666671</v>
      </c>
      <c r="K34" s="32">
        <v>3.1016666666666666</v>
      </c>
      <c r="L34" s="14" t="s">
        <v>77</v>
      </c>
      <c r="M34" s="214"/>
      <c r="N34" s="32">
        <v>0.8</v>
      </c>
      <c r="O34" s="32">
        <v>1.6</v>
      </c>
      <c r="P34" s="32"/>
      <c r="Q34" s="32"/>
      <c r="R34" s="21">
        <v>0.76</v>
      </c>
      <c r="S34" s="22">
        <v>32</v>
      </c>
      <c r="T34" s="32">
        <v>7.8666666666666671</v>
      </c>
      <c r="U34" s="32">
        <v>2.1083333333333334</v>
      </c>
      <c r="V34" s="14" t="s">
        <v>77</v>
      </c>
      <c r="W34" s="214"/>
      <c r="X34" s="32">
        <v>0.8</v>
      </c>
      <c r="Y34" s="32">
        <v>1</v>
      </c>
      <c r="Z34" s="32"/>
      <c r="AA34" s="32"/>
      <c r="AB34" s="21">
        <v>0.86</v>
      </c>
      <c r="AC34" s="22">
        <v>23</v>
      </c>
      <c r="AD34" s="32">
        <v>7.4083333333333341</v>
      </c>
      <c r="AE34" s="32">
        <v>1.8291666666666664</v>
      </c>
      <c r="AF34" s="14" t="s">
        <v>77</v>
      </c>
      <c r="AG34" s="214"/>
      <c r="AH34" s="32">
        <v>0.8</v>
      </c>
      <c r="AI34" s="32">
        <v>1.2</v>
      </c>
      <c r="AJ34" s="32"/>
      <c r="AK34" s="32"/>
      <c r="AL34" s="21">
        <v>0.61</v>
      </c>
      <c r="AM34" s="22">
        <v>18</v>
      </c>
      <c r="AN34" s="32">
        <v>6.5416666666666652</v>
      </c>
      <c r="AO34" s="32">
        <v>1.8183333333333336</v>
      </c>
      <c r="AP34" s="162" t="s">
        <v>77</v>
      </c>
      <c r="AQ34" s="214"/>
      <c r="AR34" s="32">
        <v>1</v>
      </c>
      <c r="AS34" s="32">
        <v>2.2000000000000002</v>
      </c>
      <c r="AT34" s="32"/>
      <c r="AU34" s="32"/>
      <c r="AV34" s="21">
        <v>0.52</v>
      </c>
      <c r="AW34" s="22">
        <v>33</v>
      </c>
      <c r="AX34" s="32">
        <v>12.333333333333334</v>
      </c>
      <c r="AY34" s="32">
        <v>2.4758333333333336</v>
      </c>
      <c r="AZ34" s="14" t="s">
        <v>77</v>
      </c>
      <c r="BA34" s="22">
        <f t="shared" si="4"/>
        <v>0</v>
      </c>
      <c r="BB34" s="21">
        <f t="shared" si="0"/>
        <v>0.86</v>
      </c>
      <c r="BC34" s="32">
        <f t="shared" si="1"/>
        <v>1.7600000000000002</v>
      </c>
      <c r="BD34" s="22">
        <f t="shared" si="5"/>
        <v>0</v>
      </c>
      <c r="BE34" s="32">
        <f t="shared" si="6"/>
        <v>0</v>
      </c>
      <c r="BF34" s="21">
        <f t="shared" si="2"/>
        <v>0.69</v>
      </c>
      <c r="BG34" s="22">
        <f t="shared" si="3"/>
        <v>29</v>
      </c>
      <c r="BH34" s="32">
        <f t="shared" si="7"/>
        <v>8.4599999999999991</v>
      </c>
      <c r="BI34" s="32">
        <f t="shared" si="8"/>
        <v>2.2600000000000002</v>
      </c>
    </row>
    <row r="35" spans="1:61" x14ac:dyDescent="0.2">
      <c r="B35" s="14" t="s">
        <v>78</v>
      </c>
      <c r="C35" s="214"/>
      <c r="D35" s="32">
        <v>0.9</v>
      </c>
      <c r="E35" s="32">
        <v>2.9</v>
      </c>
      <c r="F35" s="32"/>
      <c r="G35" s="32"/>
      <c r="H35" s="21">
        <v>0.83</v>
      </c>
      <c r="I35" s="22">
        <v>41</v>
      </c>
      <c r="J35" s="32">
        <v>8.3416666666666668</v>
      </c>
      <c r="K35" s="32">
        <v>2.5916666666666668</v>
      </c>
      <c r="L35" s="14" t="s">
        <v>78</v>
      </c>
      <c r="M35" s="214"/>
      <c r="N35" s="32">
        <v>0.8</v>
      </c>
      <c r="O35" s="32">
        <v>1.4</v>
      </c>
      <c r="P35" s="32"/>
      <c r="Q35" s="32"/>
      <c r="R35" s="21">
        <v>0.91</v>
      </c>
      <c r="S35" s="22">
        <v>25</v>
      </c>
      <c r="T35" s="32">
        <v>7.55</v>
      </c>
      <c r="U35" s="32">
        <v>1.9083333333333332</v>
      </c>
      <c r="V35" s="14" t="s">
        <v>78</v>
      </c>
      <c r="W35" s="214"/>
      <c r="X35" s="32">
        <v>0.8</v>
      </c>
      <c r="Y35" s="32">
        <v>1.2</v>
      </c>
      <c r="Z35" s="32"/>
      <c r="AA35" s="32"/>
      <c r="AB35" s="21">
        <v>0.86</v>
      </c>
      <c r="AC35" s="22">
        <v>20</v>
      </c>
      <c r="AD35" s="32">
        <v>6.9833333333333343</v>
      </c>
      <c r="AE35" s="32">
        <v>1.625</v>
      </c>
      <c r="AF35" s="14" t="s">
        <v>78</v>
      </c>
      <c r="AG35" s="214"/>
      <c r="AH35" s="32">
        <v>0.8</v>
      </c>
      <c r="AI35" s="32">
        <v>1.1000000000000001</v>
      </c>
      <c r="AJ35" s="32"/>
      <c r="AK35" s="32"/>
      <c r="AL35" s="21">
        <v>0.62</v>
      </c>
      <c r="AM35" s="22">
        <v>20</v>
      </c>
      <c r="AN35" s="32">
        <v>6.0333333333333341</v>
      </c>
      <c r="AO35" s="32">
        <v>1.541666666666667</v>
      </c>
      <c r="AP35" s="162" t="s">
        <v>78</v>
      </c>
      <c r="AQ35" s="214"/>
      <c r="AR35" s="32">
        <v>1</v>
      </c>
      <c r="AS35" s="32">
        <v>2.6</v>
      </c>
      <c r="AT35" s="32"/>
      <c r="AU35" s="32"/>
      <c r="AV35" s="21">
        <v>0.75</v>
      </c>
      <c r="AW35" s="22">
        <v>41</v>
      </c>
      <c r="AX35" s="32">
        <v>11.783333333333331</v>
      </c>
      <c r="AY35" s="32">
        <v>2.5750000000000002</v>
      </c>
      <c r="AZ35" s="14" t="s">
        <v>78</v>
      </c>
      <c r="BA35" s="22">
        <f>AVERAGE(ROUND(C35,2),ROUND(M35,2),ROUND(W35,2),ROUND(AG35,2),ROUND(AQ35,2))</f>
        <v>0</v>
      </c>
      <c r="BB35" s="21">
        <f>AVERAGE(ROUND(D35,2),ROUND(N35,2),ROUND(X35,2),ROUND(AH35,2),ROUND(AR35,2))</f>
        <v>0.86</v>
      </c>
      <c r="BC35" s="32">
        <f>AVERAGE(ROUND(E35,1),ROUND(O35,1),ROUND(Y35,1),ROUND(AI35,1),ROUND(AS35,1))</f>
        <v>1.8399999999999999</v>
      </c>
      <c r="BD35" s="22">
        <f t="shared" si="5"/>
        <v>0</v>
      </c>
      <c r="BE35" s="32">
        <f t="shared" si="6"/>
        <v>0</v>
      </c>
      <c r="BF35" s="21">
        <f>AVERAGE(ROUND(H35,2),ROUND(R35,2),ROUND(AB35,2),ROUND(AL35,2),ROUND(AV35,2))</f>
        <v>0.79400000000000004</v>
      </c>
      <c r="BG35" s="22">
        <f>AVERAGE(ROUND(I35,0),ROUND(S35,0),ROUND(AC35,0),ROUND(AM35,0),ROUND(AW35,0))</f>
        <v>29.4</v>
      </c>
      <c r="BH35" s="32">
        <f>AVERAGE(ROUND(J35,1),ROUND(T35,1),ROUND(AD35,1),ROUND(AN35,1),ROUND(AX35,1))</f>
        <v>8.14</v>
      </c>
      <c r="BI35" s="32">
        <f>AVERAGE(ROUND(K35,1),ROUND(U35,1),ROUND(AE35,1),ROUND(AO35,1),ROUND(AY35,1))</f>
        <v>2.04</v>
      </c>
    </row>
    <row r="36" spans="1:61" x14ac:dyDescent="0.2">
      <c r="B36" s="14" t="s">
        <v>79</v>
      </c>
      <c r="C36" s="214"/>
      <c r="D36" s="32">
        <v>0.8</v>
      </c>
      <c r="E36" s="32">
        <v>3</v>
      </c>
      <c r="F36" s="32"/>
      <c r="G36" s="32"/>
      <c r="H36" s="21">
        <v>0.62</v>
      </c>
      <c r="I36" s="22">
        <v>38</v>
      </c>
      <c r="J36" s="32">
        <v>8.0833333333333339</v>
      </c>
      <c r="K36" s="32">
        <v>2.9</v>
      </c>
      <c r="L36" s="14" t="s">
        <v>79</v>
      </c>
      <c r="M36" s="214"/>
      <c r="N36" s="32">
        <v>0.7</v>
      </c>
      <c r="O36" s="32">
        <v>1.8</v>
      </c>
      <c r="P36" s="32"/>
      <c r="Q36" s="32"/>
      <c r="R36" s="21">
        <v>0.77</v>
      </c>
      <c r="S36" s="22">
        <v>21</v>
      </c>
      <c r="T36" s="32">
        <v>7.0250000000000004</v>
      </c>
      <c r="U36" s="32">
        <v>2.15</v>
      </c>
      <c r="V36" s="14" t="s">
        <v>79</v>
      </c>
      <c r="W36" s="214"/>
      <c r="X36" s="32">
        <v>0.8</v>
      </c>
      <c r="Y36" s="32">
        <v>1.2</v>
      </c>
      <c r="Z36" s="32"/>
      <c r="AA36" s="32"/>
      <c r="AB36" s="21">
        <v>0.87</v>
      </c>
      <c r="AC36" s="22">
        <v>17</v>
      </c>
      <c r="AD36" s="32">
        <v>6.541666666666667</v>
      </c>
      <c r="AE36" s="32">
        <v>1.8</v>
      </c>
      <c r="AF36" s="14" t="s">
        <v>79</v>
      </c>
      <c r="AG36" s="214"/>
      <c r="AH36" s="32">
        <v>0.8</v>
      </c>
      <c r="AI36" s="32">
        <v>1.2</v>
      </c>
      <c r="AJ36" s="32"/>
      <c r="AK36" s="32"/>
      <c r="AL36" s="21">
        <v>0.56000000000000005</v>
      </c>
      <c r="AM36" s="22">
        <v>17</v>
      </c>
      <c r="AN36" s="32">
        <v>5.4749999999999996</v>
      </c>
      <c r="AO36" s="32">
        <v>1.7583333333333335</v>
      </c>
      <c r="AP36" s="162" t="s">
        <v>79</v>
      </c>
      <c r="AQ36" s="214"/>
      <c r="AR36" s="32">
        <v>0.9</v>
      </c>
      <c r="AS36" s="32">
        <v>2.2999999999999998</v>
      </c>
      <c r="AT36" s="32"/>
      <c r="AU36" s="32"/>
      <c r="AV36" s="21">
        <v>0.59</v>
      </c>
      <c r="AW36" s="22">
        <v>28</v>
      </c>
      <c r="AX36" s="32">
        <v>11.875</v>
      </c>
      <c r="AY36" s="32">
        <v>1.5541666666666669</v>
      </c>
      <c r="AZ36" s="14" t="s">
        <v>79</v>
      </c>
      <c r="BA36" s="22">
        <f t="shared" ref="BA36" si="9">AVERAGE(ROUND(C36,2),ROUND(M36,2),ROUND(W36,2),ROUND(AG36,2),ROUND(AQ36,2))</f>
        <v>0</v>
      </c>
      <c r="BB36" s="21">
        <f t="shared" ref="BB36" si="10">AVERAGE(ROUND(D36,2),ROUND(N36,2),ROUND(X36,2),ROUND(AH36,2),ROUND(AR36,2))</f>
        <v>0.79999999999999993</v>
      </c>
      <c r="BC36" s="32">
        <f t="shared" ref="BC36" si="11">AVERAGE(ROUND(E36,1),ROUND(O36,1),ROUND(Y36,1),ROUND(AI36,1),ROUND(AS36,1))</f>
        <v>1.9</v>
      </c>
      <c r="BD36" s="22">
        <f t="shared" si="5"/>
        <v>0</v>
      </c>
      <c r="BE36" s="32">
        <f t="shared" si="6"/>
        <v>0</v>
      </c>
      <c r="BF36" s="21">
        <f t="shared" ref="BF36" si="12">AVERAGE(ROUND(H36,2),ROUND(R36,2),ROUND(AB36,2),ROUND(AL36,2),ROUND(AV36,2))</f>
        <v>0.68200000000000005</v>
      </c>
      <c r="BG36" s="22">
        <f t="shared" ref="BG36" si="13">AVERAGE(ROUND(I36,0),ROUND(S36,0),ROUND(AC36,0),ROUND(AM36,0),ROUND(AW36,0))</f>
        <v>24.2</v>
      </c>
      <c r="BH36" s="32">
        <f t="shared" ref="BH36" si="14">AVERAGE(ROUND(J36,1),ROUND(T36,1),ROUND(AD36,1),ROUND(AN36,1),ROUND(AX36,1))</f>
        <v>7.8</v>
      </c>
      <c r="BI36" s="32">
        <f t="shared" ref="BI36" si="15">AVERAGE(ROUND(K36,1),ROUND(U36,1),ROUND(AE36,1),ROUND(AO36,1),ROUND(AY36,1))</f>
        <v>2.0599999999999996</v>
      </c>
    </row>
    <row r="37" spans="1:61" x14ac:dyDescent="0.2">
      <c r="B37" s="14" t="s">
        <v>80</v>
      </c>
      <c r="C37" s="214"/>
      <c r="D37" s="32">
        <v>0.7583333333333333</v>
      </c>
      <c r="E37" s="32">
        <v>2.6833333333333331</v>
      </c>
      <c r="F37" s="32"/>
      <c r="G37" s="32"/>
      <c r="H37" s="21">
        <v>0.83166666666666667</v>
      </c>
      <c r="I37" s="22">
        <v>42</v>
      </c>
      <c r="J37" s="32">
        <v>8.6166666666666654</v>
      </c>
      <c r="K37" s="32">
        <v>1.7083333333333333</v>
      </c>
      <c r="L37" s="14" t="s">
        <v>80</v>
      </c>
      <c r="M37" s="214"/>
      <c r="N37" s="32">
        <v>0.72499999999999998</v>
      </c>
      <c r="O37" s="32">
        <v>1.6333333333333331</v>
      </c>
      <c r="P37" s="32"/>
      <c r="Q37" s="32"/>
      <c r="R37" s="21">
        <v>0.84</v>
      </c>
      <c r="S37" s="22">
        <v>26.1666666666667</v>
      </c>
      <c r="T37" s="32">
        <v>8.4083333333333332</v>
      </c>
      <c r="U37" s="32">
        <v>1.0433333333333332</v>
      </c>
      <c r="V37" s="14" t="s">
        <v>80</v>
      </c>
      <c r="W37" s="214"/>
      <c r="X37" s="32">
        <v>0.75833333333333341</v>
      </c>
      <c r="Y37" s="32">
        <v>1</v>
      </c>
      <c r="Z37" s="32"/>
      <c r="AA37" s="32"/>
      <c r="AB37" s="21">
        <v>0.94</v>
      </c>
      <c r="AC37" s="22">
        <v>22</v>
      </c>
      <c r="AD37" s="32">
        <v>7.375</v>
      </c>
      <c r="AE37" s="32">
        <v>0.64666666666666672</v>
      </c>
      <c r="AF37" s="14" t="s">
        <v>80</v>
      </c>
      <c r="AG37" s="214"/>
      <c r="AH37" s="32">
        <v>0.65833333333333333</v>
      </c>
      <c r="AI37" s="32">
        <v>1.0333333333333337</v>
      </c>
      <c r="AJ37" s="32"/>
      <c r="AK37" s="32"/>
      <c r="AL37" s="21">
        <v>0.6216666666666667</v>
      </c>
      <c r="AM37" s="22">
        <v>18.0833333333333</v>
      </c>
      <c r="AN37" s="32">
        <v>5.9416666666666664</v>
      </c>
      <c r="AO37" s="32">
        <v>0.61333333333333329</v>
      </c>
      <c r="AP37" s="162" t="s">
        <v>80</v>
      </c>
      <c r="AQ37" s="214"/>
      <c r="AR37" s="32">
        <v>1.1000000000000001</v>
      </c>
      <c r="AS37" s="32">
        <v>2.4750000000000001</v>
      </c>
      <c r="AT37" s="32"/>
      <c r="AU37" s="32"/>
      <c r="AV37" s="21">
        <v>0.53583333333333349</v>
      </c>
      <c r="AW37" s="22">
        <v>30.5833333333333</v>
      </c>
      <c r="AX37" s="32">
        <v>11.7</v>
      </c>
      <c r="AY37" s="32">
        <v>1.5666666666666667</v>
      </c>
      <c r="AZ37" s="14" t="s">
        <v>80</v>
      </c>
      <c r="BA37" s="22">
        <f>AVERAGE(ROUND(C37,2),ROUND(M37,2),ROUND(W37,2),ROUND(AG37,2),ROUND(AQ37,2))</f>
        <v>0</v>
      </c>
      <c r="BB37" s="21">
        <f>AVERAGE(ROUND(D37,2),ROUND(N37,2),ROUND(X37,2),ROUND(AH37,2),ROUND(AR37,2))</f>
        <v>0.80199999999999994</v>
      </c>
      <c r="BC37" s="32">
        <f>AVERAGE(ROUND(E37,1),ROUND(O37,1),ROUND(Y37,1),ROUND(AI37,1),ROUND(AS37,1))</f>
        <v>1.7600000000000002</v>
      </c>
      <c r="BD37" s="22">
        <f t="shared" si="5"/>
        <v>0</v>
      </c>
      <c r="BE37" s="32">
        <f t="shared" si="6"/>
        <v>0</v>
      </c>
      <c r="BF37" s="21">
        <f>AVERAGE(ROUND(H37,2),ROUND(R37,2),ROUND(AB37,2),ROUND(AL37,2),ROUND(AV37,2))</f>
        <v>0.754</v>
      </c>
      <c r="BG37" s="22">
        <f>AVERAGE(ROUND(I37,0),ROUND(S37,0),ROUND(AC37,0),ROUND(AM37,0),ROUND(AW37,0))</f>
        <v>27.8</v>
      </c>
      <c r="BH37" s="32">
        <f>AVERAGE(ROUND(J37,1),ROUND(T37,1),ROUND(AD37,1),ROUND(AN37,1),ROUND(AX37,1))</f>
        <v>8.4</v>
      </c>
      <c r="BI37" s="32">
        <f>AVERAGE(ROUND(K37,1),ROUND(U37,1),ROUND(AE37,1),ROUND(AO37,1),ROUND(AY37,1))</f>
        <v>1.1000000000000001</v>
      </c>
    </row>
    <row r="38" spans="1:61" x14ac:dyDescent="0.2">
      <c r="B38" s="14" t="s">
        <v>56</v>
      </c>
      <c r="C38" s="214"/>
      <c r="D38" s="32">
        <v>0.76666666666666661</v>
      </c>
      <c r="E38" s="32">
        <v>2.3583333333333338</v>
      </c>
      <c r="F38" s="32"/>
      <c r="G38" s="32"/>
      <c r="H38" s="21">
        <v>0.69833333333333325</v>
      </c>
      <c r="I38" s="22">
        <v>32.8333333333333</v>
      </c>
      <c r="J38" s="32">
        <v>7.9916666666666663</v>
      </c>
      <c r="K38" s="32">
        <v>1.5666666666666664</v>
      </c>
      <c r="L38" s="14" t="s">
        <v>56</v>
      </c>
      <c r="M38" s="214"/>
      <c r="N38" s="32">
        <v>0.625</v>
      </c>
      <c r="O38" s="32">
        <v>1.3166666666666667</v>
      </c>
      <c r="P38" s="32"/>
      <c r="Q38" s="32"/>
      <c r="R38" s="21">
        <v>0.71833333333333338</v>
      </c>
      <c r="S38" s="22">
        <v>24</v>
      </c>
      <c r="T38" s="32">
        <v>7.5</v>
      </c>
      <c r="U38" s="32">
        <v>0.76666666666666672</v>
      </c>
      <c r="V38" s="14" t="s">
        <v>56</v>
      </c>
      <c r="W38" s="214"/>
      <c r="X38" s="32">
        <v>0.72499999999999998</v>
      </c>
      <c r="Y38" s="32">
        <v>1</v>
      </c>
      <c r="Z38" s="32"/>
      <c r="AA38" s="32"/>
      <c r="AB38" s="21">
        <v>0.85250000000000004</v>
      </c>
      <c r="AC38" s="22">
        <v>18.25</v>
      </c>
      <c r="AD38" s="32">
        <v>6.9</v>
      </c>
      <c r="AE38" s="32">
        <v>0.66666666666666663</v>
      </c>
      <c r="AF38" s="14" t="s">
        <v>56</v>
      </c>
      <c r="AG38" s="214"/>
      <c r="AH38" s="32">
        <v>0.56666666666666665</v>
      </c>
      <c r="AI38" s="32">
        <v>0.97499999999999998</v>
      </c>
      <c r="AJ38" s="32"/>
      <c r="AK38" s="32"/>
      <c r="AL38" s="21">
        <v>0.53166666666666662</v>
      </c>
      <c r="AM38" s="22">
        <v>16</v>
      </c>
      <c r="AN38" s="32">
        <v>6.05</v>
      </c>
      <c r="AO38" s="32">
        <v>0.60833333333333339</v>
      </c>
      <c r="AP38" s="162" t="s">
        <v>56</v>
      </c>
      <c r="AQ38" s="214"/>
      <c r="AR38" s="32">
        <v>0.625</v>
      </c>
      <c r="AS38" s="32">
        <v>3.1666666666666665</v>
      </c>
      <c r="AT38" s="32"/>
      <c r="AU38" s="32"/>
      <c r="AV38" s="21">
        <v>0.58666666666666656</v>
      </c>
      <c r="AW38" s="22">
        <v>23.5833333333333</v>
      </c>
      <c r="AX38" s="32">
        <v>15.158333333333333</v>
      </c>
      <c r="AY38" s="32">
        <v>1.4916666666666665</v>
      </c>
      <c r="AZ38" s="14" t="s">
        <v>56</v>
      </c>
      <c r="BA38" s="22">
        <f t="shared" ref="BA38:BA54" si="16">AVERAGE(ROUND(C38,2),ROUND(M38,2),ROUND(W38,2),ROUND(AG38,2),ROUND(AQ38,2))</f>
        <v>0</v>
      </c>
      <c r="BB38" s="21">
        <f t="shared" ref="BB38:BB54" si="17">AVERAGE(ROUND(D38,2),ROUND(N38,2),ROUND(X38,2),ROUND(AH38,2),ROUND(AR38,2))</f>
        <v>0.66599999999999993</v>
      </c>
      <c r="BC38" s="32">
        <f t="shared" ref="BC38:BC49" si="18">AVERAGE(ROUND(E38,1),ROUND(O38,1),ROUND(Y38,1),ROUND(AI38,1),ROUND(AS38,1))</f>
        <v>1.78</v>
      </c>
      <c r="BD38" s="22">
        <f t="shared" si="5"/>
        <v>0</v>
      </c>
      <c r="BE38" s="32">
        <f t="shared" si="6"/>
        <v>0</v>
      </c>
      <c r="BF38" s="21">
        <f t="shared" ref="BF38:BF49" si="19">AVERAGE(ROUND(H38,2),ROUND(R38,2),ROUND(AB38,2),ROUND(AL38,2),ROUND(AV38,2))</f>
        <v>0.67799999999999994</v>
      </c>
      <c r="BG38" s="22">
        <f t="shared" ref="BG38:BG49" si="20">AVERAGE(ROUND(I38,0),ROUND(S38,0),ROUND(AC38,0),ROUND(AM38,0),ROUND(AW38,0))</f>
        <v>23</v>
      </c>
      <c r="BH38" s="32">
        <f t="shared" ref="BH38:BH49" si="21">AVERAGE(ROUND(J38,1),ROUND(T38,1),ROUND(AD38,1),ROUND(AN38,1),ROUND(AX38,1))</f>
        <v>8.74</v>
      </c>
      <c r="BI38" s="32">
        <f t="shared" ref="BI38:BI47" si="22">AVERAGE(ROUND(K38,1),ROUND(U38,1),ROUND(AE38,1),ROUND(AO38,1),ROUND(AY38,1))</f>
        <v>1.0400000000000003</v>
      </c>
    </row>
    <row r="39" spans="1:61" x14ac:dyDescent="0.2">
      <c r="A39" s="33"/>
      <c r="B39" s="14" t="s">
        <v>84</v>
      </c>
      <c r="C39" s="214"/>
      <c r="D39" s="32">
        <v>0.79166666666666663</v>
      </c>
      <c r="E39" s="32">
        <v>2.6083333333333338</v>
      </c>
      <c r="F39" s="32"/>
      <c r="G39" s="32"/>
      <c r="H39" s="21">
        <v>0.61916666666666664</v>
      </c>
      <c r="I39" s="22">
        <v>36.75</v>
      </c>
      <c r="J39" s="32">
        <v>8.2750000000000004</v>
      </c>
      <c r="K39" s="32">
        <v>1.4750000000000001</v>
      </c>
      <c r="L39" s="14" t="s">
        <v>84</v>
      </c>
      <c r="M39" s="214"/>
      <c r="N39" s="32">
        <v>0.60833333333333328</v>
      </c>
      <c r="O39" s="32">
        <v>1.6583333333333334</v>
      </c>
      <c r="P39" s="32"/>
      <c r="Q39" s="32"/>
      <c r="R39" s="21">
        <v>0.69833333333333325</v>
      </c>
      <c r="S39" s="22">
        <v>22.75</v>
      </c>
      <c r="T39" s="32">
        <v>9.1666666666666661</v>
      </c>
      <c r="U39" s="32">
        <v>0.77500000000000002</v>
      </c>
      <c r="V39" s="14" t="s">
        <v>84</v>
      </c>
      <c r="W39" s="214"/>
      <c r="X39" s="32">
        <v>0.57499999999999996</v>
      </c>
      <c r="Y39" s="32">
        <v>1.2166666666666666</v>
      </c>
      <c r="Z39" s="32"/>
      <c r="AA39" s="32"/>
      <c r="AB39" s="21">
        <v>0.78833333333333344</v>
      </c>
      <c r="AC39" s="22">
        <v>15.75</v>
      </c>
      <c r="AD39" s="32">
        <v>7.0583333333333327</v>
      </c>
      <c r="AE39" s="32">
        <v>0.57499999999999996</v>
      </c>
      <c r="AF39" s="14" t="s">
        <v>84</v>
      </c>
      <c r="AG39" s="214"/>
      <c r="AH39" s="32">
        <v>0.54166666666666663</v>
      </c>
      <c r="AI39" s="32">
        <v>1.1499999999999999</v>
      </c>
      <c r="AJ39" s="32"/>
      <c r="AK39" s="32"/>
      <c r="AL39" s="21">
        <v>0.46583333333333332</v>
      </c>
      <c r="AM39" s="22">
        <v>14.9166666666667</v>
      </c>
      <c r="AN39" s="32">
        <v>5.8916666666666657</v>
      </c>
      <c r="AO39" s="32">
        <v>0.54166666666666674</v>
      </c>
      <c r="AP39" s="162" t="s">
        <v>84</v>
      </c>
      <c r="AQ39" s="214"/>
      <c r="AR39" s="32">
        <v>1.05</v>
      </c>
      <c r="AS39" s="32">
        <v>2.4750000000000001</v>
      </c>
      <c r="AT39" s="32"/>
      <c r="AU39" s="32"/>
      <c r="AV39" s="21">
        <v>0.52249999999999996</v>
      </c>
      <c r="AW39" s="22">
        <v>41.5833333333333</v>
      </c>
      <c r="AX39" s="32">
        <v>12.80909090909091</v>
      </c>
      <c r="AY39" s="32">
        <v>1.4454545454545455</v>
      </c>
      <c r="AZ39" s="14" t="s">
        <v>84</v>
      </c>
      <c r="BA39" s="22">
        <f t="shared" si="16"/>
        <v>0</v>
      </c>
      <c r="BB39" s="21">
        <f t="shared" si="17"/>
        <v>0.71400000000000008</v>
      </c>
      <c r="BC39" s="32">
        <f t="shared" si="18"/>
        <v>1.8399999999999999</v>
      </c>
      <c r="BD39" s="22">
        <f t="shared" si="5"/>
        <v>0</v>
      </c>
      <c r="BE39" s="32">
        <f t="shared" si="6"/>
        <v>0</v>
      </c>
      <c r="BF39" s="21">
        <f t="shared" si="19"/>
        <v>0.62</v>
      </c>
      <c r="BG39" s="22">
        <f t="shared" si="20"/>
        <v>26.6</v>
      </c>
      <c r="BH39" s="32">
        <f t="shared" si="21"/>
        <v>8.66</v>
      </c>
      <c r="BI39" s="32">
        <f t="shared" si="22"/>
        <v>0.96</v>
      </c>
    </row>
    <row r="40" spans="1:61" x14ac:dyDescent="0.2">
      <c r="A40" s="33"/>
      <c r="B40" s="14" t="s">
        <v>89</v>
      </c>
      <c r="C40" s="214"/>
      <c r="D40" s="32">
        <v>0.68333333333333324</v>
      </c>
      <c r="E40" s="32">
        <v>2.8416666666666663</v>
      </c>
      <c r="F40" s="32"/>
      <c r="G40" s="32"/>
      <c r="H40" s="21">
        <v>0.51749999999999996</v>
      </c>
      <c r="I40" s="22">
        <v>30</v>
      </c>
      <c r="J40" s="32">
        <v>7.1166666666666663</v>
      </c>
      <c r="K40" s="32">
        <v>1.325</v>
      </c>
      <c r="L40" s="14" t="s">
        <v>89</v>
      </c>
      <c r="M40" s="214"/>
      <c r="N40" s="32">
        <v>0.52500000000000002</v>
      </c>
      <c r="O40" s="32">
        <v>1.4666666666666668</v>
      </c>
      <c r="P40" s="32"/>
      <c r="Q40" s="32"/>
      <c r="R40" s="21">
        <v>0.66416666666666668</v>
      </c>
      <c r="S40" s="22">
        <v>23</v>
      </c>
      <c r="T40" s="32">
        <v>7.6166666666666671</v>
      </c>
      <c r="U40" s="32">
        <v>0.69166666666666676</v>
      </c>
      <c r="V40" s="14" t="s">
        <v>89</v>
      </c>
      <c r="W40" s="214"/>
      <c r="X40" s="32">
        <v>0.5</v>
      </c>
      <c r="Y40" s="32">
        <v>1.2416666666666665</v>
      </c>
      <c r="Z40" s="32"/>
      <c r="AA40" s="32"/>
      <c r="AB40" s="21">
        <v>0.77500000000000002</v>
      </c>
      <c r="AC40" s="22">
        <v>17</v>
      </c>
      <c r="AD40" s="32">
        <v>6.4083333333333341</v>
      </c>
      <c r="AE40" s="32">
        <v>0.54166666666666663</v>
      </c>
      <c r="AF40" s="14" t="s">
        <v>89</v>
      </c>
      <c r="AG40" s="214"/>
      <c r="AH40" s="32">
        <v>0.5083333333333333</v>
      </c>
      <c r="AI40" s="32">
        <v>1.0583333333333333</v>
      </c>
      <c r="AJ40" s="32"/>
      <c r="AK40" s="32"/>
      <c r="AL40" s="21">
        <v>0.45916666666666672</v>
      </c>
      <c r="AM40" s="22">
        <v>16</v>
      </c>
      <c r="AN40" s="32">
        <v>5.125</v>
      </c>
      <c r="AO40" s="32">
        <v>0.57499999999999996</v>
      </c>
      <c r="AP40" s="162" t="s">
        <v>89</v>
      </c>
      <c r="AQ40" s="214"/>
      <c r="AR40" s="32">
        <v>0.92500000000000004</v>
      </c>
      <c r="AS40" s="32">
        <v>2.5666666666666669</v>
      </c>
      <c r="AT40" s="32"/>
      <c r="AU40" s="32"/>
      <c r="AV40" s="21">
        <v>0.55249999999999999</v>
      </c>
      <c r="AW40" s="22">
        <v>40</v>
      </c>
      <c r="AX40" s="32">
        <v>16.582833333333333</v>
      </c>
      <c r="AY40" s="32">
        <v>1.4583333333333333</v>
      </c>
      <c r="AZ40" s="14" t="s">
        <v>89</v>
      </c>
      <c r="BA40" s="22">
        <f t="shared" si="16"/>
        <v>0</v>
      </c>
      <c r="BB40" s="21">
        <f t="shared" si="17"/>
        <v>0.63</v>
      </c>
      <c r="BC40" s="32">
        <f t="shared" si="18"/>
        <v>1.8399999999999999</v>
      </c>
      <c r="BD40" s="22">
        <f t="shared" si="5"/>
        <v>0</v>
      </c>
      <c r="BE40" s="32">
        <f t="shared" si="6"/>
        <v>0</v>
      </c>
      <c r="BF40" s="21">
        <f t="shared" si="19"/>
        <v>0.59400000000000008</v>
      </c>
      <c r="BG40" s="22">
        <f t="shared" si="20"/>
        <v>25.2</v>
      </c>
      <c r="BH40" s="32">
        <f t="shared" si="21"/>
        <v>8.56</v>
      </c>
      <c r="BI40" s="32">
        <f t="shared" si="22"/>
        <v>0.91999999999999993</v>
      </c>
    </row>
    <row r="41" spans="1:61" x14ac:dyDescent="0.2">
      <c r="A41" s="33"/>
      <c r="B41" s="14" t="s">
        <v>92</v>
      </c>
      <c r="C41" s="214"/>
      <c r="D41" s="32">
        <v>1.0166666666666664</v>
      </c>
      <c r="E41" s="32">
        <v>2.6166666666666667</v>
      </c>
      <c r="F41" s="32"/>
      <c r="G41" s="32"/>
      <c r="H41" s="21">
        <v>0.53</v>
      </c>
      <c r="I41" s="22">
        <v>34</v>
      </c>
      <c r="J41" s="32">
        <v>7.6</v>
      </c>
      <c r="K41" s="32">
        <v>1.1083333333333332</v>
      </c>
      <c r="L41" s="14" t="s">
        <v>92</v>
      </c>
      <c r="M41" s="214"/>
      <c r="N41" s="32">
        <v>0.83333333333333337</v>
      </c>
      <c r="O41" s="32">
        <v>1.6333333333333331</v>
      </c>
      <c r="P41" s="32"/>
      <c r="Q41" s="32"/>
      <c r="R41" s="21">
        <v>0.7</v>
      </c>
      <c r="S41" s="22">
        <v>24</v>
      </c>
      <c r="T41" s="32">
        <v>7.6166666666666671</v>
      </c>
      <c r="U41" s="32">
        <v>0.5</v>
      </c>
      <c r="V41" s="14" t="s">
        <v>92</v>
      </c>
      <c r="W41" s="214"/>
      <c r="X41" s="32">
        <v>0.6</v>
      </c>
      <c r="Y41" s="32">
        <v>1.2</v>
      </c>
      <c r="Z41" s="32"/>
      <c r="AA41" s="32"/>
      <c r="AB41" s="21">
        <v>0.71</v>
      </c>
      <c r="AC41" s="22">
        <v>19</v>
      </c>
      <c r="AD41" s="32">
        <v>6.5250000000000004</v>
      </c>
      <c r="AE41" s="32">
        <v>0.41666666666666657</v>
      </c>
      <c r="AF41" s="14" t="s">
        <v>92</v>
      </c>
      <c r="AG41" s="214"/>
      <c r="AH41" s="32">
        <v>0.6</v>
      </c>
      <c r="AI41" s="32">
        <v>1</v>
      </c>
      <c r="AJ41" s="32"/>
      <c r="AK41" s="32"/>
      <c r="AL41" s="21">
        <v>0.46333333333333337</v>
      </c>
      <c r="AM41" s="22">
        <v>18</v>
      </c>
      <c r="AN41" s="32">
        <v>5.0999999999999996</v>
      </c>
      <c r="AO41" s="32">
        <v>0.42499999999999999</v>
      </c>
      <c r="AP41" s="162" t="s">
        <v>92</v>
      </c>
      <c r="AQ41" s="214"/>
      <c r="AR41" s="35">
        <v>0.9</v>
      </c>
      <c r="AS41" s="35">
        <v>2.4</v>
      </c>
      <c r="AT41" s="35"/>
      <c r="AU41" s="35"/>
      <c r="AV41" s="36">
        <v>0.56999999999999995</v>
      </c>
      <c r="AW41" s="37">
        <v>38</v>
      </c>
      <c r="AX41" s="32">
        <v>17</v>
      </c>
      <c r="AY41" s="32">
        <v>1.4</v>
      </c>
      <c r="AZ41" s="14" t="s">
        <v>92</v>
      </c>
      <c r="BA41" s="22">
        <f t="shared" si="16"/>
        <v>0</v>
      </c>
      <c r="BB41" s="21">
        <f t="shared" si="17"/>
        <v>0.79</v>
      </c>
      <c r="BC41" s="32">
        <f t="shared" si="18"/>
        <v>1.7600000000000002</v>
      </c>
      <c r="BD41" s="22">
        <f t="shared" si="5"/>
        <v>0</v>
      </c>
      <c r="BE41" s="32">
        <f t="shared" si="6"/>
        <v>0</v>
      </c>
      <c r="BF41" s="21">
        <f t="shared" si="19"/>
        <v>0.59399999999999997</v>
      </c>
      <c r="BG41" s="22">
        <f t="shared" si="20"/>
        <v>26.6</v>
      </c>
      <c r="BH41" s="32">
        <f t="shared" si="21"/>
        <v>8.76</v>
      </c>
      <c r="BI41" s="32">
        <f t="shared" si="22"/>
        <v>0.76</v>
      </c>
    </row>
    <row r="42" spans="1:61" x14ac:dyDescent="0.2">
      <c r="A42" s="33"/>
      <c r="B42" s="14" t="s">
        <v>90</v>
      </c>
      <c r="C42" s="221">
        <v>9.6</v>
      </c>
      <c r="D42" s="32">
        <v>0.7</v>
      </c>
      <c r="E42" s="32">
        <v>2.4</v>
      </c>
      <c r="F42" s="224">
        <v>2</v>
      </c>
      <c r="G42" s="32"/>
      <c r="H42" s="21">
        <v>0.52</v>
      </c>
      <c r="I42" s="22">
        <v>32</v>
      </c>
      <c r="J42" s="32">
        <v>7.1</v>
      </c>
      <c r="K42" s="32">
        <v>1.3</v>
      </c>
      <c r="L42" s="14" t="s">
        <v>90</v>
      </c>
      <c r="M42" s="221">
        <v>9.6</v>
      </c>
      <c r="N42" s="32">
        <v>0.5</v>
      </c>
      <c r="O42" s="32">
        <v>1.3</v>
      </c>
      <c r="P42" s="22">
        <v>2</v>
      </c>
      <c r="Q42" s="32"/>
      <c r="R42" s="21">
        <v>0.65</v>
      </c>
      <c r="S42" s="22">
        <v>21</v>
      </c>
      <c r="T42" s="32">
        <v>6.4</v>
      </c>
      <c r="U42" s="32">
        <v>0.6</v>
      </c>
      <c r="V42" s="14" t="s">
        <v>90</v>
      </c>
      <c r="W42" s="221">
        <v>10</v>
      </c>
      <c r="X42" s="32">
        <v>0.5</v>
      </c>
      <c r="Y42" s="32">
        <v>0.9</v>
      </c>
      <c r="Z42" s="22">
        <v>1</v>
      </c>
      <c r="AA42" s="32"/>
      <c r="AB42" s="21">
        <v>0.66</v>
      </c>
      <c r="AC42" s="22">
        <v>14</v>
      </c>
      <c r="AD42" s="32">
        <v>6</v>
      </c>
      <c r="AE42" s="32">
        <v>0.4</v>
      </c>
      <c r="AF42" s="14" t="s">
        <v>90</v>
      </c>
      <c r="AG42" s="221">
        <v>10</v>
      </c>
      <c r="AH42" s="32">
        <v>0.5</v>
      </c>
      <c r="AI42" s="32">
        <v>1</v>
      </c>
      <c r="AJ42" s="134">
        <v>1</v>
      </c>
      <c r="AK42" s="32"/>
      <c r="AL42" s="21">
        <v>0.47</v>
      </c>
      <c r="AM42" s="22">
        <v>14</v>
      </c>
      <c r="AN42" s="32">
        <v>4.8</v>
      </c>
      <c r="AO42" s="32">
        <v>0.4</v>
      </c>
      <c r="AP42" s="162" t="s">
        <v>90</v>
      </c>
      <c r="AQ42" s="214"/>
      <c r="AR42" s="35">
        <v>1.2</v>
      </c>
      <c r="AS42" s="35">
        <v>2.5</v>
      </c>
      <c r="AT42" s="35"/>
      <c r="AU42" s="35"/>
      <c r="AV42" s="36">
        <v>0.48</v>
      </c>
      <c r="AW42" s="37">
        <v>25</v>
      </c>
      <c r="AX42" s="32">
        <v>19</v>
      </c>
      <c r="AY42" s="32">
        <v>1.2</v>
      </c>
      <c r="AZ42" s="14" t="s">
        <v>90</v>
      </c>
      <c r="BA42" s="40">
        <f t="shared" si="16"/>
        <v>7.8400000000000007</v>
      </c>
      <c r="BB42" s="38">
        <f t="shared" si="17"/>
        <v>0.68</v>
      </c>
      <c r="BC42" s="39">
        <f t="shared" si="18"/>
        <v>1.6200000000000003</v>
      </c>
      <c r="BD42" s="40">
        <f t="shared" si="5"/>
        <v>1.2</v>
      </c>
      <c r="BE42" s="39">
        <f t="shared" si="6"/>
        <v>0</v>
      </c>
      <c r="BF42" s="38">
        <f t="shared" si="19"/>
        <v>0.55599999999999994</v>
      </c>
      <c r="BG42" s="40">
        <f t="shared" si="20"/>
        <v>21.2</v>
      </c>
      <c r="BH42" s="39">
        <f t="shared" si="21"/>
        <v>8.66</v>
      </c>
      <c r="BI42" s="39">
        <f t="shared" si="22"/>
        <v>0.77999999999999992</v>
      </c>
    </row>
    <row r="43" spans="1:61" x14ac:dyDescent="0.2">
      <c r="A43" s="33"/>
      <c r="B43" s="14" t="s">
        <v>93</v>
      </c>
      <c r="C43" s="221">
        <v>9.5</v>
      </c>
      <c r="D43" s="41">
        <v>0.6166666666666667</v>
      </c>
      <c r="E43" s="41">
        <v>2.4083333333333337</v>
      </c>
      <c r="F43" s="224">
        <v>3</v>
      </c>
      <c r="G43" s="41"/>
      <c r="H43" s="36">
        <v>0.52250000000000008</v>
      </c>
      <c r="I43" s="37">
        <f>0.0325833333333333*1000</f>
        <v>32.5833333333333</v>
      </c>
      <c r="J43" s="35">
        <v>7.7250000000000014</v>
      </c>
      <c r="K43" s="35">
        <v>1.3583333333333334</v>
      </c>
      <c r="L43" s="14" t="s">
        <v>93</v>
      </c>
      <c r="M43" s="221">
        <v>9.6999999999999993</v>
      </c>
      <c r="N43" s="32">
        <v>0.56666666666666665</v>
      </c>
      <c r="O43" s="32">
        <v>1.3083333333333336</v>
      </c>
      <c r="P43" s="22">
        <v>3</v>
      </c>
      <c r="Q43" s="32"/>
      <c r="R43" s="21">
        <v>0.64416666666666667</v>
      </c>
      <c r="S43" s="22">
        <v>26.5</v>
      </c>
      <c r="T43" s="32">
        <v>7.1083333333333334</v>
      </c>
      <c r="U43" s="32">
        <v>0.70000000000000018</v>
      </c>
      <c r="V43" s="14" t="s">
        <v>93</v>
      </c>
      <c r="W43" s="221">
        <v>10.3</v>
      </c>
      <c r="X43" s="32">
        <v>0.625</v>
      </c>
      <c r="Y43" s="32">
        <v>1.1249999999999998</v>
      </c>
      <c r="Z43" s="22">
        <v>4</v>
      </c>
      <c r="AA43" s="32"/>
      <c r="AB43" s="21">
        <v>0.65916666666666679</v>
      </c>
      <c r="AC43" s="22">
        <v>25.4166666666667</v>
      </c>
      <c r="AD43" s="32">
        <v>6.6833333333333327</v>
      </c>
      <c r="AE43" s="32">
        <v>0.54166666666666663</v>
      </c>
      <c r="AF43" s="14" t="s">
        <v>93</v>
      </c>
      <c r="AG43" s="221">
        <v>10.7</v>
      </c>
      <c r="AH43" s="32">
        <v>0.57499999999999996</v>
      </c>
      <c r="AI43" s="32">
        <v>1.075</v>
      </c>
      <c r="AJ43" s="134">
        <v>6</v>
      </c>
      <c r="AK43" s="32"/>
      <c r="AL43" s="21">
        <v>0.41</v>
      </c>
      <c r="AM43" s="22">
        <v>24.9166666666667</v>
      </c>
      <c r="AN43" s="32">
        <v>5.1333333333333329</v>
      </c>
      <c r="AO43" s="32">
        <v>0.54166666666666663</v>
      </c>
      <c r="AP43" s="162" t="s">
        <v>93</v>
      </c>
      <c r="AQ43" s="221">
        <v>10</v>
      </c>
      <c r="AR43" s="35">
        <v>0.86666666666666659</v>
      </c>
      <c r="AS43" s="35">
        <v>2.7416666666666671</v>
      </c>
      <c r="AT43" s="228">
        <v>1</v>
      </c>
      <c r="AU43" s="35"/>
      <c r="AV43" s="36">
        <v>0.3775</v>
      </c>
      <c r="AW43" s="37">
        <v>21.6666666666667</v>
      </c>
      <c r="AX43" s="32">
        <v>17.583333333333332</v>
      </c>
      <c r="AY43" s="32">
        <v>1.2999999999999998</v>
      </c>
      <c r="AZ43" s="14" t="s">
        <v>93</v>
      </c>
      <c r="BA43" s="22">
        <f t="shared" si="16"/>
        <v>10.040000000000001</v>
      </c>
      <c r="BB43" s="21">
        <f t="shared" si="17"/>
        <v>0.65400000000000003</v>
      </c>
      <c r="BC43" s="32">
        <f t="shared" si="18"/>
        <v>1.7200000000000002</v>
      </c>
      <c r="BD43" s="22">
        <f t="shared" si="5"/>
        <v>3.4</v>
      </c>
      <c r="BE43" s="32">
        <f t="shared" si="6"/>
        <v>0</v>
      </c>
      <c r="BF43" s="21">
        <f t="shared" si="19"/>
        <v>0.52200000000000002</v>
      </c>
      <c r="BG43" s="22">
        <f t="shared" si="20"/>
        <v>26.4</v>
      </c>
      <c r="BH43" s="32">
        <f t="shared" si="21"/>
        <v>8.84</v>
      </c>
      <c r="BI43" s="32">
        <f t="shared" si="22"/>
        <v>0.87999999999999989</v>
      </c>
    </row>
    <row r="44" spans="1:61" x14ac:dyDescent="0.2">
      <c r="B44" s="14" t="s">
        <v>102</v>
      </c>
      <c r="C44" s="221">
        <v>9.6</v>
      </c>
      <c r="D44" s="32">
        <v>1.2</v>
      </c>
      <c r="E44" s="32">
        <v>3</v>
      </c>
      <c r="F44" s="51">
        <v>3</v>
      </c>
      <c r="G44" s="32"/>
      <c r="H44" s="21">
        <v>0.56999999999999995</v>
      </c>
      <c r="I44" s="22">
        <v>25</v>
      </c>
      <c r="J44" s="32">
        <v>8.1999999999999993</v>
      </c>
      <c r="K44" s="32">
        <v>1.7</v>
      </c>
      <c r="L44" s="14" t="s">
        <v>102</v>
      </c>
      <c r="M44" s="221">
        <v>10</v>
      </c>
      <c r="N44" s="32">
        <v>0.8</v>
      </c>
      <c r="O44" s="32">
        <v>1.4</v>
      </c>
      <c r="P44" s="22">
        <v>4</v>
      </c>
      <c r="Q44" s="32"/>
      <c r="R44" s="21">
        <v>0.6</v>
      </c>
      <c r="S44" s="22">
        <v>20</v>
      </c>
      <c r="T44" s="32">
        <v>7.3</v>
      </c>
      <c r="U44" s="32">
        <v>0.8</v>
      </c>
      <c r="V44" s="14" t="s">
        <v>102</v>
      </c>
      <c r="W44" s="221">
        <v>10.3</v>
      </c>
      <c r="X44" s="32">
        <v>0.7</v>
      </c>
      <c r="Y44" s="50">
        <v>1.3</v>
      </c>
      <c r="Z44" s="22">
        <v>7</v>
      </c>
      <c r="AA44" s="50"/>
      <c r="AB44" s="21">
        <v>0.6</v>
      </c>
      <c r="AC44" s="22">
        <v>17</v>
      </c>
      <c r="AD44" s="32">
        <v>7.2</v>
      </c>
      <c r="AE44" s="32">
        <v>0.7</v>
      </c>
      <c r="AF44" s="14" t="s">
        <v>102</v>
      </c>
      <c r="AG44" s="221">
        <v>10.8</v>
      </c>
      <c r="AH44" s="32">
        <v>0.6</v>
      </c>
      <c r="AI44" s="32">
        <v>1</v>
      </c>
      <c r="AJ44" s="134">
        <v>11</v>
      </c>
      <c r="AK44" s="32"/>
      <c r="AL44" s="21">
        <v>0.35</v>
      </c>
      <c r="AM44" s="51">
        <v>17</v>
      </c>
      <c r="AN44" s="32">
        <v>5.4</v>
      </c>
      <c r="AO44" s="32">
        <v>0.6</v>
      </c>
      <c r="AP44" s="162" t="s">
        <v>102</v>
      </c>
      <c r="AQ44" s="221">
        <v>10</v>
      </c>
      <c r="AR44" s="35">
        <v>1</v>
      </c>
      <c r="AS44" s="35">
        <v>3.1</v>
      </c>
      <c r="AT44" s="228">
        <v>2</v>
      </c>
      <c r="AU44" s="35"/>
      <c r="AV44" s="36">
        <v>0.42</v>
      </c>
      <c r="AW44" s="37">
        <v>26</v>
      </c>
      <c r="AX44" s="32">
        <v>18</v>
      </c>
      <c r="AY44" s="32">
        <v>1.3</v>
      </c>
      <c r="AZ44" s="14" t="s">
        <v>102</v>
      </c>
      <c r="BA44" s="22">
        <f t="shared" si="16"/>
        <v>10.14</v>
      </c>
      <c r="BB44" s="21">
        <f t="shared" si="17"/>
        <v>0.8600000000000001</v>
      </c>
      <c r="BC44" s="32">
        <f t="shared" si="18"/>
        <v>1.9600000000000002</v>
      </c>
      <c r="BD44" s="22">
        <f t="shared" si="5"/>
        <v>5.4</v>
      </c>
      <c r="BE44" s="32">
        <f t="shared" si="6"/>
        <v>0</v>
      </c>
      <c r="BF44" s="21">
        <f t="shared" si="19"/>
        <v>0.50800000000000001</v>
      </c>
      <c r="BG44" s="22">
        <f t="shared" si="20"/>
        <v>21</v>
      </c>
      <c r="BH44" s="32">
        <f t="shared" si="21"/>
        <v>9.2200000000000006</v>
      </c>
      <c r="BI44" s="32">
        <f t="shared" si="22"/>
        <v>1.02</v>
      </c>
    </row>
    <row r="45" spans="1:61" x14ac:dyDescent="0.2">
      <c r="A45" s="165" t="s">
        <v>100</v>
      </c>
      <c r="B45" s="14" t="s">
        <v>103</v>
      </c>
      <c r="C45" s="221">
        <v>9.5</v>
      </c>
      <c r="D45" s="32">
        <v>0.77499999999999991</v>
      </c>
      <c r="E45" s="32">
        <v>2.9833333333333338</v>
      </c>
      <c r="F45" s="51">
        <v>3</v>
      </c>
      <c r="G45" s="32"/>
      <c r="H45" s="21">
        <v>0.53500000000000003</v>
      </c>
      <c r="I45" s="22">
        <v>30</v>
      </c>
      <c r="J45" s="32">
        <v>7.0583333333333345</v>
      </c>
      <c r="K45" s="32">
        <v>1.3983333333333334</v>
      </c>
      <c r="L45" s="14" t="s">
        <v>103</v>
      </c>
      <c r="M45" s="221">
        <v>10</v>
      </c>
      <c r="N45" s="32">
        <v>0.7583333333333333</v>
      </c>
      <c r="O45" s="32">
        <v>1.5083333333333335</v>
      </c>
      <c r="P45" s="22">
        <v>2</v>
      </c>
      <c r="Q45" s="32"/>
      <c r="R45" s="21">
        <v>0.53666666666666663</v>
      </c>
      <c r="S45" s="22">
        <v>18</v>
      </c>
      <c r="T45" s="32">
        <v>6.2</v>
      </c>
      <c r="U45" s="32">
        <v>0.63500000000000012</v>
      </c>
      <c r="V45" s="14" t="s">
        <v>103</v>
      </c>
      <c r="W45" s="221">
        <v>10</v>
      </c>
      <c r="X45" s="32">
        <v>0.77499999999999991</v>
      </c>
      <c r="Y45" s="50">
        <v>1.2</v>
      </c>
      <c r="Z45" s="22">
        <v>2</v>
      </c>
      <c r="AA45" s="50"/>
      <c r="AB45" s="21">
        <v>0.53083333333333327</v>
      </c>
      <c r="AC45" s="22">
        <v>14</v>
      </c>
      <c r="AD45" s="32">
        <v>5.9083333333333323</v>
      </c>
      <c r="AE45" s="32">
        <v>0.48333333333333339</v>
      </c>
      <c r="AF45" s="14" t="s">
        <v>103</v>
      </c>
      <c r="AG45" s="221">
        <v>10</v>
      </c>
      <c r="AH45" s="32">
        <v>0.64999999999999991</v>
      </c>
      <c r="AI45" s="32">
        <v>0.94999999999999984</v>
      </c>
      <c r="AJ45" s="134">
        <v>1</v>
      </c>
      <c r="AK45" s="32"/>
      <c r="AL45" s="21">
        <v>0.30333333333333329</v>
      </c>
      <c r="AM45" s="51">
        <v>11</v>
      </c>
      <c r="AN45" s="32">
        <v>4.6333333333333337</v>
      </c>
      <c r="AO45" s="32">
        <v>0.37916666666666665</v>
      </c>
      <c r="AP45" s="162" t="s">
        <v>103</v>
      </c>
      <c r="AQ45" s="221">
        <v>10</v>
      </c>
      <c r="AR45" s="35">
        <v>1</v>
      </c>
      <c r="AS45" s="35">
        <v>2.5</v>
      </c>
      <c r="AT45" s="228">
        <v>2</v>
      </c>
      <c r="AU45" s="35"/>
      <c r="AV45" s="36">
        <v>0.48</v>
      </c>
      <c r="AW45" s="37">
        <v>23</v>
      </c>
      <c r="AX45" s="32">
        <v>16</v>
      </c>
      <c r="AY45" s="32">
        <v>1.2</v>
      </c>
      <c r="AZ45" s="14" t="s">
        <v>103</v>
      </c>
      <c r="BA45" s="22">
        <f t="shared" si="16"/>
        <v>9.9</v>
      </c>
      <c r="BB45" s="21">
        <f t="shared" si="17"/>
        <v>0.79400000000000004</v>
      </c>
      <c r="BC45" s="32">
        <f t="shared" si="18"/>
        <v>1.8399999999999999</v>
      </c>
      <c r="BD45" s="22">
        <f t="shared" si="5"/>
        <v>2</v>
      </c>
      <c r="BE45" s="32">
        <f t="shared" si="6"/>
        <v>0</v>
      </c>
      <c r="BF45" s="21">
        <f t="shared" si="19"/>
        <v>0.47800000000000004</v>
      </c>
      <c r="BG45" s="22">
        <f t="shared" si="20"/>
        <v>19.2</v>
      </c>
      <c r="BH45" s="32">
        <f t="shared" si="21"/>
        <v>7.9600000000000009</v>
      </c>
      <c r="BI45" s="32">
        <f t="shared" si="22"/>
        <v>0.82</v>
      </c>
    </row>
    <row r="46" spans="1:61" x14ac:dyDescent="0.2">
      <c r="A46" s="165" t="s">
        <v>7</v>
      </c>
      <c r="B46" s="18" t="s">
        <v>94</v>
      </c>
      <c r="C46" s="222">
        <v>9.6999999999999993</v>
      </c>
      <c r="D46" s="167">
        <v>0.7</v>
      </c>
      <c r="E46" s="167">
        <v>2.8</v>
      </c>
      <c r="F46" s="195">
        <v>3</v>
      </c>
      <c r="G46" s="167"/>
      <c r="H46" s="168">
        <v>0.56000000000000005</v>
      </c>
      <c r="I46" s="43">
        <v>33</v>
      </c>
      <c r="J46" s="167">
        <v>6.5</v>
      </c>
      <c r="K46" s="32">
        <v>1.3583333333333334</v>
      </c>
      <c r="L46" s="18" t="s">
        <v>94</v>
      </c>
      <c r="M46" s="222">
        <v>10</v>
      </c>
      <c r="N46" s="167">
        <v>0.7</v>
      </c>
      <c r="O46" s="167">
        <v>1.5</v>
      </c>
      <c r="P46" s="225">
        <v>1</v>
      </c>
      <c r="Q46" s="167"/>
      <c r="R46" s="168">
        <v>0.59</v>
      </c>
      <c r="S46" s="43">
        <v>22</v>
      </c>
      <c r="T46" s="167">
        <v>6.7</v>
      </c>
      <c r="U46" s="169">
        <v>0.7</v>
      </c>
      <c r="V46" s="18" t="s">
        <v>94</v>
      </c>
      <c r="W46" s="222">
        <v>10</v>
      </c>
      <c r="X46" s="167">
        <v>0.6</v>
      </c>
      <c r="Y46" s="167">
        <v>1.2</v>
      </c>
      <c r="Z46" s="225">
        <v>2</v>
      </c>
      <c r="AA46" s="167"/>
      <c r="AB46" s="168">
        <v>0.56000000000000005</v>
      </c>
      <c r="AC46" s="43">
        <v>19</v>
      </c>
      <c r="AD46" s="167">
        <v>6.6</v>
      </c>
      <c r="AE46" s="169">
        <v>0.5</v>
      </c>
      <c r="AF46" s="18" t="s">
        <v>94</v>
      </c>
      <c r="AG46" s="222">
        <v>10</v>
      </c>
      <c r="AH46" s="167">
        <v>0.6</v>
      </c>
      <c r="AI46" s="167">
        <v>1</v>
      </c>
      <c r="AJ46" s="197">
        <v>2</v>
      </c>
      <c r="AK46" s="167"/>
      <c r="AL46" s="168">
        <v>0.37</v>
      </c>
      <c r="AM46" s="44">
        <v>14</v>
      </c>
      <c r="AN46" s="167">
        <v>5</v>
      </c>
      <c r="AO46" s="169">
        <v>0.5</v>
      </c>
      <c r="AP46" s="163" t="s">
        <v>94</v>
      </c>
      <c r="AQ46" s="222">
        <v>10</v>
      </c>
      <c r="AR46" s="171">
        <v>0.9</v>
      </c>
      <c r="AS46" s="171">
        <v>2.4</v>
      </c>
      <c r="AT46" s="226">
        <v>2</v>
      </c>
      <c r="AU46" s="171"/>
      <c r="AV46" s="172">
        <v>0.46</v>
      </c>
      <c r="AW46" s="45">
        <v>23</v>
      </c>
      <c r="AX46" s="42">
        <v>16</v>
      </c>
      <c r="AY46" s="42">
        <v>1.3</v>
      </c>
      <c r="AZ46" s="18" t="s">
        <v>94</v>
      </c>
      <c r="BA46" s="22">
        <f t="shared" si="16"/>
        <v>9.9400000000000013</v>
      </c>
      <c r="BB46" s="21">
        <f t="shared" si="17"/>
        <v>0.7</v>
      </c>
      <c r="BC46" s="32">
        <f t="shared" si="18"/>
        <v>1.78</v>
      </c>
      <c r="BD46" s="22">
        <f t="shared" si="5"/>
        <v>2</v>
      </c>
      <c r="BE46" s="32">
        <f t="shared" si="6"/>
        <v>0</v>
      </c>
      <c r="BF46" s="21">
        <f t="shared" si="19"/>
        <v>0.50800000000000001</v>
      </c>
      <c r="BG46" s="22">
        <f t="shared" si="20"/>
        <v>22.2</v>
      </c>
      <c r="BH46" s="32">
        <f t="shared" si="21"/>
        <v>8.16</v>
      </c>
      <c r="BI46" s="32">
        <f t="shared" si="22"/>
        <v>0.87999999999999989</v>
      </c>
    </row>
    <row r="47" spans="1:61" x14ac:dyDescent="0.2">
      <c r="A47" s="165"/>
      <c r="B47" s="18" t="s">
        <v>99</v>
      </c>
      <c r="C47" s="222">
        <v>9.6833333333333336</v>
      </c>
      <c r="D47" s="167">
        <v>0.7</v>
      </c>
      <c r="E47" s="167">
        <v>2.7</v>
      </c>
      <c r="F47" s="195">
        <v>3</v>
      </c>
      <c r="G47" s="167"/>
      <c r="H47" s="168">
        <v>0.59</v>
      </c>
      <c r="I47" s="43">
        <v>34</v>
      </c>
      <c r="J47" s="167">
        <v>7.3</v>
      </c>
      <c r="K47" s="32">
        <v>1.3</v>
      </c>
      <c r="L47" s="18" t="s">
        <v>99</v>
      </c>
      <c r="M47" s="222">
        <v>9.9500000000000011</v>
      </c>
      <c r="N47" s="167">
        <v>0.7</v>
      </c>
      <c r="O47" s="167">
        <v>1.4</v>
      </c>
      <c r="P47" s="225">
        <v>2</v>
      </c>
      <c r="Q47" s="167"/>
      <c r="R47" s="168">
        <v>0.55000000000000004</v>
      </c>
      <c r="S47" s="43">
        <v>17</v>
      </c>
      <c r="T47" s="167">
        <v>7.1</v>
      </c>
      <c r="U47" s="169">
        <v>0.6</v>
      </c>
      <c r="V47" s="18" t="s">
        <v>99</v>
      </c>
      <c r="W47" s="222">
        <v>9.4749999999999996</v>
      </c>
      <c r="X47" s="167">
        <v>0.6</v>
      </c>
      <c r="Y47" s="167">
        <v>1.2</v>
      </c>
      <c r="Z47" s="225">
        <v>3</v>
      </c>
      <c r="AA47" s="167"/>
      <c r="AB47" s="168">
        <v>0.53</v>
      </c>
      <c r="AC47" s="43">
        <v>15</v>
      </c>
      <c r="AD47" s="167">
        <v>6.6</v>
      </c>
      <c r="AE47" s="169">
        <v>0.4</v>
      </c>
      <c r="AF47" s="18" t="s">
        <v>99</v>
      </c>
      <c r="AG47" s="222">
        <v>10.133333333333333</v>
      </c>
      <c r="AH47" s="167">
        <v>0.6</v>
      </c>
      <c r="AI47" s="167">
        <v>1.1000000000000001</v>
      </c>
      <c r="AJ47" s="197">
        <v>2</v>
      </c>
      <c r="AK47" s="167"/>
      <c r="AL47" s="168">
        <v>0.39</v>
      </c>
      <c r="AM47" s="44">
        <v>12</v>
      </c>
      <c r="AN47" s="167">
        <v>5.5</v>
      </c>
      <c r="AO47" s="169">
        <v>0.4</v>
      </c>
      <c r="AP47" s="163" t="s">
        <v>99</v>
      </c>
      <c r="AQ47" s="222">
        <v>10.216666666666667</v>
      </c>
      <c r="AR47" s="171">
        <v>0.9</v>
      </c>
      <c r="AS47" s="171">
        <v>2.1</v>
      </c>
      <c r="AT47" s="226">
        <v>2</v>
      </c>
      <c r="AU47" s="171"/>
      <c r="AV47" s="172">
        <v>0.44</v>
      </c>
      <c r="AW47" s="45">
        <v>20</v>
      </c>
      <c r="AX47" s="42">
        <v>16</v>
      </c>
      <c r="AY47" s="42">
        <v>1.1000000000000001</v>
      </c>
      <c r="AZ47" s="18" t="s">
        <v>99</v>
      </c>
      <c r="BA47" s="22">
        <f t="shared" si="16"/>
        <v>9.8919999999999995</v>
      </c>
      <c r="BB47" s="21">
        <f t="shared" si="17"/>
        <v>0.7</v>
      </c>
      <c r="BC47" s="32">
        <f t="shared" si="18"/>
        <v>1.7</v>
      </c>
      <c r="BD47" s="22">
        <f t="shared" si="5"/>
        <v>2.4</v>
      </c>
      <c r="BE47" s="32">
        <f t="shared" si="6"/>
        <v>0</v>
      </c>
      <c r="BF47" s="21">
        <f t="shared" si="19"/>
        <v>0.5</v>
      </c>
      <c r="BG47" s="22">
        <f t="shared" si="20"/>
        <v>19.600000000000001</v>
      </c>
      <c r="BH47" s="32">
        <f t="shared" si="21"/>
        <v>8.5</v>
      </c>
      <c r="BI47" s="32">
        <f t="shared" si="22"/>
        <v>0.76</v>
      </c>
    </row>
    <row r="48" spans="1:61" x14ac:dyDescent="0.2">
      <c r="A48" s="165"/>
      <c r="B48" s="18" t="s">
        <v>101</v>
      </c>
      <c r="C48" s="222">
        <v>8.9499999999999993</v>
      </c>
      <c r="D48" s="167">
        <v>0.65833333333333333</v>
      </c>
      <c r="E48" s="167">
        <v>2.9000000000000004</v>
      </c>
      <c r="F48" s="195">
        <v>2</v>
      </c>
      <c r="G48" s="167"/>
      <c r="H48" s="168">
        <v>0.50166666666666659</v>
      </c>
      <c r="I48" s="43">
        <v>27.0833333333333</v>
      </c>
      <c r="J48" s="167">
        <v>6.9333333333333327</v>
      </c>
      <c r="K48" s="32">
        <v>1.2833333333333332</v>
      </c>
      <c r="L48" s="18" t="s">
        <v>101</v>
      </c>
      <c r="M48" s="222">
        <v>9.375</v>
      </c>
      <c r="N48" s="167">
        <v>0.65</v>
      </c>
      <c r="O48" s="167">
        <v>1.5833333333333333</v>
      </c>
      <c r="P48" s="225">
        <v>3</v>
      </c>
      <c r="Q48" s="167"/>
      <c r="R48" s="168">
        <v>0.57999999999999996</v>
      </c>
      <c r="S48" s="43">
        <v>17.75</v>
      </c>
      <c r="T48" s="167">
        <v>6.6916666666666655</v>
      </c>
      <c r="U48" s="169">
        <v>0.6333333333333333</v>
      </c>
      <c r="V48" s="18" t="s">
        <v>101</v>
      </c>
      <c r="W48" s="222">
        <v>9.6166666666666671</v>
      </c>
      <c r="X48" s="167">
        <v>0.6333333333333333</v>
      </c>
      <c r="Y48" s="167">
        <v>1.1166666666666667</v>
      </c>
      <c r="Z48" s="225">
        <v>2</v>
      </c>
      <c r="AA48" s="167"/>
      <c r="AB48" s="168">
        <v>0.58666666666666656</v>
      </c>
      <c r="AC48" s="43">
        <v>11.9166666666667</v>
      </c>
      <c r="AD48" s="167">
        <v>6.4416666666666664</v>
      </c>
      <c r="AE48" s="169">
        <v>0.45</v>
      </c>
      <c r="AF48" s="18" t="s">
        <v>101</v>
      </c>
      <c r="AG48" s="222">
        <v>9.6333333333333329</v>
      </c>
      <c r="AH48" s="167">
        <v>0.58333333333333337</v>
      </c>
      <c r="AI48" s="167">
        <v>0.95833333333333315</v>
      </c>
      <c r="AJ48" s="197">
        <v>2</v>
      </c>
      <c r="AK48" s="167"/>
      <c r="AL48" s="168">
        <v>0.34166666666666662</v>
      </c>
      <c r="AM48" s="44">
        <v>13.3333333333333</v>
      </c>
      <c r="AN48" s="167">
        <v>5.3000000000000007</v>
      </c>
      <c r="AO48" s="169">
        <v>0.40000000000000008</v>
      </c>
      <c r="AP48" s="18" t="s">
        <v>101</v>
      </c>
      <c r="AQ48" s="222">
        <v>10</v>
      </c>
      <c r="AR48" s="171">
        <v>0.93333333333333346</v>
      </c>
      <c r="AS48" s="171">
        <v>2.1916666666666669</v>
      </c>
      <c r="AT48" s="226">
        <v>2</v>
      </c>
      <c r="AU48" s="171"/>
      <c r="AV48" s="172">
        <v>0.56666666666666665</v>
      </c>
      <c r="AW48" s="45">
        <v>23.6666666666667</v>
      </c>
      <c r="AX48" s="42">
        <v>18.75</v>
      </c>
      <c r="AY48" s="42">
        <v>1.1416666666666668</v>
      </c>
      <c r="AZ48" s="18" t="s">
        <v>101</v>
      </c>
      <c r="BA48" s="22">
        <f t="shared" si="16"/>
        <v>9.516</v>
      </c>
      <c r="BB48" s="21">
        <f t="shared" si="17"/>
        <v>0.69000000000000006</v>
      </c>
      <c r="BC48" s="32">
        <f t="shared" si="18"/>
        <v>1.7600000000000002</v>
      </c>
      <c r="BD48" s="22">
        <f t="shared" si="5"/>
        <v>2.2000000000000002</v>
      </c>
      <c r="BE48" s="32">
        <f t="shared" si="6"/>
        <v>0</v>
      </c>
      <c r="BF48" s="21">
        <f t="shared" si="19"/>
        <v>0.5159999999999999</v>
      </c>
      <c r="BG48" s="22">
        <f t="shared" si="20"/>
        <v>18.8</v>
      </c>
      <c r="BH48" s="32">
        <f t="shared" si="21"/>
        <v>8.82</v>
      </c>
      <c r="BI48" s="32">
        <f t="shared" ref="BI48:BI54" si="23">AVERAGE(ROUND(K48,1),ROUND(U48,1),ROUND(AE48,1),ROUND(AO48,1),ROUND(AY48,1))</f>
        <v>0.78</v>
      </c>
    </row>
    <row r="49" spans="1:61" x14ac:dyDescent="0.2">
      <c r="A49" s="165"/>
      <c r="B49" s="14" t="s">
        <v>105</v>
      </c>
      <c r="C49" s="221">
        <v>9.7083333333333339</v>
      </c>
      <c r="D49" s="167">
        <v>0.71666666666666667</v>
      </c>
      <c r="E49" s="167">
        <v>2.4249999999999998</v>
      </c>
      <c r="F49" s="195">
        <v>2</v>
      </c>
      <c r="G49" s="167"/>
      <c r="H49" s="168">
        <v>0.53083333333333327</v>
      </c>
      <c r="I49" s="43">
        <v>32.916666666666671</v>
      </c>
      <c r="J49" s="167">
        <v>7.9416666666666664</v>
      </c>
      <c r="K49" s="32">
        <v>1.1333333333333331</v>
      </c>
      <c r="L49" s="14" t="str">
        <f>B49</f>
        <v>R元</v>
      </c>
      <c r="M49" s="221">
        <v>9.875</v>
      </c>
      <c r="N49" s="167">
        <v>0.71666666666666667</v>
      </c>
      <c r="O49" s="167">
        <v>1.4166666666666667</v>
      </c>
      <c r="P49" s="225">
        <v>1</v>
      </c>
      <c r="Q49" s="167"/>
      <c r="R49" s="168">
        <v>0.59500000000000008</v>
      </c>
      <c r="S49" s="43">
        <v>23.333333333333336</v>
      </c>
      <c r="T49" s="167">
        <v>7.0583333333333327</v>
      </c>
      <c r="U49" s="169">
        <v>0.52500000000000013</v>
      </c>
      <c r="V49" s="14" t="str">
        <f>B49</f>
        <v>R元</v>
      </c>
      <c r="W49" s="221">
        <v>10.199999999999999</v>
      </c>
      <c r="X49" s="167">
        <v>0.58333333333333326</v>
      </c>
      <c r="Y49" s="167">
        <v>1.1499999999999999</v>
      </c>
      <c r="Z49" s="225">
        <v>1</v>
      </c>
      <c r="AA49" s="167"/>
      <c r="AB49" s="168">
        <v>0.53500000000000003</v>
      </c>
      <c r="AC49" s="43">
        <v>17.833333333333336</v>
      </c>
      <c r="AD49" s="167">
        <v>6.7416666666666671</v>
      </c>
      <c r="AE49" s="169">
        <v>0.34166666666666656</v>
      </c>
      <c r="AF49" s="14" t="str">
        <f>B49</f>
        <v>R元</v>
      </c>
      <c r="AG49" s="221">
        <v>10.199999999999999</v>
      </c>
      <c r="AH49" s="167">
        <v>0.59166666666666656</v>
      </c>
      <c r="AI49" s="167">
        <v>1.0333333333333334</v>
      </c>
      <c r="AJ49" s="197">
        <v>1</v>
      </c>
      <c r="AK49" s="167"/>
      <c r="AL49" s="168">
        <v>0.35499999999999998</v>
      </c>
      <c r="AM49" s="44">
        <v>13.166666666666668</v>
      </c>
      <c r="AN49" s="167">
        <v>5.4916666666666671</v>
      </c>
      <c r="AO49" s="169">
        <v>0.31666666666666665</v>
      </c>
      <c r="AP49" s="14" t="str">
        <f>B49</f>
        <v>R元</v>
      </c>
      <c r="AQ49" s="221">
        <v>10.083333333333334</v>
      </c>
      <c r="AR49" s="171">
        <v>0.90833333333333355</v>
      </c>
      <c r="AS49" s="171">
        <v>2.1833333333333331</v>
      </c>
      <c r="AT49" s="226">
        <v>2</v>
      </c>
      <c r="AU49" s="171"/>
      <c r="AV49" s="172">
        <v>0.47583333333333333</v>
      </c>
      <c r="AW49" s="45">
        <v>17.75</v>
      </c>
      <c r="AX49" s="42">
        <v>13.5</v>
      </c>
      <c r="AY49" s="42">
        <v>1.0666666666666667</v>
      </c>
      <c r="AZ49" s="14" t="str">
        <f>B49</f>
        <v>R元</v>
      </c>
      <c r="BA49" s="22">
        <f t="shared" si="16"/>
        <v>10.013999999999999</v>
      </c>
      <c r="BB49" s="21">
        <f t="shared" si="17"/>
        <v>0.70399999999999996</v>
      </c>
      <c r="BC49" s="32">
        <f t="shared" si="18"/>
        <v>1.64</v>
      </c>
      <c r="BD49" s="22">
        <f t="shared" si="5"/>
        <v>1.4</v>
      </c>
      <c r="BE49" s="32">
        <f t="shared" si="6"/>
        <v>0</v>
      </c>
      <c r="BF49" s="21">
        <f t="shared" si="19"/>
        <v>0.502</v>
      </c>
      <c r="BG49" s="22">
        <f t="shared" si="20"/>
        <v>21</v>
      </c>
      <c r="BH49" s="32">
        <f t="shared" si="21"/>
        <v>8.14</v>
      </c>
      <c r="BI49" s="32">
        <f t="shared" si="23"/>
        <v>0.66</v>
      </c>
    </row>
    <row r="50" spans="1:61" x14ac:dyDescent="0.2">
      <c r="A50" s="165"/>
      <c r="B50" s="14" t="s">
        <v>115</v>
      </c>
      <c r="C50" s="221">
        <v>9.7333333333333325</v>
      </c>
      <c r="D50" s="167">
        <v>0.79166666666666652</v>
      </c>
      <c r="E50" s="167">
        <v>2.4250000000000003</v>
      </c>
      <c r="F50" s="195">
        <v>2</v>
      </c>
      <c r="G50" s="167"/>
      <c r="H50" s="168">
        <v>0.5083333333333333</v>
      </c>
      <c r="I50" s="43">
        <v>32.333333333333336</v>
      </c>
      <c r="J50" s="167">
        <v>8.0583333333333336</v>
      </c>
      <c r="K50" s="32">
        <v>1.1333333333333333</v>
      </c>
      <c r="L50" s="14" t="s">
        <v>115</v>
      </c>
      <c r="M50" s="221">
        <v>10</v>
      </c>
      <c r="N50" s="167">
        <v>0.73333333333333328</v>
      </c>
      <c r="O50" s="167">
        <v>1.5583333333333336</v>
      </c>
      <c r="P50" s="225">
        <v>2</v>
      </c>
      <c r="Q50" s="167"/>
      <c r="R50" s="168">
        <v>0.60916666666666675</v>
      </c>
      <c r="S50" s="43">
        <v>21.166666666666668</v>
      </c>
      <c r="T50" s="167">
        <v>8.3166666666666682</v>
      </c>
      <c r="U50" s="169">
        <v>0.53333333333333344</v>
      </c>
      <c r="V50" s="14" t="s">
        <v>115</v>
      </c>
      <c r="W50" s="221">
        <v>10.154166666666667</v>
      </c>
      <c r="X50" s="167">
        <v>0.63333333333333341</v>
      </c>
      <c r="Y50" s="167">
        <v>1.2416666666666665</v>
      </c>
      <c r="Z50" s="225">
        <v>3</v>
      </c>
      <c r="AA50" s="167"/>
      <c r="AB50" s="168">
        <v>0.53583333333333327</v>
      </c>
      <c r="AC50" s="43">
        <v>18.416666666666668</v>
      </c>
      <c r="AD50" s="167">
        <v>6.833333333333333</v>
      </c>
      <c r="AE50" s="169">
        <v>0.41666666666666657</v>
      </c>
      <c r="AF50" s="14" t="s">
        <v>115</v>
      </c>
      <c r="AG50" s="221">
        <v>10.183333333333334</v>
      </c>
      <c r="AH50" s="167">
        <v>0.58333333333333315</v>
      </c>
      <c r="AI50" s="167">
        <v>1.0666666666666669</v>
      </c>
      <c r="AJ50" s="197">
        <v>2</v>
      </c>
      <c r="AK50" s="167"/>
      <c r="AL50" s="168">
        <v>0.3758333333333333</v>
      </c>
      <c r="AM50" s="44">
        <v>14.166666666666668</v>
      </c>
      <c r="AN50" s="167">
        <v>5.6166666666666671</v>
      </c>
      <c r="AO50" s="169">
        <v>0.39166666666666661</v>
      </c>
      <c r="AP50" s="14" t="s">
        <v>115</v>
      </c>
      <c r="AQ50" s="221">
        <v>10.116666666666665</v>
      </c>
      <c r="AR50" s="171">
        <v>0.84166666666666667</v>
      </c>
      <c r="AS50" s="171">
        <v>2.4666666666666668</v>
      </c>
      <c r="AT50" s="226">
        <v>2</v>
      </c>
      <c r="AU50" s="171"/>
      <c r="AV50" s="172">
        <v>0.56666666666666676</v>
      </c>
      <c r="AW50" s="45">
        <v>23.250000000000007</v>
      </c>
      <c r="AX50" s="42">
        <v>15.6</v>
      </c>
      <c r="AY50" s="42">
        <v>1.0750000000000002</v>
      </c>
      <c r="AZ50" s="14" t="str">
        <f>B50</f>
        <v>R2</v>
      </c>
      <c r="BA50" s="22">
        <f t="shared" si="16"/>
        <v>10.036</v>
      </c>
      <c r="BB50" s="21">
        <f t="shared" si="17"/>
        <v>0.71399999999999997</v>
      </c>
      <c r="BC50" s="32">
        <f>AVERAGE(ROUND(E50,1),ROUND(O50,1),ROUND(Y50,1),ROUND(AI50,1),ROUND(AS50,1))</f>
        <v>1.7600000000000002</v>
      </c>
      <c r="BD50" s="22">
        <f t="shared" si="5"/>
        <v>2.2000000000000002</v>
      </c>
      <c r="BE50" s="32">
        <f t="shared" si="6"/>
        <v>0</v>
      </c>
      <c r="BF50" s="21">
        <f>AVERAGE(ROUND(H50,2),ROUND(R50,2),ROUND(AB50,2),ROUND(AL50,2),ROUND(AV50,2))</f>
        <v>0.52200000000000002</v>
      </c>
      <c r="BG50" s="22">
        <f>AVERAGE(ROUND(I50,0),ROUND(S50,0),ROUND(AC50,0),ROUND(AM50,0),ROUND(AW50,0))</f>
        <v>21.6</v>
      </c>
      <c r="BH50" s="32">
        <f>AVERAGE(ROUND(J50,1),ROUND(T50,1),ROUND(AD50,1),ROUND(AN50,1),ROUND(AX50,1))</f>
        <v>8.879999999999999</v>
      </c>
      <c r="BI50" s="32">
        <f t="shared" si="23"/>
        <v>0.7</v>
      </c>
    </row>
    <row r="51" spans="1:61" x14ac:dyDescent="0.2">
      <c r="A51" s="165"/>
      <c r="B51" s="18" t="s">
        <v>117</v>
      </c>
      <c r="C51" s="222">
        <v>9.7333333333333325</v>
      </c>
      <c r="D51" s="167">
        <v>0.80833333333333346</v>
      </c>
      <c r="E51" s="167">
        <v>2.5333333333333337</v>
      </c>
      <c r="F51" s="195">
        <v>2</v>
      </c>
      <c r="G51" s="167"/>
      <c r="H51" s="168">
        <v>0.46166666666666684</v>
      </c>
      <c r="I51" s="43">
        <v>32.5833333333333</v>
      </c>
      <c r="J51" s="167">
        <v>7.8999999999999995</v>
      </c>
      <c r="K51" s="32">
        <v>1.1083333333333334</v>
      </c>
      <c r="L51" s="18" t="s">
        <v>117</v>
      </c>
      <c r="M51" s="222">
        <v>9.8583333333333343</v>
      </c>
      <c r="N51" s="167">
        <v>0.69166666666666654</v>
      </c>
      <c r="O51" s="167">
        <v>1.5333333333333334</v>
      </c>
      <c r="P51" s="225">
        <v>1</v>
      </c>
      <c r="Q51" s="167"/>
      <c r="R51" s="168">
        <v>0.59500000000000008</v>
      </c>
      <c r="S51" s="43">
        <v>21.75</v>
      </c>
      <c r="T51" s="167">
        <v>8.9249999999999989</v>
      </c>
      <c r="U51" s="169">
        <v>0.56666666666666676</v>
      </c>
      <c r="V51" s="18" t="s">
        <v>117</v>
      </c>
      <c r="W51" s="222">
        <v>10.049999999999999</v>
      </c>
      <c r="X51" s="167">
        <v>0.60833333333333328</v>
      </c>
      <c r="Y51" s="167">
        <v>1.2</v>
      </c>
      <c r="Z51" s="225">
        <v>2</v>
      </c>
      <c r="AA51" s="167"/>
      <c r="AB51" s="168">
        <v>0.51166666666666671</v>
      </c>
      <c r="AC51" s="43">
        <v>19.9166666666667</v>
      </c>
      <c r="AD51" s="167">
        <v>7.5666666666666664</v>
      </c>
      <c r="AE51" s="169">
        <v>0.42500000000000004</v>
      </c>
      <c r="AF51" s="18" t="s">
        <v>117</v>
      </c>
      <c r="AG51" s="222">
        <v>10.200000000000001</v>
      </c>
      <c r="AH51" s="167">
        <v>0.57500000000000007</v>
      </c>
      <c r="AI51" s="167">
        <v>1.1416666666666666</v>
      </c>
      <c r="AJ51" s="197">
        <v>1</v>
      </c>
      <c r="AK51" s="167"/>
      <c r="AL51" s="168">
        <v>0.36166666666666664</v>
      </c>
      <c r="AM51" s="44">
        <v>12.6666666666667</v>
      </c>
      <c r="AN51" s="167">
        <v>5.7249999999999996</v>
      </c>
      <c r="AO51" s="169">
        <v>0.37499999999999994</v>
      </c>
      <c r="AP51" s="18" t="s">
        <v>117</v>
      </c>
      <c r="AQ51" s="222">
        <v>9.8333333333333339</v>
      </c>
      <c r="AR51" s="173">
        <v>0.85833333333333339</v>
      </c>
      <c r="AS51" s="173">
        <v>2.2916666666666665</v>
      </c>
      <c r="AT51" s="227">
        <v>2</v>
      </c>
      <c r="AU51" s="173"/>
      <c r="AV51" s="174">
        <v>0.61666666666666659</v>
      </c>
      <c r="AW51" s="175">
        <v>20.25</v>
      </c>
      <c r="AX51" s="173">
        <v>20.666666666666668</v>
      </c>
      <c r="AY51" s="42">
        <v>1.0833333333333335</v>
      </c>
      <c r="AZ51" s="18" t="s">
        <v>117</v>
      </c>
      <c r="BA51" s="22">
        <f t="shared" si="16"/>
        <v>9.9340000000000011</v>
      </c>
      <c r="BB51" s="21">
        <f t="shared" si="17"/>
        <v>0.71</v>
      </c>
      <c r="BC51" s="32">
        <f>AVERAGE(ROUND(E51,1),ROUND(O51,1),ROUND(Y51,1),ROUND(AI51,1),ROUND(AS51,1))</f>
        <v>1.7200000000000002</v>
      </c>
      <c r="BD51" s="22">
        <f t="shared" si="5"/>
        <v>1.6</v>
      </c>
      <c r="BE51" s="32">
        <f t="shared" si="6"/>
        <v>0</v>
      </c>
      <c r="BF51" s="21">
        <f>AVERAGE(ROUND(H51,2),ROUND(R51,2),ROUND(AB51,2),ROUND(AL51,2),ROUND(AV51,2))</f>
        <v>0.51</v>
      </c>
      <c r="BG51" s="22">
        <f>AVERAGE(ROUND(I51,0),ROUND(S51,0),ROUND(AC51,0),ROUND(AM51,0),ROUND(AW51,0))</f>
        <v>21.6</v>
      </c>
      <c r="BH51" s="32">
        <f>AVERAGE(ROUND(J51,1),ROUND(T51,1),ROUND(AD51,1),ROUND(AN51,1),ROUND(AX51,1))</f>
        <v>10.16</v>
      </c>
      <c r="BI51" s="32">
        <f t="shared" si="23"/>
        <v>0.72</v>
      </c>
    </row>
    <row r="52" spans="1:61" x14ac:dyDescent="0.2">
      <c r="A52" s="165"/>
      <c r="B52" s="176" t="s">
        <v>118</v>
      </c>
      <c r="C52" s="223">
        <v>9.8166666666666682</v>
      </c>
      <c r="D52" s="167">
        <v>0.79166666666666652</v>
      </c>
      <c r="E52" s="167">
        <v>2.6999999999999993</v>
      </c>
      <c r="F52" s="195">
        <v>3</v>
      </c>
      <c r="G52" s="167">
        <v>91.5</v>
      </c>
      <c r="H52" s="168">
        <v>0.46500000000000008</v>
      </c>
      <c r="I52" s="43">
        <v>38.1666666666667</v>
      </c>
      <c r="J52" s="167">
        <v>7.416666666666667</v>
      </c>
      <c r="K52" s="32">
        <v>1.2583333333333335</v>
      </c>
      <c r="L52" s="176" t="s">
        <v>118</v>
      </c>
      <c r="M52" s="223">
        <v>9.9</v>
      </c>
      <c r="N52" s="167">
        <v>0.71666666666666667</v>
      </c>
      <c r="O52" s="167">
        <v>1.6166666666666671</v>
      </c>
      <c r="P52" s="225">
        <v>2</v>
      </c>
      <c r="Q52" s="167">
        <v>39.666666666666664</v>
      </c>
      <c r="R52" s="168">
        <v>0.56666666666666654</v>
      </c>
      <c r="S52" s="43">
        <v>22.75</v>
      </c>
      <c r="T52" s="167">
        <v>8.1416666666666675</v>
      </c>
      <c r="U52" s="169">
        <v>0.58333333333333348</v>
      </c>
      <c r="V52" s="176" t="s">
        <v>118</v>
      </c>
      <c r="W52" s="223">
        <v>10.016666666666667</v>
      </c>
      <c r="X52" s="167">
        <v>0.64166666666666661</v>
      </c>
      <c r="Y52" s="167">
        <v>1.2250000000000001</v>
      </c>
      <c r="Z52" s="225">
        <v>1</v>
      </c>
      <c r="AA52" s="167">
        <v>44.416666666666664</v>
      </c>
      <c r="AB52" s="168">
        <v>0.49499999999999994</v>
      </c>
      <c r="AC52" s="43">
        <v>18.5</v>
      </c>
      <c r="AD52" s="167">
        <v>7</v>
      </c>
      <c r="AE52" s="169">
        <v>0.39166666666666661</v>
      </c>
      <c r="AF52" s="176" t="s">
        <v>118</v>
      </c>
      <c r="AG52" s="223">
        <v>10.208333333333334</v>
      </c>
      <c r="AH52" s="167">
        <v>0.56666666666666654</v>
      </c>
      <c r="AI52" s="167">
        <v>1.1416666666666664</v>
      </c>
      <c r="AJ52" s="197">
        <v>1</v>
      </c>
      <c r="AK52" s="167">
        <v>33.75</v>
      </c>
      <c r="AL52" s="168">
        <v>0.35583333333333328</v>
      </c>
      <c r="AM52" s="44">
        <v>13.3333333333333</v>
      </c>
      <c r="AN52" s="167">
        <v>5.6916666666666664</v>
      </c>
      <c r="AO52" s="169">
        <v>0.44166666666666671</v>
      </c>
      <c r="AP52" s="176" t="s">
        <v>118</v>
      </c>
      <c r="AQ52" s="223">
        <v>9.9249999999999989</v>
      </c>
      <c r="AR52" s="171">
        <v>0.85000000000000009</v>
      </c>
      <c r="AS52" s="171">
        <v>2.4416666666666664</v>
      </c>
      <c r="AT52" s="226">
        <v>2</v>
      </c>
      <c r="AU52" s="171">
        <v>105.16666666666667</v>
      </c>
      <c r="AV52" s="172">
        <v>0.52500000000000002</v>
      </c>
      <c r="AW52" s="43">
        <v>18.9166666666667</v>
      </c>
      <c r="AX52" s="42">
        <v>27.125</v>
      </c>
      <c r="AY52" s="42">
        <v>1.2</v>
      </c>
      <c r="AZ52" s="176" t="s">
        <v>118</v>
      </c>
      <c r="BA52" s="22">
        <f t="shared" si="16"/>
        <v>9.9760000000000009</v>
      </c>
      <c r="BB52" s="21">
        <f t="shared" si="17"/>
        <v>0.71399999999999997</v>
      </c>
      <c r="BC52" s="32">
        <f>AVERAGE(ROUND(E52,1),ROUND(O52,1),ROUND(Y52,1),ROUND(AI52,1),ROUND(AS52,1))</f>
        <v>1.8000000000000003</v>
      </c>
      <c r="BD52" s="22">
        <f t="shared" si="5"/>
        <v>1.8</v>
      </c>
      <c r="BE52" s="32">
        <f t="shared" si="6"/>
        <v>62.919999999999995</v>
      </c>
      <c r="BF52" s="21">
        <f>AVERAGE(ROUND(H52,2),ROUND(R52,2),ROUND(AB52,2),ROUND(AL52,2),ROUND(AV52,2))</f>
        <v>0.48599999999999993</v>
      </c>
      <c r="BG52" s="22">
        <f>AVERAGE(ROUND(I52,0),ROUND(S52,0),ROUND(AC52,0),ROUND(AM52,0),ROUND(AW52,0))</f>
        <v>22.4</v>
      </c>
      <c r="BH52" s="32">
        <f>AVERAGE(ROUND(J52,1),ROUND(T52,1),ROUND(AD52,1),ROUND(AN52,1),ROUND(AX52,1))</f>
        <v>11.059999999999999</v>
      </c>
      <c r="BI52" s="32">
        <f t="shared" si="23"/>
        <v>0.77999999999999992</v>
      </c>
    </row>
    <row r="53" spans="1:61" x14ac:dyDescent="0.2">
      <c r="A53" s="165"/>
      <c r="B53" s="176" t="s">
        <v>124</v>
      </c>
      <c r="C53" s="223">
        <v>9.7916666666666661</v>
      </c>
      <c r="D53" s="167">
        <v>0.78333333333333321</v>
      </c>
      <c r="E53" s="167">
        <v>2.5750000000000002</v>
      </c>
      <c r="F53" s="195">
        <v>2.9166666666666665</v>
      </c>
      <c r="G53" s="167">
        <v>76.333333333333329</v>
      </c>
      <c r="H53" s="168">
        <v>0.45583333333333337</v>
      </c>
      <c r="I53" s="43">
        <v>44.583333333333336</v>
      </c>
      <c r="J53" s="167">
        <v>7.8500000000000014</v>
      </c>
      <c r="K53" s="32">
        <v>1.1999999999999997</v>
      </c>
      <c r="L53" s="176" t="s">
        <v>124</v>
      </c>
      <c r="M53" s="223">
        <v>9.9</v>
      </c>
      <c r="N53" s="167">
        <v>0.74999999999999989</v>
      </c>
      <c r="O53" s="167">
        <v>1.5666666666666664</v>
      </c>
      <c r="P53" s="225">
        <v>1.5</v>
      </c>
      <c r="Q53" s="167">
        <v>40.5</v>
      </c>
      <c r="R53" s="168">
        <v>0.51500000000000001</v>
      </c>
      <c r="S53" s="43">
        <v>19.416666666666668</v>
      </c>
      <c r="T53" s="167">
        <v>7.5249999999999986</v>
      </c>
      <c r="U53" s="169">
        <v>0.58333333333333337</v>
      </c>
      <c r="V53" s="176" t="s">
        <v>124</v>
      </c>
      <c r="W53" s="223">
        <v>9.9749999999999996</v>
      </c>
      <c r="X53" s="167">
        <v>0.66666666666666663</v>
      </c>
      <c r="Y53" s="167">
        <v>1.2833333333333334</v>
      </c>
      <c r="Z53" s="225">
        <v>1.25</v>
      </c>
      <c r="AA53" s="167">
        <v>40</v>
      </c>
      <c r="AB53" s="168">
        <v>0.45250000000000007</v>
      </c>
      <c r="AC53" s="43">
        <v>15.416666666666671</v>
      </c>
      <c r="AD53" s="167">
        <v>7.0500000000000007</v>
      </c>
      <c r="AE53" s="169">
        <v>0.39166666666666661</v>
      </c>
      <c r="AF53" s="176" t="s">
        <v>124</v>
      </c>
      <c r="AG53" s="223">
        <v>10.1</v>
      </c>
      <c r="AH53" s="167">
        <v>0.54999999999999993</v>
      </c>
      <c r="AI53" s="167">
        <v>1.2</v>
      </c>
      <c r="AJ53" s="197">
        <v>1.1666666666666667</v>
      </c>
      <c r="AK53" s="167">
        <v>38.333333333333336</v>
      </c>
      <c r="AL53" s="168">
        <v>0.33249999999999996</v>
      </c>
      <c r="AM53" s="44">
        <v>13.250000000000004</v>
      </c>
      <c r="AN53" s="167">
        <v>5.9083333333333341</v>
      </c>
      <c r="AO53" s="169">
        <v>0.43333333333333335</v>
      </c>
      <c r="AP53" s="176" t="s">
        <v>124</v>
      </c>
      <c r="AQ53" s="223">
        <v>9.9666666666666668</v>
      </c>
      <c r="AR53" s="171">
        <v>0.72499999999999998</v>
      </c>
      <c r="AS53" s="171">
        <v>2.3000000000000003</v>
      </c>
      <c r="AT53" s="226">
        <v>1.5</v>
      </c>
      <c r="AU53" s="171">
        <v>58.5</v>
      </c>
      <c r="AV53" s="172">
        <v>0.59666666666666657</v>
      </c>
      <c r="AW53" s="43">
        <v>19.5</v>
      </c>
      <c r="AX53" s="42">
        <v>18</v>
      </c>
      <c r="AY53" s="42">
        <v>1.0833333333333333</v>
      </c>
      <c r="AZ53" s="176" t="s">
        <v>124</v>
      </c>
      <c r="BA53" s="22">
        <f t="shared" si="16"/>
        <v>9.9479999999999986</v>
      </c>
      <c r="BB53" s="21">
        <f t="shared" si="17"/>
        <v>0.69599999999999995</v>
      </c>
      <c r="BC53" s="32">
        <f>AVERAGE(ROUND(E53,1),ROUND(O53,1),ROUND(Y53,1),ROUND(AI53,1),ROUND(AS53,1))</f>
        <v>1.8</v>
      </c>
      <c r="BD53" s="22">
        <f t="shared" si="5"/>
        <v>1.6800000000000002</v>
      </c>
      <c r="BE53" s="32">
        <f t="shared" si="6"/>
        <v>50.720000000000006</v>
      </c>
      <c r="BF53" s="21">
        <f>AVERAGE(ROUND(H53,2),ROUND(R53,2),ROUND(AB53,2),ROUND(AL53,2),ROUND(AV53,2))</f>
        <v>0.47199999999999998</v>
      </c>
      <c r="BG53" s="22">
        <f>AVERAGE(ROUND(I53,0),ROUND(S53,0),ROUND(AC53,0),ROUND(AM53,0),ROUND(AW53,0))</f>
        <v>22.4</v>
      </c>
      <c r="BH53" s="32">
        <f>AVERAGE(ROUND(J53,1),ROUND(T53,1),ROUND(AD53,1),ROUND(AN53,1),ROUND(AX53,1))</f>
        <v>9.2799999999999994</v>
      </c>
      <c r="BI53" s="32">
        <f t="shared" si="23"/>
        <v>0.74</v>
      </c>
    </row>
    <row r="54" spans="1:61" x14ac:dyDescent="0.2">
      <c r="A54" s="165" t="s">
        <v>6</v>
      </c>
      <c r="B54" s="176" t="s">
        <v>125</v>
      </c>
      <c r="C54" s="223">
        <v>9.7583333333333346</v>
      </c>
      <c r="D54" s="167">
        <v>0.7583333333333333</v>
      </c>
      <c r="E54" s="167">
        <v>2.7083333333333335</v>
      </c>
      <c r="F54" s="195">
        <v>2.5833333333333335</v>
      </c>
      <c r="G54" s="167">
        <v>70</v>
      </c>
      <c r="H54" s="168">
        <v>0.39916666666666673</v>
      </c>
      <c r="I54" s="43">
        <v>32.166666666666671</v>
      </c>
      <c r="J54" s="167">
        <v>7.6333333333333337</v>
      </c>
      <c r="K54" s="32">
        <v>1.3</v>
      </c>
      <c r="L54" s="176" t="s">
        <v>125</v>
      </c>
      <c r="M54" s="223">
        <v>9.8833333333333329</v>
      </c>
      <c r="N54" s="167">
        <v>0.70000000000000007</v>
      </c>
      <c r="O54" s="167">
        <v>1.6333333333333335</v>
      </c>
      <c r="P54" s="225">
        <v>1.75</v>
      </c>
      <c r="Q54" s="167">
        <v>37</v>
      </c>
      <c r="R54" s="168">
        <v>0.51333333333333331</v>
      </c>
      <c r="S54" s="43">
        <v>21.416666666666671</v>
      </c>
      <c r="T54" s="167">
        <v>8.3083333333333336</v>
      </c>
      <c r="U54" s="169">
        <v>0.66666666666666663</v>
      </c>
      <c r="V54" s="176" t="s">
        <v>125</v>
      </c>
      <c r="W54" s="223">
        <v>9.9333333333333336</v>
      </c>
      <c r="X54" s="167">
        <v>0.58333333333333337</v>
      </c>
      <c r="Y54" s="167">
        <v>1.2</v>
      </c>
      <c r="Z54" s="225">
        <v>1.4166666666666667</v>
      </c>
      <c r="AA54" s="167">
        <v>46.333333333333336</v>
      </c>
      <c r="AB54" s="168">
        <v>0.48583333333333334</v>
      </c>
      <c r="AC54" s="43">
        <v>13.083333333333336</v>
      </c>
      <c r="AD54" s="167">
        <v>7.05</v>
      </c>
      <c r="AE54" s="169">
        <v>0.46666666666666673</v>
      </c>
      <c r="AF54" s="176" t="s">
        <v>125</v>
      </c>
      <c r="AG54" s="223">
        <v>10.174999999999999</v>
      </c>
      <c r="AH54" s="167">
        <v>0.54166666666666663</v>
      </c>
      <c r="AI54" s="167">
        <v>1.2</v>
      </c>
      <c r="AJ54" s="197">
        <v>1.3333333333333333</v>
      </c>
      <c r="AK54" s="167">
        <v>31.75</v>
      </c>
      <c r="AL54" s="168">
        <v>0.32916666666666666</v>
      </c>
      <c r="AM54" s="44">
        <v>13.500000000000004</v>
      </c>
      <c r="AN54" s="167">
        <v>5.6749999999999998</v>
      </c>
      <c r="AO54" s="169">
        <v>0.42500000000000004</v>
      </c>
      <c r="AP54" s="176" t="s">
        <v>125</v>
      </c>
      <c r="AQ54" s="223">
        <v>9.8666666666666671</v>
      </c>
      <c r="AR54" s="171">
        <v>0.7583333333333333</v>
      </c>
      <c r="AS54" s="171">
        <v>2.4</v>
      </c>
      <c r="AT54" s="226">
        <v>2.1666666666666665</v>
      </c>
      <c r="AU54" s="171">
        <v>98.5</v>
      </c>
      <c r="AV54" s="172">
        <v>0.53583333333333338</v>
      </c>
      <c r="AW54" s="43">
        <v>20.833333333333332</v>
      </c>
      <c r="AX54" s="42">
        <v>15.275</v>
      </c>
      <c r="AY54" s="42">
        <v>1.1416666666666666</v>
      </c>
      <c r="AZ54" s="176" t="s">
        <v>125</v>
      </c>
      <c r="BA54" s="22">
        <f t="shared" si="16"/>
        <v>9.9239999999999995</v>
      </c>
      <c r="BB54" s="21">
        <f t="shared" si="17"/>
        <v>0.66799999999999993</v>
      </c>
      <c r="BC54" s="32">
        <f>AVERAGE(ROUND(E54,1),ROUND(O54,1),ROUND(Y54,1),ROUND(AI54,1),ROUND(AS54,1))</f>
        <v>1.8200000000000003</v>
      </c>
      <c r="BD54" s="22">
        <f t="shared" si="5"/>
        <v>1.86</v>
      </c>
      <c r="BE54" s="32">
        <f t="shared" si="6"/>
        <v>56.720000000000006</v>
      </c>
      <c r="BF54" s="21">
        <f>AVERAGE(ROUND(H54,2),ROUND(R54,2),ROUND(AB54,2),ROUND(AL54,2),ROUND(AV54,2))</f>
        <v>0.45400000000000001</v>
      </c>
      <c r="BG54" s="22">
        <f>AVERAGE(ROUND(I54,0),ROUND(S54,0),ROUND(AC54,0),ROUND(AM54,0),ROUND(AW54,0))</f>
        <v>20.2</v>
      </c>
      <c r="BH54" s="32">
        <f>AVERAGE(ROUND(J54,1),ROUND(T54,1),ROUND(AD54,1),ROUND(AN54,1),ROUND(AX54,1))</f>
        <v>8.8000000000000007</v>
      </c>
      <c r="BI54" s="32">
        <f t="shared" si="23"/>
        <v>0.8</v>
      </c>
    </row>
    <row r="55" spans="1:61" x14ac:dyDescent="0.2">
      <c r="B55" s="46"/>
      <c r="C55" s="215"/>
      <c r="AG55" s="212">
        <v>10.1</v>
      </c>
      <c r="AH55" s="47">
        <v>10.174999999999999</v>
      </c>
      <c r="AQ55" s="212">
        <v>9.9666666666666668</v>
      </c>
      <c r="AR55" s="47">
        <v>9.8666666666666671</v>
      </c>
    </row>
    <row r="56" spans="1:61" x14ac:dyDescent="0.2">
      <c r="C56" s="212">
        <v>9.7916666666666661</v>
      </c>
      <c r="D56" s="47">
        <v>9.7583333333333346</v>
      </c>
      <c r="I56" s="47">
        <f>I53*1000</f>
        <v>44583.333333333336</v>
      </c>
      <c r="M56" s="212">
        <v>9.9</v>
      </c>
      <c r="N56" s="47">
        <v>9.8833333333333329</v>
      </c>
      <c r="S56" s="47">
        <f>S53*1000</f>
        <v>19416.666666666668</v>
      </c>
      <c r="W56" s="212">
        <v>9.9749999999999996</v>
      </c>
      <c r="X56" s="47">
        <v>9.9333333333333336</v>
      </c>
      <c r="AC56" s="47">
        <f>AC53*1000</f>
        <v>15416.666666666672</v>
      </c>
      <c r="AG56" s="212">
        <v>0.54999999999999993</v>
      </c>
      <c r="AH56" s="47">
        <v>0.54166666666666663</v>
      </c>
      <c r="AM56" s="47">
        <f>AM53*1000</f>
        <v>13250.000000000004</v>
      </c>
      <c r="AQ56" s="212">
        <v>0.72499999999999998</v>
      </c>
      <c r="AR56" s="47">
        <v>0.7583333333333333</v>
      </c>
      <c r="AW56" s="47">
        <f>AW53*1000</f>
        <v>19500</v>
      </c>
    </row>
    <row r="57" spans="1:61" x14ac:dyDescent="0.2">
      <c r="C57" s="212">
        <v>0.78333333333333321</v>
      </c>
      <c r="D57" s="47">
        <v>0.7583333333333333</v>
      </c>
      <c r="I57" s="47">
        <f>I54*1000</f>
        <v>32166.666666666672</v>
      </c>
      <c r="M57" s="212">
        <v>0.74999999999999989</v>
      </c>
      <c r="N57" s="47">
        <v>0.70000000000000007</v>
      </c>
      <c r="S57" s="47">
        <f>S54*1000</f>
        <v>21416.666666666672</v>
      </c>
      <c r="W57" s="212">
        <v>0.66666666666666663</v>
      </c>
      <c r="X57" s="47">
        <v>0.58333333333333337</v>
      </c>
      <c r="AC57" s="47">
        <f>AC54*1000</f>
        <v>13083.333333333336</v>
      </c>
      <c r="AG57" s="212">
        <v>1.2</v>
      </c>
      <c r="AH57" s="47">
        <v>1.2</v>
      </c>
      <c r="AM57" s="47">
        <f>AM54*1000</f>
        <v>13500.000000000004</v>
      </c>
      <c r="AQ57" s="212">
        <v>2.3000000000000003</v>
      </c>
      <c r="AR57" s="47">
        <v>2.4</v>
      </c>
      <c r="AW57" s="47">
        <f>AW54*1000</f>
        <v>20833.333333333332</v>
      </c>
    </row>
    <row r="58" spans="1:61" x14ac:dyDescent="0.2">
      <c r="C58" s="212">
        <v>2.5750000000000002</v>
      </c>
      <c r="D58" s="47">
        <v>2.7083333333333335</v>
      </c>
      <c r="M58" s="212">
        <v>1.5666666666666664</v>
      </c>
      <c r="N58" s="47">
        <v>1.6333333333333335</v>
      </c>
      <c r="W58" s="212">
        <v>1.2833333333333334</v>
      </c>
      <c r="X58" s="47">
        <v>1.2</v>
      </c>
      <c r="AG58" s="212">
        <v>1.1666666666666667</v>
      </c>
      <c r="AH58" s="47">
        <v>1.3333333333333333</v>
      </c>
      <c r="AQ58" s="212">
        <v>1.5</v>
      </c>
      <c r="AR58" s="47">
        <v>2.1666666666666665</v>
      </c>
    </row>
    <row r="59" spans="1:61" x14ac:dyDescent="0.2">
      <c r="C59" s="212">
        <v>2.9166666666666665</v>
      </c>
      <c r="D59" s="47">
        <v>2.5833333333333335</v>
      </c>
      <c r="M59" s="212">
        <v>1.5</v>
      </c>
      <c r="N59" s="47">
        <v>1.75</v>
      </c>
      <c r="W59" s="212">
        <v>1.25</v>
      </c>
      <c r="X59" s="47">
        <v>1.4166666666666667</v>
      </c>
      <c r="AG59" s="212">
        <v>38.333333333333336</v>
      </c>
      <c r="AH59" s="47">
        <v>31.75</v>
      </c>
      <c r="AQ59" s="212">
        <v>58.5</v>
      </c>
      <c r="AR59" s="47">
        <v>98.5</v>
      </c>
    </row>
    <row r="60" spans="1:61" x14ac:dyDescent="0.2">
      <c r="C60" s="212">
        <v>76.333333333333329</v>
      </c>
      <c r="D60" s="47">
        <v>70</v>
      </c>
      <c r="M60" s="212">
        <v>40.5</v>
      </c>
      <c r="N60" s="47">
        <v>37</v>
      </c>
      <c r="W60" s="212">
        <v>40</v>
      </c>
      <c r="X60" s="47">
        <v>46.333333333333336</v>
      </c>
      <c r="AG60" s="212">
        <v>0.33249999999999996</v>
      </c>
      <c r="AH60" s="47">
        <v>0.32916666666666666</v>
      </c>
      <c r="AQ60" s="212">
        <v>0.59666666666666657</v>
      </c>
      <c r="AR60" s="47">
        <v>0.53583333333333338</v>
      </c>
    </row>
    <row r="61" spans="1:61" x14ac:dyDescent="0.2">
      <c r="C61" s="212">
        <v>0.45583333333333337</v>
      </c>
      <c r="D61" s="47">
        <v>0.39916666666666673</v>
      </c>
      <c r="M61" s="212">
        <v>0.51500000000000001</v>
      </c>
      <c r="N61" s="47">
        <v>0.51333333333333331</v>
      </c>
      <c r="W61" s="212">
        <v>0.45250000000000007</v>
      </c>
      <c r="X61" s="47">
        <v>0.48583333333333334</v>
      </c>
      <c r="AG61" s="212">
        <v>1.3250000000000003E-2</v>
      </c>
      <c r="AH61" s="47">
        <v>1.3500000000000003E-2</v>
      </c>
      <c r="AQ61" s="212">
        <v>1.95E-2</v>
      </c>
      <c r="AR61" s="47">
        <v>2.0833333333333332E-2</v>
      </c>
    </row>
    <row r="62" spans="1:61" x14ac:dyDescent="0.2">
      <c r="C62" s="212">
        <v>4.4583333333333336E-2</v>
      </c>
      <c r="D62" s="47">
        <v>3.216666666666667E-2</v>
      </c>
      <c r="M62" s="212">
        <v>1.9416666666666669E-2</v>
      </c>
      <c r="N62" s="47">
        <v>2.1416666666666671E-2</v>
      </c>
      <c r="W62" s="212">
        <v>1.5416666666666671E-2</v>
      </c>
      <c r="X62" s="47">
        <v>1.3083333333333336E-2</v>
      </c>
      <c r="AG62" s="212">
        <v>5.9083333333333341</v>
      </c>
      <c r="AH62" s="47">
        <v>5.6749999999999998</v>
      </c>
      <c r="AQ62" s="212">
        <v>18</v>
      </c>
      <c r="AR62" s="47">
        <v>15.275</v>
      </c>
    </row>
    <row r="63" spans="1:61" x14ac:dyDescent="0.2">
      <c r="C63" s="212">
        <v>7.8500000000000014</v>
      </c>
      <c r="D63" s="47">
        <v>7.6333333333333337</v>
      </c>
      <c r="M63" s="212">
        <v>7.5249999999999986</v>
      </c>
      <c r="N63" s="47">
        <v>8.3083333333333336</v>
      </c>
      <c r="W63" s="212">
        <v>7.0500000000000007</v>
      </c>
      <c r="X63" s="47">
        <v>7.05</v>
      </c>
      <c r="AG63" s="212">
        <v>0.43333333333333335</v>
      </c>
      <c r="AH63" s="47">
        <v>0.42500000000000004</v>
      </c>
      <c r="AQ63" s="212">
        <v>1.0833333333333333</v>
      </c>
      <c r="AR63" s="47">
        <v>1.1416666666666666</v>
      </c>
    </row>
    <row r="64" spans="1:61" x14ac:dyDescent="0.2">
      <c r="C64" s="212">
        <v>1.1999999999999997</v>
      </c>
      <c r="D64" s="47">
        <v>1.3</v>
      </c>
      <c r="M64" s="212">
        <v>0.58333333333333337</v>
      </c>
      <c r="N64" s="47">
        <v>0.66666666666666663</v>
      </c>
      <c r="W64" s="212">
        <v>0.39166666666666661</v>
      </c>
      <c r="X64" s="47">
        <v>0.46666666666666673</v>
      </c>
    </row>
    <row r="66" spans="2:61" x14ac:dyDescent="0.2">
      <c r="B66" s="7" t="s">
        <v>126</v>
      </c>
      <c r="C66" s="212">
        <v>9.7916666666666661</v>
      </c>
      <c r="D66" s="47">
        <v>0.78333333333333321</v>
      </c>
      <c r="E66" s="47">
        <v>2.5750000000000002</v>
      </c>
      <c r="F66" s="47">
        <v>2.9166666666666665</v>
      </c>
      <c r="G66" s="47">
        <v>76.333333333333329</v>
      </c>
      <c r="H66" s="47">
        <v>0.45583333333333337</v>
      </c>
      <c r="I66" s="47">
        <v>44.583333333333336</v>
      </c>
      <c r="J66" s="47">
        <v>7.8500000000000014</v>
      </c>
      <c r="K66" s="47">
        <v>1.1999999999999997</v>
      </c>
      <c r="L66" s="7" t="s">
        <v>126</v>
      </c>
      <c r="M66" s="212">
        <v>9.9</v>
      </c>
      <c r="N66" s="47">
        <v>0.74999999999999989</v>
      </c>
      <c r="O66" s="47">
        <v>1.5666666666666664</v>
      </c>
      <c r="P66" s="47">
        <v>1.5</v>
      </c>
      <c r="Q66" s="47">
        <v>40.5</v>
      </c>
      <c r="R66" s="47">
        <v>0.51500000000000001</v>
      </c>
      <c r="S66" s="47">
        <v>19.416666666666668</v>
      </c>
      <c r="T66" s="47">
        <v>7.5249999999999986</v>
      </c>
      <c r="U66" s="47">
        <v>0.58333333333333337</v>
      </c>
      <c r="V66" s="7" t="s">
        <v>126</v>
      </c>
      <c r="W66" s="212">
        <v>9.9749999999999996</v>
      </c>
      <c r="X66" s="47">
        <v>0.66666666666666663</v>
      </c>
      <c r="Y66" s="47">
        <v>1.2833333333333334</v>
      </c>
      <c r="Z66" s="47">
        <v>1.25</v>
      </c>
      <c r="AA66" s="47">
        <v>40</v>
      </c>
      <c r="AB66" s="47">
        <v>0.45250000000000007</v>
      </c>
      <c r="AC66" s="47">
        <v>15.416666666666671</v>
      </c>
      <c r="AD66" s="47">
        <v>7.0500000000000007</v>
      </c>
      <c r="AE66" s="47">
        <v>0.39166666666666661</v>
      </c>
      <c r="AF66" s="7" t="s">
        <v>126</v>
      </c>
      <c r="AG66" s="212">
        <v>10.1</v>
      </c>
      <c r="AH66" s="47">
        <v>0.54999999999999993</v>
      </c>
      <c r="AI66" s="47">
        <v>1.2</v>
      </c>
      <c r="AJ66" s="47">
        <v>1.1666666666666667</v>
      </c>
      <c r="AK66" s="47">
        <v>38.333333333333336</v>
      </c>
      <c r="AL66" s="47">
        <v>0.33249999999999996</v>
      </c>
      <c r="AM66" s="47">
        <v>13.250000000000004</v>
      </c>
      <c r="AN66" s="47">
        <v>5.9083333333333341</v>
      </c>
      <c r="AO66" s="47">
        <v>0.43333333333333335</v>
      </c>
      <c r="AP66" s="160" t="s">
        <v>126</v>
      </c>
      <c r="AQ66" s="212">
        <v>9.9666666666666668</v>
      </c>
      <c r="AR66" s="47">
        <v>0.72499999999999998</v>
      </c>
      <c r="AS66" s="47">
        <v>2.3000000000000003</v>
      </c>
      <c r="AT66" s="47">
        <v>1.5</v>
      </c>
      <c r="AU66" s="47">
        <v>58.5</v>
      </c>
      <c r="AV66" s="47">
        <v>0.59666666666666657</v>
      </c>
      <c r="AW66" s="47">
        <v>19.5</v>
      </c>
      <c r="AX66" s="47">
        <v>18</v>
      </c>
      <c r="AY66" s="47">
        <v>1.0833333333333333</v>
      </c>
      <c r="AZ66" s="7" t="s">
        <v>126</v>
      </c>
      <c r="BA66" s="212">
        <v>9.9479999999999986</v>
      </c>
      <c r="BB66" s="47">
        <v>0.69599999999999995</v>
      </c>
      <c r="BC66" s="47">
        <v>1.8</v>
      </c>
      <c r="BD66" s="47">
        <v>1.6800000000000002</v>
      </c>
      <c r="BE66" s="47">
        <v>50.720000000000006</v>
      </c>
      <c r="BF66" s="47">
        <v>0.47199999999999998</v>
      </c>
      <c r="BG66" s="47">
        <v>22.4</v>
      </c>
      <c r="BH66" s="47">
        <v>9.2799999999999994</v>
      </c>
      <c r="BI66" s="49">
        <v>0.74</v>
      </c>
    </row>
    <row r="67" spans="2:61" x14ac:dyDescent="0.2">
      <c r="B67" s="7" t="e">
        <f>B53-B66</f>
        <v>#VALUE!</v>
      </c>
      <c r="C67" s="7">
        <f t="shared" ref="C67:BI67" si="24">C53-C66</f>
        <v>0</v>
      </c>
      <c r="D67" s="7">
        <f t="shared" si="24"/>
        <v>0</v>
      </c>
      <c r="E67" s="7">
        <f t="shared" si="24"/>
        <v>0</v>
      </c>
      <c r="F67" s="7">
        <f t="shared" si="24"/>
        <v>0</v>
      </c>
      <c r="G67" s="7">
        <f t="shared" si="24"/>
        <v>0</v>
      </c>
      <c r="H67" s="7">
        <f t="shared" si="24"/>
        <v>0</v>
      </c>
      <c r="I67" s="7">
        <f t="shared" si="24"/>
        <v>0</v>
      </c>
      <c r="J67" s="7">
        <f t="shared" si="24"/>
        <v>0</v>
      </c>
      <c r="K67" s="7">
        <f t="shared" si="24"/>
        <v>0</v>
      </c>
      <c r="L67" s="7" t="e">
        <f t="shared" si="24"/>
        <v>#VALUE!</v>
      </c>
      <c r="M67" s="7">
        <f t="shared" si="24"/>
        <v>0</v>
      </c>
      <c r="N67" s="7">
        <f t="shared" si="24"/>
        <v>0</v>
      </c>
      <c r="O67" s="7">
        <f t="shared" si="24"/>
        <v>0</v>
      </c>
      <c r="P67" s="7">
        <f t="shared" si="24"/>
        <v>0</v>
      </c>
      <c r="Q67" s="7">
        <f t="shared" si="24"/>
        <v>0</v>
      </c>
      <c r="R67" s="7">
        <f t="shared" si="24"/>
        <v>0</v>
      </c>
      <c r="S67" s="7">
        <f t="shared" si="24"/>
        <v>0</v>
      </c>
      <c r="T67" s="7">
        <f t="shared" si="24"/>
        <v>0</v>
      </c>
      <c r="U67" s="7">
        <f t="shared" si="24"/>
        <v>0</v>
      </c>
      <c r="V67" s="7" t="e">
        <f t="shared" si="24"/>
        <v>#VALUE!</v>
      </c>
      <c r="W67" s="7">
        <f t="shared" si="24"/>
        <v>0</v>
      </c>
      <c r="X67" s="7">
        <f t="shared" si="24"/>
        <v>0</v>
      </c>
      <c r="Y67" s="7">
        <f t="shared" si="24"/>
        <v>0</v>
      </c>
      <c r="Z67" s="7">
        <f t="shared" si="24"/>
        <v>0</v>
      </c>
      <c r="AA67" s="7">
        <f t="shared" si="24"/>
        <v>0</v>
      </c>
      <c r="AB67" s="7">
        <f t="shared" si="24"/>
        <v>0</v>
      </c>
      <c r="AC67" s="7">
        <f t="shared" si="24"/>
        <v>0</v>
      </c>
      <c r="AD67" s="7">
        <f t="shared" si="24"/>
        <v>0</v>
      </c>
      <c r="AE67" s="7">
        <f t="shared" si="24"/>
        <v>0</v>
      </c>
      <c r="AF67" s="7" t="e">
        <f t="shared" si="24"/>
        <v>#VALUE!</v>
      </c>
      <c r="AG67" s="7">
        <f t="shared" si="24"/>
        <v>0</v>
      </c>
      <c r="AH67" s="7">
        <f t="shared" si="24"/>
        <v>0</v>
      </c>
      <c r="AI67" s="7">
        <f t="shared" si="24"/>
        <v>0</v>
      </c>
      <c r="AJ67" s="7">
        <f t="shared" si="24"/>
        <v>0</v>
      </c>
      <c r="AK67" s="7">
        <f t="shared" si="24"/>
        <v>0</v>
      </c>
      <c r="AL67" s="7">
        <f t="shared" si="24"/>
        <v>0</v>
      </c>
      <c r="AM67" s="7">
        <f t="shared" si="24"/>
        <v>0</v>
      </c>
      <c r="AN67" s="7">
        <f t="shared" si="24"/>
        <v>0</v>
      </c>
      <c r="AO67" s="7">
        <f t="shared" si="24"/>
        <v>0</v>
      </c>
      <c r="AP67" s="7" t="e">
        <f t="shared" si="24"/>
        <v>#VALUE!</v>
      </c>
      <c r="AQ67" s="7">
        <f t="shared" si="24"/>
        <v>0</v>
      </c>
      <c r="AR67" s="7">
        <f t="shared" si="24"/>
        <v>0</v>
      </c>
      <c r="AS67" s="7">
        <f t="shared" si="24"/>
        <v>0</v>
      </c>
      <c r="AT67" s="7">
        <f t="shared" si="24"/>
        <v>0</v>
      </c>
      <c r="AU67" s="7">
        <f t="shared" si="24"/>
        <v>0</v>
      </c>
      <c r="AV67" s="7">
        <f t="shared" si="24"/>
        <v>0</v>
      </c>
      <c r="AW67" s="7">
        <f t="shared" si="24"/>
        <v>0</v>
      </c>
      <c r="AX67" s="7">
        <f t="shared" si="24"/>
        <v>0</v>
      </c>
      <c r="AY67" s="7">
        <f t="shared" si="24"/>
        <v>0</v>
      </c>
      <c r="AZ67" s="7" t="e">
        <f t="shared" si="24"/>
        <v>#VALUE!</v>
      </c>
      <c r="BA67" s="7">
        <f t="shared" si="24"/>
        <v>0</v>
      </c>
      <c r="BB67" s="7">
        <f t="shared" si="24"/>
        <v>0</v>
      </c>
      <c r="BC67" s="7">
        <f t="shared" si="24"/>
        <v>0</v>
      </c>
      <c r="BD67" s="7">
        <f t="shared" si="24"/>
        <v>0</v>
      </c>
      <c r="BE67" s="7">
        <f t="shared" si="24"/>
        <v>0</v>
      </c>
      <c r="BF67" s="7">
        <f t="shared" si="24"/>
        <v>0</v>
      </c>
      <c r="BG67" s="7">
        <f t="shared" si="24"/>
        <v>0</v>
      </c>
      <c r="BH67" s="7">
        <f t="shared" si="24"/>
        <v>0</v>
      </c>
      <c r="BI67" s="7">
        <f t="shared" si="24"/>
        <v>0</v>
      </c>
    </row>
  </sheetData>
  <phoneticPr fontId="2"/>
  <printOptions horizontalCentered="1"/>
  <pageMargins left="0.78740157480314965" right="0.78740157480314965" top="0.98425196850393704" bottom="0.98425196850393704" header="0.51181102362204722" footer="0.51181102362204722"/>
  <pageSetup paperSize="9" scale="66" orientation="landscape" r:id="rId1"/>
  <headerFooter alignWithMargins="0"/>
  <colBreaks count="1" manualBreakCount="1">
    <brk id="31" max="43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9"/>
  <dimension ref="A1:DV65"/>
  <sheetViews>
    <sheetView zoomScale="85" zoomScaleNormal="85" zoomScaleSheetLayoutView="115" workbookViewId="0">
      <pane ySplit="1" topLeftCell="A2" activePane="bottomLeft" state="frozen"/>
      <selection activeCell="Z53" sqref="Z53"/>
      <selection pane="bottomLeft"/>
    </sheetView>
  </sheetViews>
  <sheetFormatPr defaultColWidth="9" defaultRowHeight="13" x14ac:dyDescent="0.2"/>
  <cols>
    <col min="1" max="1" width="13" style="1" customWidth="1"/>
    <col min="2" max="2" width="9" style="7"/>
    <col min="3" max="3" width="9" style="212"/>
    <col min="4" max="5" width="9.08984375" style="102" bestFit="1" customWidth="1"/>
    <col min="6" max="7" width="9.08984375" style="102" customWidth="1"/>
    <col min="8" max="8" width="9.7265625" style="103" bestFit="1" customWidth="1"/>
    <col min="9" max="9" width="9.08984375" style="104" bestFit="1" customWidth="1"/>
    <col min="10" max="11" width="8.90625" style="102" customWidth="1"/>
    <col min="12" max="12" width="9" style="7"/>
    <col min="13" max="13" width="10.453125" style="212" bestFit="1" customWidth="1"/>
    <col min="14" max="15" width="9.08984375" style="102" bestFit="1" customWidth="1"/>
    <col min="16" max="17" width="9.08984375" style="102" customWidth="1"/>
    <col min="18" max="18" width="10.7265625" style="103" bestFit="1" customWidth="1"/>
    <col min="19" max="19" width="9.08984375" style="104" bestFit="1" customWidth="1"/>
    <col min="20" max="21" width="9.08984375" style="102" bestFit="1" customWidth="1"/>
    <col min="22" max="22" width="9" style="7"/>
    <col min="23" max="23" width="9.453125" style="212" bestFit="1" customWidth="1"/>
    <col min="24" max="25" width="9.08984375" style="102" bestFit="1" customWidth="1"/>
    <col min="26" max="27" width="9.08984375" style="102" customWidth="1"/>
    <col min="28" max="28" width="9.7265625" style="103" bestFit="1" customWidth="1"/>
    <col min="29" max="29" width="9.08984375" style="104" bestFit="1" customWidth="1"/>
    <col min="30" max="31" width="9.08984375" style="102" bestFit="1" customWidth="1"/>
    <col min="32" max="32" width="9" style="7"/>
    <col min="33" max="33" width="9.453125" style="212" bestFit="1" customWidth="1"/>
    <col min="34" max="35" width="9.08984375" style="102" bestFit="1" customWidth="1"/>
    <col min="36" max="37" width="9.08984375" style="102" customWidth="1"/>
    <col min="38" max="38" width="9.7265625" style="103" bestFit="1" customWidth="1"/>
    <col min="39" max="39" width="9.08984375" style="104" bestFit="1" customWidth="1"/>
    <col min="40" max="40" width="9.08984375" style="102" bestFit="1" customWidth="1"/>
    <col min="41" max="41" width="8.90625" style="102" customWidth="1"/>
    <col min="42" max="42" width="9" style="7"/>
    <col min="43" max="43" width="9" style="212"/>
    <col min="44" max="45" width="9.08984375" style="102" bestFit="1" customWidth="1"/>
    <col min="46" max="47" width="9.08984375" style="102" customWidth="1"/>
    <col min="48" max="48" width="10.7265625" style="103" bestFit="1" customWidth="1"/>
    <col min="49" max="49" width="9.08984375" style="104" bestFit="1" customWidth="1"/>
    <col min="50" max="51" width="9.08984375" style="102" bestFit="1" customWidth="1"/>
    <col min="52" max="52" width="9" style="7"/>
    <col min="53" max="53" width="9" style="212"/>
    <col min="54" max="55" width="9.08984375" style="102" bestFit="1" customWidth="1"/>
    <col min="56" max="57" width="9.08984375" style="102" customWidth="1"/>
    <col min="58" max="58" width="9.7265625" style="103" bestFit="1" customWidth="1"/>
    <col min="59" max="59" width="9.08984375" style="104" bestFit="1" customWidth="1"/>
    <col min="60" max="61" width="9.08984375" style="102" bestFit="1" customWidth="1"/>
    <col min="62" max="62" width="9" style="7"/>
    <col min="63" max="63" width="9" style="212"/>
    <col min="64" max="65" width="9.08984375" style="102" bestFit="1" customWidth="1"/>
    <col min="66" max="67" width="9.08984375" style="102" customWidth="1"/>
    <col min="68" max="68" width="10.7265625" style="103" bestFit="1" customWidth="1"/>
    <col min="69" max="69" width="9.08984375" style="104" bestFit="1" customWidth="1"/>
    <col min="70" max="71" width="9.08984375" style="102" bestFit="1" customWidth="1"/>
    <col min="72" max="72" width="9" style="7"/>
    <col min="73" max="73" width="9" style="212"/>
    <col min="74" max="75" width="9.08984375" style="102" bestFit="1" customWidth="1"/>
    <col min="76" max="77" width="9.08984375" style="102" customWidth="1"/>
    <col min="78" max="78" width="10.7265625" style="103" bestFit="1" customWidth="1"/>
    <col min="79" max="79" width="9.08984375" style="104" bestFit="1" customWidth="1"/>
    <col min="80" max="81" width="9.08984375" style="102" bestFit="1" customWidth="1"/>
    <col min="82" max="82" width="9" style="52"/>
    <col min="83" max="83" width="9" style="212"/>
    <col min="84" max="85" width="9.08984375" style="102" bestFit="1" customWidth="1"/>
    <col min="86" max="87" width="9.08984375" style="102" customWidth="1"/>
    <col min="88" max="88" width="9.08984375" style="103" bestFit="1" customWidth="1"/>
    <col min="89" max="89" width="10.453125" style="104" bestFit="1" customWidth="1"/>
    <col min="90" max="91" width="9.08984375" style="102" bestFit="1" customWidth="1"/>
    <col min="92" max="92" width="9" style="52"/>
    <col min="93" max="93" width="9" style="212"/>
    <col min="94" max="95" width="9.08984375" style="102" bestFit="1" customWidth="1"/>
    <col min="96" max="97" width="9.08984375" style="102" customWidth="1"/>
    <col min="98" max="98" width="10.7265625" style="103" bestFit="1" customWidth="1"/>
    <col min="99" max="99" width="9.08984375" style="104" bestFit="1" customWidth="1"/>
    <col min="100" max="101" width="9.08984375" style="102" bestFit="1" customWidth="1"/>
    <col min="102" max="102" width="9" style="53"/>
    <col min="103" max="103" width="9" style="212"/>
    <col min="104" max="105" width="9.08984375" style="102" bestFit="1" customWidth="1"/>
    <col min="106" max="107" width="9.08984375" style="102" customWidth="1"/>
    <col min="108" max="108" width="9.08984375" style="103" bestFit="1" customWidth="1"/>
    <col min="109" max="109" width="9.08984375" style="104" bestFit="1" customWidth="1"/>
    <col min="110" max="111" width="9.08984375" style="102" bestFit="1" customWidth="1"/>
    <col min="112" max="112" width="9" style="7"/>
    <col min="113" max="113" width="9" style="212"/>
    <col min="114" max="115" width="9.08984375" style="102" bestFit="1" customWidth="1"/>
    <col min="116" max="117" width="9.08984375" style="102" customWidth="1"/>
    <col min="118" max="118" width="9.08984375" style="103" bestFit="1" customWidth="1"/>
    <col min="119" max="119" width="9.08984375" style="104" bestFit="1" customWidth="1"/>
    <col min="120" max="120" width="9.08984375" style="102" customWidth="1"/>
    <col min="121" max="121" width="9.08984375" style="102" bestFit="1" customWidth="1"/>
    <col min="122" max="16384" width="9" style="1"/>
  </cols>
  <sheetData>
    <row r="1" spans="2:121" x14ac:dyDescent="0.2">
      <c r="B1" s="7" t="s">
        <v>30</v>
      </c>
      <c r="C1" s="211" t="s">
        <v>121</v>
      </c>
      <c r="D1" s="3" t="s">
        <v>0</v>
      </c>
      <c r="E1" s="3" t="s">
        <v>119</v>
      </c>
      <c r="F1" s="3" t="s">
        <v>120</v>
      </c>
      <c r="G1" s="3" t="s">
        <v>123</v>
      </c>
      <c r="H1" s="3" t="s">
        <v>2</v>
      </c>
      <c r="I1" s="3" t="s">
        <v>3</v>
      </c>
      <c r="J1" s="4" t="s">
        <v>54</v>
      </c>
      <c r="K1" s="5" t="s">
        <v>53</v>
      </c>
      <c r="L1" s="7" t="s">
        <v>31</v>
      </c>
      <c r="M1" s="211" t="s">
        <v>121</v>
      </c>
      <c r="N1" s="3" t="s">
        <v>0</v>
      </c>
      <c r="O1" s="3" t="s">
        <v>119</v>
      </c>
      <c r="P1" s="3" t="s">
        <v>120</v>
      </c>
      <c r="Q1" s="3" t="s">
        <v>123</v>
      </c>
      <c r="R1" s="3" t="s">
        <v>2</v>
      </c>
      <c r="S1" s="3" t="s">
        <v>3</v>
      </c>
      <c r="T1" s="4" t="s">
        <v>54</v>
      </c>
      <c r="U1" s="5" t="s">
        <v>53</v>
      </c>
      <c r="V1" s="7" t="s">
        <v>32</v>
      </c>
      <c r="W1" s="211" t="s">
        <v>121</v>
      </c>
      <c r="X1" s="3" t="s">
        <v>0</v>
      </c>
      <c r="Y1" s="3" t="s">
        <v>119</v>
      </c>
      <c r="Z1" s="3" t="s">
        <v>120</v>
      </c>
      <c r="AA1" s="3" t="s">
        <v>123</v>
      </c>
      <c r="AB1" s="3" t="s">
        <v>2</v>
      </c>
      <c r="AC1" s="3" t="s">
        <v>3</v>
      </c>
      <c r="AD1" s="4" t="s">
        <v>54</v>
      </c>
      <c r="AE1" s="5" t="s">
        <v>53</v>
      </c>
      <c r="AF1" s="7" t="s">
        <v>33</v>
      </c>
      <c r="AG1" s="211" t="s">
        <v>121</v>
      </c>
      <c r="AH1" s="3" t="s">
        <v>0</v>
      </c>
      <c r="AI1" s="3" t="s">
        <v>119</v>
      </c>
      <c r="AJ1" s="3" t="s">
        <v>120</v>
      </c>
      <c r="AK1" s="3" t="s">
        <v>123</v>
      </c>
      <c r="AL1" s="3" t="s">
        <v>2</v>
      </c>
      <c r="AM1" s="3" t="s">
        <v>3</v>
      </c>
      <c r="AN1" s="4" t="s">
        <v>54</v>
      </c>
      <c r="AO1" s="5" t="s">
        <v>53</v>
      </c>
      <c r="AP1" s="7" t="s">
        <v>34</v>
      </c>
      <c r="AQ1" s="211" t="s">
        <v>121</v>
      </c>
      <c r="AR1" s="3" t="s">
        <v>0</v>
      </c>
      <c r="AS1" s="3" t="s">
        <v>119</v>
      </c>
      <c r="AT1" s="3" t="s">
        <v>120</v>
      </c>
      <c r="AU1" s="3" t="s">
        <v>123</v>
      </c>
      <c r="AV1" s="3" t="s">
        <v>2</v>
      </c>
      <c r="AW1" s="3" t="s">
        <v>3</v>
      </c>
      <c r="AX1" s="4" t="s">
        <v>54</v>
      </c>
      <c r="AY1" s="5" t="s">
        <v>53</v>
      </c>
      <c r="AZ1" s="7" t="s">
        <v>35</v>
      </c>
      <c r="BA1" s="211" t="s">
        <v>121</v>
      </c>
      <c r="BB1" s="3" t="s">
        <v>0</v>
      </c>
      <c r="BC1" s="3" t="s">
        <v>119</v>
      </c>
      <c r="BD1" s="3" t="s">
        <v>120</v>
      </c>
      <c r="BE1" s="3" t="s">
        <v>123</v>
      </c>
      <c r="BF1" s="3" t="s">
        <v>2</v>
      </c>
      <c r="BG1" s="3" t="s">
        <v>3</v>
      </c>
      <c r="BH1" s="4" t="s">
        <v>54</v>
      </c>
      <c r="BI1" s="5" t="s">
        <v>53</v>
      </c>
      <c r="BJ1" s="7" t="s">
        <v>36</v>
      </c>
      <c r="BK1" s="211" t="s">
        <v>121</v>
      </c>
      <c r="BL1" s="3" t="s">
        <v>0</v>
      </c>
      <c r="BM1" s="3" t="s">
        <v>119</v>
      </c>
      <c r="BN1" s="3" t="s">
        <v>120</v>
      </c>
      <c r="BO1" s="3" t="s">
        <v>123</v>
      </c>
      <c r="BP1" s="3" t="s">
        <v>2</v>
      </c>
      <c r="BQ1" s="3" t="s">
        <v>3</v>
      </c>
      <c r="BR1" s="4" t="s">
        <v>54</v>
      </c>
      <c r="BS1" s="5" t="s">
        <v>53</v>
      </c>
      <c r="BT1" s="7" t="s">
        <v>37</v>
      </c>
      <c r="BU1" s="211" t="s">
        <v>121</v>
      </c>
      <c r="BV1" s="3" t="s">
        <v>0</v>
      </c>
      <c r="BW1" s="3" t="s">
        <v>119</v>
      </c>
      <c r="BX1" s="3" t="s">
        <v>120</v>
      </c>
      <c r="BY1" s="3" t="s">
        <v>123</v>
      </c>
      <c r="BZ1" s="3" t="s">
        <v>2</v>
      </c>
      <c r="CA1" s="3" t="s">
        <v>3</v>
      </c>
      <c r="CB1" s="4" t="s">
        <v>54</v>
      </c>
      <c r="CC1" s="5" t="s">
        <v>53</v>
      </c>
      <c r="CD1" s="52" t="s">
        <v>61</v>
      </c>
      <c r="CE1" s="211" t="s">
        <v>121</v>
      </c>
      <c r="CF1" s="3" t="s">
        <v>0</v>
      </c>
      <c r="CG1" s="3" t="s">
        <v>119</v>
      </c>
      <c r="CH1" s="3" t="s">
        <v>120</v>
      </c>
      <c r="CI1" s="3" t="s">
        <v>123</v>
      </c>
      <c r="CJ1" s="3" t="s">
        <v>2</v>
      </c>
      <c r="CK1" s="3" t="s">
        <v>3</v>
      </c>
      <c r="CL1" s="4" t="s">
        <v>54</v>
      </c>
      <c r="CM1" s="5" t="s">
        <v>53</v>
      </c>
      <c r="CN1" s="52" t="s">
        <v>60</v>
      </c>
      <c r="CO1" s="211" t="s">
        <v>121</v>
      </c>
      <c r="CP1" s="3" t="s">
        <v>0</v>
      </c>
      <c r="CQ1" s="3" t="s">
        <v>119</v>
      </c>
      <c r="CR1" s="3" t="s">
        <v>120</v>
      </c>
      <c r="CS1" s="3" t="s">
        <v>123</v>
      </c>
      <c r="CT1" s="3" t="s">
        <v>2</v>
      </c>
      <c r="CU1" s="3" t="s">
        <v>3</v>
      </c>
      <c r="CV1" s="4" t="s">
        <v>54</v>
      </c>
      <c r="CW1" s="5" t="s">
        <v>53</v>
      </c>
      <c r="CX1" s="53" t="s">
        <v>59</v>
      </c>
      <c r="CY1" s="211" t="s">
        <v>121</v>
      </c>
      <c r="CZ1" s="3" t="s">
        <v>0</v>
      </c>
      <c r="DA1" s="3" t="s">
        <v>119</v>
      </c>
      <c r="DB1" s="3" t="s">
        <v>120</v>
      </c>
      <c r="DC1" s="3" t="s">
        <v>123</v>
      </c>
      <c r="DD1" s="3" t="s">
        <v>2</v>
      </c>
      <c r="DE1" s="3" t="s">
        <v>3</v>
      </c>
      <c r="DF1" s="4" t="s">
        <v>54</v>
      </c>
      <c r="DG1" s="5" t="s">
        <v>53</v>
      </c>
      <c r="DH1" s="7" t="s">
        <v>38</v>
      </c>
      <c r="DI1" s="211" t="s">
        <v>121</v>
      </c>
      <c r="DJ1" s="3" t="s">
        <v>0</v>
      </c>
      <c r="DK1" s="3" t="s">
        <v>119</v>
      </c>
      <c r="DL1" s="3" t="s">
        <v>120</v>
      </c>
      <c r="DM1" s="3" t="s">
        <v>123</v>
      </c>
      <c r="DN1" s="3" t="s">
        <v>2</v>
      </c>
      <c r="DO1" s="3" t="s">
        <v>3</v>
      </c>
      <c r="DP1" s="4" t="s">
        <v>54</v>
      </c>
      <c r="DQ1" s="5" t="s">
        <v>53</v>
      </c>
    </row>
    <row r="2" spans="2:121" x14ac:dyDescent="0.2">
      <c r="B2" s="54"/>
      <c r="C2" s="4" t="s">
        <v>15</v>
      </c>
      <c r="D2" s="4" t="s">
        <v>15</v>
      </c>
      <c r="E2" s="4" t="s">
        <v>15</v>
      </c>
      <c r="F2" s="4" t="s">
        <v>15</v>
      </c>
      <c r="G2" s="4" t="s">
        <v>122</v>
      </c>
      <c r="H2" s="4" t="s">
        <v>15</v>
      </c>
      <c r="I2" s="4" t="s">
        <v>14</v>
      </c>
      <c r="J2" s="4" t="s">
        <v>15</v>
      </c>
      <c r="K2" s="4" t="s">
        <v>15</v>
      </c>
      <c r="L2" s="54"/>
      <c r="M2" s="4" t="s">
        <v>15</v>
      </c>
      <c r="N2" s="4" t="s">
        <v>15</v>
      </c>
      <c r="O2" s="4" t="s">
        <v>15</v>
      </c>
      <c r="P2" s="4" t="s">
        <v>15</v>
      </c>
      <c r="Q2" s="4" t="s">
        <v>122</v>
      </c>
      <c r="R2" s="4" t="s">
        <v>15</v>
      </c>
      <c r="S2" s="4" t="s">
        <v>14</v>
      </c>
      <c r="T2" s="4" t="s">
        <v>15</v>
      </c>
      <c r="U2" s="4" t="s">
        <v>15</v>
      </c>
      <c r="V2" s="54"/>
      <c r="W2" s="4" t="s">
        <v>15</v>
      </c>
      <c r="X2" s="4" t="s">
        <v>15</v>
      </c>
      <c r="Y2" s="4" t="s">
        <v>15</v>
      </c>
      <c r="Z2" s="4" t="s">
        <v>15</v>
      </c>
      <c r="AA2" s="4" t="s">
        <v>122</v>
      </c>
      <c r="AB2" s="4" t="s">
        <v>15</v>
      </c>
      <c r="AC2" s="4" t="s">
        <v>14</v>
      </c>
      <c r="AD2" s="4" t="s">
        <v>15</v>
      </c>
      <c r="AE2" s="4" t="s">
        <v>15</v>
      </c>
      <c r="AF2" s="54"/>
      <c r="AG2" s="4" t="s">
        <v>15</v>
      </c>
      <c r="AH2" s="4" t="s">
        <v>15</v>
      </c>
      <c r="AI2" s="4" t="s">
        <v>15</v>
      </c>
      <c r="AJ2" s="4" t="s">
        <v>15</v>
      </c>
      <c r="AK2" s="4" t="s">
        <v>122</v>
      </c>
      <c r="AL2" s="4" t="s">
        <v>15</v>
      </c>
      <c r="AM2" s="4" t="s">
        <v>14</v>
      </c>
      <c r="AN2" s="4" t="s">
        <v>15</v>
      </c>
      <c r="AO2" s="4" t="s">
        <v>15</v>
      </c>
      <c r="AP2" s="54"/>
      <c r="AQ2" s="4" t="s">
        <v>15</v>
      </c>
      <c r="AR2" s="4" t="s">
        <v>15</v>
      </c>
      <c r="AS2" s="4" t="s">
        <v>15</v>
      </c>
      <c r="AT2" s="4" t="s">
        <v>15</v>
      </c>
      <c r="AU2" s="4" t="s">
        <v>122</v>
      </c>
      <c r="AV2" s="4" t="s">
        <v>15</v>
      </c>
      <c r="AW2" s="4" t="s">
        <v>14</v>
      </c>
      <c r="AX2" s="4" t="s">
        <v>15</v>
      </c>
      <c r="AY2" s="4" t="s">
        <v>15</v>
      </c>
      <c r="AZ2" s="54"/>
      <c r="BA2" s="4" t="s">
        <v>15</v>
      </c>
      <c r="BB2" s="4" t="s">
        <v>15</v>
      </c>
      <c r="BC2" s="4" t="s">
        <v>15</v>
      </c>
      <c r="BD2" s="4" t="s">
        <v>15</v>
      </c>
      <c r="BE2" s="4" t="s">
        <v>122</v>
      </c>
      <c r="BF2" s="4" t="s">
        <v>15</v>
      </c>
      <c r="BG2" s="4" t="s">
        <v>14</v>
      </c>
      <c r="BH2" s="4" t="s">
        <v>15</v>
      </c>
      <c r="BI2" s="4" t="s">
        <v>15</v>
      </c>
      <c r="BJ2" s="54"/>
      <c r="BK2" s="4" t="s">
        <v>15</v>
      </c>
      <c r="BL2" s="4" t="s">
        <v>15</v>
      </c>
      <c r="BM2" s="4" t="s">
        <v>15</v>
      </c>
      <c r="BN2" s="4" t="s">
        <v>15</v>
      </c>
      <c r="BO2" s="4" t="s">
        <v>122</v>
      </c>
      <c r="BP2" s="4" t="s">
        <v>15</v>
      </c>
      <c r="BQ2" s="4" t="s">
        <v>14</v>
      </c>
      <c r="BR2" s="4" t="s">
        <v>15</v>
      </c>
      <c r="BS2" s="4" t="s">
        <v>15</v>
      </c>
      <c r="BT2" s="54"/>
      <c r="BU2" s="4" t="s">
        <v>15</v>
      </c>
      <c r="BV2" s="4" t="s">
        <v>15</v>
      </c>
      <c r="BW2" s="4" t="s">
        <v>15</v>
      </c>
      <c r="BX2" s="4" t="s">
        <v>15</v>
      </c>
      <c r="BY2" s="4" t="s">
        <v>122</v>
      </c>
      <c r="BZ2" s="4" t="s">
        <v>15</v>
      </c>
      <c r="CA2" s="4" t="s">
        <v>14</v>
      </c>
      <c r="CB2" s="4" t="s">
        <v>15</v>
      </c>
      <c r="CC2" s="4" t="s">
        <v>15</v>
      </c>
      <c r="CD2" s="58" t="s">
        <v>62</v>
      </c>
      <c r="CE2" s="4" t="s">
        <v>15</v>
      </c>
      <c r="CF2" s="4" t="s">
        <v>15</v>
      </c>
      <c r="CG2" s="4" t="s">
        <v>15</v>
      </c>
      <c r="CH2" s="4" t="s">
        <v>15</v>
      </c>
      <c r="CI2" s="4" t="s">
        <v>122</v>
      </c>
      <c r="CJ2" s="4" t="s">
        <v>15</v>
      </c>
      <c r="CK2" s="4" t="s">
        <v>14</v>
      </c>
      <c r="CL2" s="4" t="s">
        <v>15</v>
      </c>
      <c r="CM2" s="4" t="s">
        <v>15</v>
      </c>
      <c r="CN2" s="58" t="s">
        <v>63</v>
      </c>
      <c r="CO2" s="4" t="s">
        <v>15</v>
      </c>
      <c r="CP2" s="4" t="s">
        <v>15</v>
      </c>
      <c r="CQ2" s="4" t="s">
        <v>15</v>
      </c>
      <c r="CR2" s="4" t="s">
        <v>15</v>
      </c>
      <c r="CS2" s="4" t="s">
        <v>122</v>
      </c>
      <c r="CT2" s="4" t="s">
        <v>15</v>
      </c>
      <c r="CU2" s="4" t="s">
        <v>14</v>
      </c>
      <c r="CV2" s="4" t="s">
        <v>15</v>
      </c>
      <c r="CW2" s="4" t="s">
        <v>15</v>
      </c>
      <c r="CX2" s="59"/>
      <c r="CY2" s="4" t="s">
        <v>15</v>
      </c>
      <c r="CZ2" s="4" t="s">
        <v>15</v>
      </c>
      <c r="DA2" s="4" t="s">
        <v>15</v>
      </c>
      <c r="DB2" s="4" t="s">
        <v>15</v>
      </c>
      <c r="DC2" s="4" t="s">
        <v>122</v>
      </c>
      <c r="DD2" s="4" t="s">
        <v>15</v>
      </c>
      <c r="DE2" s="4" t="s">
        <v>14</v>
      </c>
      <c r="DF2" s="4" t="s">
        <v>15</v>
      </c>
      <c r="DG2" s="4" t="s">
        <v>15</v>
      </c>
      <c r="DH2" s="54"/>
      <c r="DI2" s="4" t="s">
        <v>15</v>
      </c>
      <c r="DJ2" s="4" t="s">
        <v>15</v>
      </c>
      <c r="DK2" s="4" t="s">
        <v>15</v>
      </c>
      <c r="DL2" s="4" t="s">
        <v>15</v>
      </c>
      <c r="DM2" s="4" t="s">
        <v>122</v>
      </c>
      <c r="DN2" s="4" t="s">
        <v>15</v>
      </c>
      <c r="DO2" s="4" t="s">
        <v>14</v>
      </c>
      <c r="DP2" s="4" t="s">
        <v>15</v>
      </c>
      <c r="DQ2" s="4" t="s">
        <v>15</v>
      </c>
    </row>
    <row r="3" spans="2:121" x14ac:dyDescent="0.2">
      <c r="B3" s="10"/>
      <c r="C3" s="213"/>
      <c r="D3" s="55"/>
      <c r="E3" s="55"/>
      <c r="F3" s="55"/>
      <c r="G3" s="55"/>
      <c r="H3" s="56"/>
      <c r="I3" s="57"/>
      <c r="J3" s="55"/>
      <c r="K3" s="55"/>
      <c r="L3" s="10"/>
      <c r="M3" s="213"/>
      <c r="N3" s="55"/>
      <c r="O3" s="55"/>
      <c r="P3" s="55"/>
      <c r="Q3" s="55"/>
      <c r="R3" s="56"/>
      <c r="S3" s="57"/>
      <c r="T3" s="55"/>
      <c r="U3" s="55"/>
      <c r="V3" s="10"/>
      <c r="W3" s="213"/>
      <c r="X3" s="55"/>
      <c r="Y3" s="55"/>
      <c r="Z3" s="55"/>
      <c r="AA3" s="55"/>
      <c r="AB3" s="56"/>
      <c r="AC3" s="57"/>
      <c r="AD3" s="57"/>
      <c r="AE3" s="55"/>
      <c r="AF3" s="10"/>
      <c r="AG3" s="213"/>
      <c r="AH3" s="55"/>
      <c r="AI3" s="55"/>
      <c r="AJ3" s="55"/>
      <c r="AK3" s="55"/>
      <c r="AL3" s="56"/>
      <c r="AM3" s="57"/>
      <c r="AN3" s="55"/>
      <c r="AO3" s="55"/>
      <c r="AP3" s="10"/>
      <c r="AQ3" s="213"/>
      <c r="AR3" s="60"/>
      <c r="AS3" s="60"/>
      <c r="AT3" s="60"/>
      <c r="AU3" s="60"/>
      <c r="AV3" s="61"/>
      <c r="AW3" s="62"/>
      <c r="AX3" s="62"/>
      <c r="AY3" s="60"/>
      <c r="AZ3" s="10"/>
      <c r="BA3" s="213"/>
      <c r="BB3" s="55"/>
      <c r="BC3" s="55"/>
      <c r="BD3" s="55"/>
      <c r="BE3" s="55"/>
      <c r="BF3" s="56"/>
      <c r="BG3" s="57"/>
      <c r="BH3" s="55"/>
      <c r="BI3" s="55"/>
      <c r="BJ3" s="10"/>
      <c r="BK3" s="213"/>
      <c r="BL3" s="55"/>
      <c r="BM3" s="55"/>
      <c r="BN3" s="55"/>
      <c r="BO3" s="55"/>
      <c r="BP3" s="56"/>
      <c r="BQ3" s="57"/>
      <c r="BR3" s="57"/>
      <c r="BS3" s="55"/>
      <c r="BT3" s="10"/>
      <c r="BU3" s="213"/>
      <c r="BV3" s="55"/>
      <c r="BW3" s="55"/>
      <c r="BX3" s="55"/>
      <c r="BY3" s="55"/>
      <c r="BZ3" s="56"/>
      <c r="CA3" s="57"/>
      <c r="CB3" s="57"/>
      <c r="CC3" s="55"/>
      <c r="CD3" s="63"/>
      <c r="CE3" s="213"/>
      <c r="CF3" s="55"/>
      <c r="CG3" s="55"/>
      <c r="CH3" s="55"/>
      <c r="CI3" s="55"/>
      <c r="CJ3" s="56"/>
      <c r="CK3" s="57"/>
      <c r="CL3" s="55"/>
      <c r="CM3" s="55"/>
      <c r="CN3" s="58"/>
      <c r="CO3" s="216"/>
      <c r="CP3" s="55"/>
      <c r="CQ3" s="55"/>
      <c r="CR3" s="55"/>
      <c r="CS3" s="55"/>
      <c r="CT3" s="56"/>
      <c r="CU3" s="57"/>
      <c r="CV3" s="55"/>
      <c r="CW3" s="55"/>
      <c r="CX3" s="59"/>
      <c r="CY3" s="216"/>
      <c r="CZ3" s="55"/>
      <c r="DA3" s="55"/>
      <c r="DB3" s="55"/>
      <c r="DC3" s="55"/>
      <c r="DD3" s="56"/>
      <c r="DE3" s="57"/>
      <c r="DF3" s="55"/>
      <c r="DG3" s="55"/>
      <c r="DH3" s="10"/>
      <c r="DI3" s="213"/>
      <c r="DJ3" s="55"/>
      <c r="DK3" s="55"/>
      <c r="DL3" s="55"/>
      <c r="DM3" s="55"/>
      <c r="DN3" s="56"/>
      <c r="DO3" s="57"/>
      <c r="DP3" s="64"/>
      <c r="DQ3" s="64"/>
    </row>
    <row r="4" spans="2:121" x14ac:dyDescent="0.2">
      <c r="B4" s="10"/>
      <c r="C4" s="213"/>
      <c r="D4" s="55"/>
      <c r="E4" s="55"/>
      <c r="F4" s="55"/>
      <c r="G4" s="55"/>
      <c r="H4" s="56"/>
      <c r="I4" s="57"/>
      <c r="J4" s="55"/>
      <c r="K4" s="55"/>
      <c r="L4" s="10"/>
      <c r="M4" s="213"/>
      <c r="N4" s="55"/>
      <c r="O4" s="55"/>
      <c r="P4" s="55"/>
      <c r="Q4" s="55"/>
      <c r="R4" s="56"/>
      <c r="S4" s="57"/>
      <c r="T4" s="55"/>
      <c r="U4" s="55"/>
      <c r="V4" s="10"/>
      <c r="W4" s="213"/>
      <c r="X4" s="55"/>
      <c r="Y4" s="55"/>
      <c r="Z4" s="55"/>
      <c r="AA4" s="55"/>
      <c r="AB4" s="56"/>
      <c r="AC4" s="57"/>
      <c r="AD4" s="57"/>
      <c r="AE4" s="55"/>
      <c r="AF4" s="10"/>
      <c r="AG4" s="213"/>
      <c r="AH4" s="55"/>
      <c r="AI4" s="55"/>
      <c r="AJ4" s="55"/>
      <c r="AK4" s="55"/>
      <c r="AL4" s="56"/>
      <c r="AM4" s="57"/>
      <c r="AN4" s="55"/>
      <c r="AO4" s="55"/>
      <c r="AP4" s="10"/>
      <c r="AQ4" s="213"/>
      <c r="AR4" s="60"/>
      <c r="AS4" s="60"/>
      <c r="AT4" s="60"/>
      <c r="AU4" s="60"/>
      <c r="AV4" s="61"/>
      <c r="AW4" s="62"/>
      <c r="AX4" s="62"/>
      <c r="AY4" s="60"/>
      <c r="AZ4" s="10"/>
      <c r="BA4" s="213"/>
      <c r="BB4" s="55"/>
      <c r="BC4" s="55"/>
      <c r="BD4" s="55"/>
      <c r="BE4" s="55"/>
      <c r="BF4" s="56"/>
      <c r="BG4" s="57"/>
      <c r="BH4" s="55"/>
      <c r="BI4" s="55"/>
      <c r="BJ4" s="10"/>
      <c r="BK4" s="213"/>
      <c r="BL4" s="55"/>
      <c r="BM4" s="55"/>
      <c r="BN4" s="55"/>
      <c r="BO4" s="55"/>
      <c r="BP4" s="56"/>
      <c r="BQ4" s="57"/>
      <c r="BR4" s="57"/>
      <c r="BS4" s="55"/>
      <c r="BT4" s="10"/>
      <c r="BU4" s="213"/>
      <c r="BV4" s="55"/>
      <c r="BW4" s="55"/>
      <c r="BX4" s="55"/>
      <c r="BY4" s="55"/>
      <c r="BZ4" s="56"/>
      <c r="CA4" s="57"/>
      <c r="CB4" s="57"/>
      <c r="CC4" s="55"/>
      <c r="CD4" s="63"/>
      <c r="CE4" s="213"/>
      <c r="CF4" s="55"/>
      <c r="CG4" s="55"/>
      <c r="CH4" s="55"/>
      <c r="CI4" s="55"/>
      <c r="CJ4" s="56"/>
      <c r="CK4" s="57"/>
      <c r="CL4" s="55"/>
      <c r="CM4" s="55"/>
      <c r="CN4" s="58"/>
      <c r="CO4" s="216"/>
      <c r="CP4" s="55"/>
      <c r="CQ4" s="55"/>
      <c r="CR4" s="55"/>
      <c r="CS4" s="55"/>
      <c r="CT4" s="56"/>
      <c r="CU4" s="57"/>
      <c r="CV4" s="55"/>
      <c r="CW4" s="55"/>
      <c r="CX4" s="59"/>
      <c r="CY4" s="216"/>
      <c r="CZ4" s="55"/>
      <c r="DA4" s="55"/>
      <c r="DB4" s="55"/>
      <c r="DC4" s="55"/>
      <c r="DD4" s="56"/>
      <c r="DE4" s="57"/>
      <c r="DF4" s="55"/>
      <c r="DG4" s="55"/>
      <c r="DH4" s="10"/>
      <c r="DI4" s="213"/>
      <c r="DJ4" s="55"/>
      <c r="DK4" s="55"/>
      <c r="DL4" s="55"/>
      <c r="DM4" s="55"/>
      <c r="DN4" s="56"/>
      <c r="DO4" s="57"/>
      <c r="DP4" s="64"/>
      <c r="DQ4" s="64"/>
    </row>
    <row r="5" spans="2:121" x14ac:dyDescent="0.2">
      <c r="B5" s="10"/>
      <c r="C5" s="213"/>
      <c r="D5" s="55"/>
      <c r="E5" s="55"/>
      <c r="F5" s="55"/>
      <c r="G5" s="55"/>
      <c r="H5" s="56"/>
      <c r="I5" s="57"/>
      <c r="J5" s="55"/>
      <c r="K5" s="55"/>
      <c r="L5" s="10"/>
      <c r="M5" s="213"/>
      <c r="N5" s="55"/>
      <c r="O5" s="55"/>
      <c r="P5" s="55"/>
      <c r="Q5" s="55"/>
      <c r="R5" s="56"/>
      <c r="S5" s="57"/>
      <c r="T5" s="55"/>
      <c r="U5" s="55"/>
      <c r="V5" s="10"/>
      <c r="W5" s="213"/>
      <c r="X5" s="55"/>
      <c r="Y5" s="55"/>
      <c r="Z5" s="55"/>
      <c r="AA5" s="55"/>
      <c r="AB5" s="56"/>
      <c r="AC5" s="57"/>
      <c r="AD5" s="57"/>
      <c r="AE5" s="55"/>
      <c r="AF5" s="10"/>
      <c r="AG5" s="213"/>
      <c r="AH5" s="55"/>
      <c r="AI5" s="55"/>
      <c r="AJ5" s="55"/>
      <c r="AK5" s="55"/>
      <c r="AL5" s="56"/>
      <c r="AM5" s="57"/>
      <c r="AN5" s="55"/>
      <c r="AO5" s="55"/>
      <c r="AP5" s="10"/>
      <c r="AQ5" s="213"/>
      <c r="AR5" s="60"/>
      <c r="AS5" s="60"/>
      <c r="AT5" s="60"/>
      <c r="AU5" s="60"/>
      <c r="AV5" s="61"/>
      <c r="AW5" s="62"/>
      <c r="AX5" s="62"/>
      <c r="AY5" s="60"/>
      <c r="AZ5" s="10"/>
      <c r="BA5" s="213"/>
      <c r="BB5" s="55"/>
      <c r="BC5" s="55"/>
      <c r="BD5" s="55"/>
      <c r="BE5" s="55"/>
      <c r="BF5" s="56"/>
      <c r="BG5" s="57"/>
      <c r="BH5" s="55"/>
      <c r="BI5" s="55"/>
      <c r="BJ5" s="10"/>
      <c r="BK5" s="213"/>
      <c r="BL5" s="55"/>
      <c r="BM5" s="55"/>
      <c r="BN5" s="55"/>
      <c r="BO5" s="55"/>
      <c r="BP5" s="56"/>
      <c r="BQ5" s="57"/>
      <c r="BR5" s="57"/>
      <c r="BS5" s="55"/>
      <c r="BT5" s="10"/>
      <c r="BU5" s="213"/>
      <c r="BV5" s="55"/>
      <c r="BW5" s="55"/>
      <c r="BX5" s="55"/>
      <c r="BY5" s="55"/>
      <c r="BZ5" s="56"/>
      <c r="CA5" s="57"/>
      <c r="CB5" s="57"/>
      <c r="CC5" s="55"/>
      <c r="CD5" s="63"/>
      <c r="CE5" s="213"/>
      <c r="CF5" s="55"/>
      <c r="CG5" s="55"/>
      <c r="CH5" s="55"/>
      <c r="CI5" s="55"/>
      <c r="CJ5" s="56"/>
      <c r="CK5" s="57"/>
      <c r="CL5" s="55"/>
      <c r="CM5" s="55"/>
      <c r="CN5" s="58"/>
      <c r="CO5" s="216"/>
      <c r="CP5" s="55"/>
      <c r="CQ5" s="55"/>
      <c r="CR5" s="55"/>
      <c r="CS5" s="55"/>
      <c r="CT5" s="56"/>
      <c r="CU5" s="57"/>
      <c r="CV5" s="55"/>
      <c r="CW5" s="55"/>
      <c r="CX5" s="59"/>
      <c r="CY5" s="216"/>
      <c r="CZ5" s="55"/>
      <c r="DA5" s="55"/>
      <c r="DB5" s="55"/>
      <c r="DC5" s="55"/>
      <c r="DD5" s="56"/>
      <c r="DE5" s="57"/>
      <c r="DF5" s="55"/>
      <c r="DG5" s="55"/>
      <c r="DH5" s="10"/>
      <c r="DI5" s="213"/>
      <c r="DJ5" s="55"/>
      <c r="DK5" s="55"/>
      <c r="DL5" s="55"/>
      <c r="DM5" s="55"/>
      <c r="DN5" s="56"/>
      <c r="DO5" s="57"/>
      <c r="DP5" s="64"/>
      <c r="DQ5" s="64"/>
    </row>
    <row r="6" spans="2:121" x14ac:dyDescent="0.2">
      <c r="B6" s="10" t="s">
        <v>39</v>
      </c>
      <c r="C6" s="213"/>
      <c r="D6" s="55"/>
      <c r="E6" s="55"/>
      <c r="F6" s="55"/>
      <c r="G6" s="55"/>
      <c r="H6" s="56"/>
      <c r="I6" s="57"/>
      <c r="J6" s="55"/>
      <c r="K6" s="55"/>
      <c r="L6" s="10" t="s">
        <v>39</v>
      </c>
      <c r="M6" s="213"/>
      <c r="N6" s="55"/>
      <c r="O6" s="55"/>
      <c r="P6" s="55"/>
      <c r="Q6" s="55"/>
      <c r="R6" s="56"/>
      <c r="S6" s="57"/>
      <c r="T6" s="55"/>
      <c r="U6" s="55"/>
      <c r="V6" s="10" t="s">
        <v>39</v>
      </c>
      <c r="W6" s="213"/>
      <c r="X6" s="55"/>
      <c r="Y6" s="55"/>
      <c r="Z6" s="55"/>
      <c r="AA6" s="55"/>
      <c r="AB6" s="56"/>
      <c r="AC6" s="57"/>
      <c r="AD6" s="57"/>
      <c r="AE6" s="55"/>
      <c r="AF6" s="10" t="s">
        <v>39</v>
      </c>
      <c r="AG6" s="213"/>
      <c r="AH6" s="55"/>
      <c r="AI6" s="55"/>
      <c r="AJ6" s="55"/>
      <c r="AK6" s="55"/>
      <c r="AL6" s="56"/>
      <c r="AM6" s="57"/>
      <c r="AN6" s="55"/>
      <c r="AO6" s="55"/>
      <c r="AP6" s="10" t="s">
        <v>39</v>
      </c>
      <c r="AQ6" s="213"/>
      <c r="AR6" s="60">
        <v>1.5</v>
      </c>
      <c r="AS6" s="60">
        <v>4.0333333333333341</v>
      </c>
      <c r="AT6" s="60"/>
      <c r="AU6" s="60"/>
      <c r="AV6" s="61">
        <v>1.54</v>
      </c>
      <c r="AW6" s="62">
        <v>72</v>
      </c>
      <c r="AX6" s="62"/>
      <c r="AY6" s="60"/>
      <c r="AZ6" s="10" t="s">
        <v>39</v>
      </c>
      <c r="BA6" s="213"/>
      <c r="BB6" s="55"/>
      <c r="BC6" s="55"/>
      <c r="BD6" s="55"/>
      <c r="BE6" s="55"/>
      <c r="BF6" s="56"/>
      <c r="BG6" s="57"/>
      <c r="BH6" s="55"/>
      <c r="BI6" s="55"/>
      <c r="BJ6" s="10" t="s">
        <v>39</v>
      </c>
      <c r="BK6" s="213"/>
      <c r="BL6" s="55"/>
      <c r="BM6" s="55"/>
      <c r="BN6" s="55"/>
      <c r="BO6" s="55"/>
      <c r="BP6" s="56"/>
      <c r="BQ6" s="57"/>
      <c r="BR6" s="57"/>
      <c r="BS6" s="55"/>
      <c r="BT6" s="10" t="s">
        <v>39</v>
      </c>
      <c r="BU6" s="213"/>
      <c r="BV6" s="55"/>
      <c r="BW6" s="55"/>
      <c r="BX6" s="55"/>
      <c r="BY6" s="55"/>
      <c r="BZ6" s="56"/>
      <c r="CA6" s="57"/>
      <c r="CB6" s="57"/>
      <c r="CC6" s="55"/>
      <c r="CD6" s="63" t="s">
        <v>39</v>
      </c>
      <c r="CE6" s="213"/>
      <c r="CF6" s="55"/>
      <c r="CG6" s="55"/>
      <c r="CH6" s="55"/>
      <c r="CI6" s="55"/>
      <c r="CJ6" s="56"/>
      <c r="CK6" s="57"/>
      <c r="CL6" s="55"/>
      <c r="CM6" s="55"/>
      <c r="CN6" s="58" t="s">
        <v>39</v>
      </c>
      <c r="CO6" s="216"/>
      <c r="CP6" s="55"/>
      <c r="CQ6" s="55"/>
      <c r="CR6" s="55"/>
      <c r="CS6" s="55"/>
      <c r="CT6" s="56"/>
      <c r="CU6" s="57"/>
      <c r="CV6" s="55"/>
      <c r="CW6" s="55"/>
      <c r="CX6" s="59" t="s">
        <v>39</v>
      </c>
      <c r="CY6" s="216"/>
      <c r="CZ6" s="55">
        <v>1.6</v>
      </c>
      <c r="DA6" s="55">
        <v>2.4901515151515152</v>
      </c>
      <c r="DB6" s="55"/>
      <c r="DC6" s="55"/>
      <c r="DD6" s="56">
        <v>1.5</v>
      </c>
      <c r="DE6" s="57">
        <v>86</v>
      </c>
      <c r="DF6" s="55"/>
      <c r="DG6" s="55"/>
      <c r="DH6" s="10" t="s">
        <v>39</v>
      </c>
      <c r="DI6" s="213"/>
      <c r="DJ6" s="55">
        <v>1.5</v>
      </c>
      <c r="DK6" s="55">
        <v>2.9</v>
      </c>
      <c r="DL6" s="55"/>
      <c r="DM6" s="55"/>
      <c r="DN6" s="56">
        <v>1.2</v>
      </c>
      <c r="DO6" s="57">
        <v>67</v>
      </c>
      <c r="DP6" s="64"/>
      <c r="DQ6" s="64"/>
    </row>
    <row r="7" spans="2:121" x14ac:dyDescent="0.2">
      <c r="B7" s="10" t="s">
        <v>40</v>
      </c>
      <c r="C7" s="213"/>
      <c r="D7" s="55"/>
      <c r="E7" s="55"/>
      <c r="F7" s="55"/>
      <c r="G7" s="55"/>
      <c r="H7" s="56"/>
      <c r="I7" s="57"/>
      <c r="J7" s="55"/>
      <c r="K7" s="55"/>
      <c r="L7" s="10" t="s">
        <v>40</v>
      </c>
      <c r="M7" s="213"/>
      <c r="N7" s="55"/>
      <c r="O7" s="55"/>
      <c r="P7" s="55"/>
      <c r="Q7" s="55"/>
      <c r="R7" s="56"/>
      <c r="S7" s="57"/>
      <c r="T7" s="55"/>
      <c r="U7" s="55"/>
      <c r="V7" s="10" t="s">
        <v>40</v>
      </c>
      <c r="W7" s="213"/>
      <c r="X7" s="55"/>
      <c r="Y7" s="55"/>
      <c r="Z7" s="55"/>
      <c r="AA7" s="55"/>
      <c r="AB7" s="56"/>
      <c r="AC7" s="57"/>
      <c r="AD7" s="57"/>
      <c r="AE7" s="55"/>
      <c r="AF7" s="10" t="s">
        <v>40</v>
      </c>
      <c r="AG7" s="213"/>
      <c r="AH7" s="55"/>
      <c r="AI7" s="55"/>
      <c r="AJ7" s="55"/>
      <c r="AK7" s="55"/>
      <c r="AL7" s="56"/>
      <c r="AM7" s="57"/>
      <c r="AN7" s="55"/>
      <c r="AO7" s="55"/>
      <c r="AP7" s="10" t="s">
        <v>40</v>
      </c>
      <c r="AQ7" s="213"/>
      <c r="AR7" s="60">
        <v>3.4</v>
      </c>
      <c r="AS7" s="60">
        <v>6.35</v>
      </c>
      <c r="AT7" s="60"/>
      <c r="AU7" s="60"/>
      <c r="AV7" s="61">
        <v>1.94</v>
      </c>
      <c r="AW7" s="62">
        <v>107</v>
      </c>
      <c r="AX7" s="62"/>
      <c r="AY7" s="60"/>
      <c r="AZ7" s="10" t="s">
        <v>40</v>
      </c>
      <c r="BA7" s="213"/>
      <c r="BB7" s="55"/>
      <c r="BC7" s="55"/>
      <c r="BD7" s="55"/>
      <c r="BE7" s="55"/>
      <c r="BF7" s="56"/>
      <c r="BG7" s="57"/>
      <c r="BH7" s="55"/>
      <c r="BI7" s="55"/>
      <c r="BJ7" s="10" t="s">
        <v>40</v>
      </c>
      <c r="BK7" s="213"/>
      <c r="BL7" s="55"/>
      <c r="BM7" s="55"/>
      <c r="BN7" s="55"/>
      <c r="BO7" s="55"/>
      <c r="BP7" s="56"/>
      <c r="BQ7" s="57"/>
      <c r="BR7" s="57"/>
      <c r="BS7" s="55"/>
      <c r="BT7" s="10" t="s">
        <v>40</v>
      </c>
      <c r="BU7" s="213"/>
      <c r="BV7" s="55"/>
      <c r="BW7" s="55"/>
      <c r="BX7" s="55"/>
      <c r="BY7" s="55"/>
      <c r="BZ7" s="56"/>
      <c r="CA7" s="57"/>
      <c r="CB7" s="57"/>
      <c r="CC7" s="55"/>
      <c r="CD7" s="63" t="s">
        <v>40</v>
      </c>
      <c r="CE7" s="213"/>
      <c r="CF7" s="55"/>
      <c r="CG7" s="55"/>
      <c r="CH7" s="55"/>
      <c r="CI7" s="55"/>
      <c r="CJ7" s="56"/>
      <c r="CK7" s="57"/>
      <c r="CL7" s="55"/>
      <c r="CM7" s="55"/>
      <c r="CN7" s="58" t="s">
        <v>40</v>
      </c>
      <c r="CO7" s="216"/>
      <c r="CP7" s="55"/>
      <c r="CQ7" s="55"/>
      <c r="CR7" s="55"/>
      <c r="CS7" s="55"/>
      <c r="CT7" s="56"/>
      <c r="CU7" s="57"/>
      <c r="CV7" s="55"/>
      <c r="CW7" s="55"/>
      <c r="CX7" s="59" t="s">
        <v>40</v>
      </c>
      <c r="CY7" s="216"/>
      <c r="CZ7" s="60">
        <v>0.9</v>
      </c>
      <c r="DA7" s="60">
        <v>1.6958333333333333</v>
      </c>
      <c r="DB7" s="60"/>
      <c r="DC7" s="60"/>
      <c r="DD7" s="61">
        <v>1.42</v>
      </c>
      <c r="DE7" s="62">
        <v>64</v>
      </c>
      <c r="DF7" s="60"/>
      <c r="DG7" s="60"/>
      <c r="DH7" s="10" t="s">
        <v>40</v>
      </c>
      <c r="DI7" s="213"/>
      <c r="DJ7" s="55">
        <v>1.6</v>
      </c>
      <c r="DK7" s="55">
        <v>3.6</v>
      </c>
      <c r="DL7" s="55"/>
      <c r="DM7" s="55"/>
      <c r="DN7" s="56">
        <v>1.28</v>
      </c>
      <c r="DO7" s="57">
        <v>70</v>
      </c>
      <c r="DP7" s="64"/>
      <c r="DQ7" s="64"/>
    </row>
    <row r="8" spans="2:121" x14ac:dyDescent="0.2">
      <c r="B8" s="10" t="s">
        <v>41</v>
      </c>
      <c r="C8" s="213"/>
      <c r="D8" s="55"/>
      <c r="E8" s="55"/>
      <c r="F8" s="55"/>
      <c r="G8" s="55"/>
      <c r="H8" s="56"/>
      <c r="I8" s="57"/>
      <c r="J8" s="55"/>
      <c r="K8" s="55"/>
      <c r="L8" s="10" t="s">
        <v>41</v>
      </c>
      <c r="M8" s="213"/>
      <c r="N8" s="55"/>
      <c r="O8" s="55"/>
      <c r="P8" s="55"/>
      <c r="Q8" s="55"/>
      <c r="R8" s="56"/>
      <c r="S8" s="57"/>
      <c r="T8" s="55"/>
      <c r="U8" s="55"/>
      <c r="V8" s="10" t="s">
        <v>41</v>
      </c>
      <c r="W8" s="213"/>
      <c r="X8" s="55"/>
      <c r="Y8" s="55"/>
      <c r="Z8" s="55"/>
      <c r="AA8" s="55"/>
      <c r="AB8" s="56"/>
      <c r="AC8" s="57"/>
      <c r="AD8" s="57"/>
      <c r="AE8" s="55"/>
      <c r="AF8" s="10" t="s">
        <v>41</v>
      </c>
      <c r="AG8" s="213"/>
      <c r="AH8" s="55"/>
      <c r="AI8" s="55"/>
      <c r="AJ8" s="55"/>
      <c r="AK8" s="55"/>
      <c r="AL8" s="56"/>
      <c r="AM8" s="57"/>
      <c r="AN8" s="55"/>
      <c r="AO8" s="55"/>
      <c r="AP8" s="10" t="s">
        <v>41</v>
      </c>
      <c r="AQ8" s="213"/>
      <c r="AR8" s="60">
        <v>3.4</v>
      </c>
      <c r="AS8" s="60">
        <v>4.7166666666666659</v>
      </c>
      <c r="AT8" s="60"/>
      <c r="AU8" s="60"/>
      <c r="AV8" s="61">
        <v>1.63</v>
      </c>
      <c r="AW8" s="62">
        <v>74</v>
      </c>
      <c r="AX8" s="62"/>
      <c r="AY8" s="60"/>
      <c r="AZ8" s="10" t="s">
        <v>41</v>
      </c>
      <c r="BA8" s="213"/>
      <c r="BB8" s="55"/>
      <c r="BC8" s="55"/>
      <c r="BD8" s="55"/>
      <c r="BE8" s="55"/>
      <c r="BF8" s="56"/>
      <c r="BG8" s="57"/>
      <c r="BH8" s="55"/>
      <c r="BI8" s="55"/>
      <c r="BJ8" s="10" t="s">
        <v>41</v>
      </c>
      <c r="BK8" s="213"/>
      <c r="BL8" s="55"/>
      <c r="BM8" s="55"/>
      <c r="BN8" s="55"/>
      <c r="BO8" s="55"/>
      <c r="BP8" s="56"/>
      <c r="BQ8" s="57"/>
      <c r="BR8" s="57"/>
      <c r="BS8" s="55"/>
      <c r="BT8" s="10" t="s">
        <v>41</v>
      </c>
      <c r="BU8" s="213"/>
      <c r="BV8" s="55"/>
      <c r="BW8" s="55"/>
      <c r="BX8" s="55"/>
      <c r="BY8" s="55"/>
      <c r="BZ8" s="56"/>
      <c r="CA8" s="57"/>
      <c r="CB8" s="57"/>
      <c r="CC8" s="55"/>
      <c r="CD8" s="63" t="s">
        <v>41</v>
      </c>
      <c r="CE8" s="213"/>
      <c r="CF8" s="55"/>
      <c r="CG8" s="55"/>
      <c r="CH8" s="55"/>
      <c r="CI8" s="55"/>
      <c r="CJ8" s="56"/>
      <c r="CK8" s="57"/>
      <c r="CL8" s="55"/>
      <c r="CM8" s="55"/>
      <c r="CN8" s="58" t="s">
        <v>41</v>
      </c>
      <c r="CO8" s="216"/>
      <c r="CP8" s="55"/>
      <c r="CQ8" s="55"/>
      <c r="CR8" s="55"/>
      <c r="CS8" s="55"/>
      <c r="CT8" s="56"/>
      <c r="CU8" s="57"/>
      <c r="CV8" s="55"/>
      <c r="CW8" s="55"/>
      <c r="CX8" s="65" t="s">
        <v>41</v>
      </c>
      <c r="CY8" s="213"/>
      <c r="CZ8" s="66">
        <v>1.3</v>
      </c>
      <c r="DA8" s="66">
        <v>2.3875000000000002</v>
      </c>
      <c r="DB8" s="66"/>
      <c r="DC8" s="66"/>
      <c r="DD8" s="67">
        <v>1.21</v>
      </c>
      <c r="DE8" s="68">
        <v>69</v>
      </c>
      <c r="DF8" s="66"/>
      <c r="DG8" s="66"/>
      <c r="DH8" s="10" t="s">
        <v>41</v>
      </c>
      <c r="DI8" s="213"/>
      <c r="DJ8" s="60">
        <v>1.7</v>
      </c>
      <c r="DK8" s="60">
        <v>2.8</v>
      </c>
      <c r="DL8" s="60"/>
      <c r="DM8" s="60"/>
      <c r="DN8" s="61">
        <v>1.1299999999999999</v>
      </c>
      <c r="DO8" s="62">
        <v>65</v>
      </c>
      <c r="DP8" s="64"/>
      <c r="DQ8" s="64"/>
    </row>
    <row r="9" spans="2:121" x14ac:dyDescent="0.2">
      <c r="B9" s="10" t="s">
        <v>42</v>
      </c>
      <c r="C9" s="213"/>
      <c r="D9" s="69"/>
      <c r="E9" s="69"/>
      <c r="F9" s="69"/>
      <c r="G9" s="69"/>
      <c r="H9" s="70"/>
      <c r="I9" s="71"/>
      <c r="J9" s="69"/>
      <c r="K9" s="69"/>
      <c r="L9" s="10" t="s">
        <v>42</v>
      </c>
      <c r="M9" s="213"/>
      <c r="N9" s="69"/>
      <c r="O9" s="69"/>
      <c r="P9" s="69"/>
      <c r="Q9" s="69"/>
      <c r="R9" s="70"/>
      <c r="S9" s="71"/>
      <c r="T9" s="69"/>
      <c r="U9" s="69"/>
      <c r="V9" s="10" t="s">
        <v>42</v>
      </c>
      <c r="W9" s="213"/>
      <c r="X9" s="69"/>
      <c r="Y9" s="69"/>
      <c r="Z9" s="69"/>
      <c r="AA9" s="69"/>
      <c r="AB9" s="70"/>
      <c r="AC9" s="71"/>
      <c r="AD9" s="71"/>
      <c r="AE9" s="69"/>
      <c r="AF9" s="10" t="s">
        <v>42</v>
      </c>
      <c r="AG9" s="213"/>
      <c r="AH9" s="69"/>
      <c r="AI9" s="69"/>
      <c r="AJ9" s="69"/>
      <c r="AK9" s="69"/>
      <c r="AL9" s="70"/>
      <c r="AM9" s="71"/>
      <c r="AN9" s="69"/>
      <c r="AO9" s="69"/>
      <c r="AP9" s="10" t="s">
        <v>42</v>
      </c>
      <c r="AQ9" s="213"/>
      <c r="AR9" s="69">
        <v>1.7</v>
      </c>
      <c r="AS9" s="69">
        <v>2.5499999999999998</v>
      </c>
      <c r="AT9" s="69"/>
      <c r="AU9" s="69"/>
      <c r="AV9" s="70">
        <v>1.43</v>
      </c>
      <c r="AW9" s="71">
        <v>72</v>
      </c>
      <c r="AX9" s="71"/>
      <c r="AY9" s="69"/>
      <c r="AZ9" s="10" t="s">
        <v>42</v>
      </c>
      <c r="BA9" s="213"/>
      <c r="BB9" s="69"/>
      <c r="BC9" s="69"/>
      <c r="BD9" s="69"/>
      <c r="BE9" s="69"/>
      <c r="BF9" s="70"/>
      <c r="BG9" s="71"/>
      <c r="BH9" s="69"/>
      <c r="BI9" s="69"/>
      <c r="BJ9" s="10" t="s">
        <v>42</v>
      </c>
      <c r="BK9" s="213"/>
      <c r="BL9" s="69"/>
      <c r="BM9" s="69"/>
      <c r="BN9" s="69"/>
      <c r="BO9" s="69"/>
      <c r="BP9" s="70"/>
      <c r="BQ9" s="71"/>
      <c r="BR9" s="71"/>
      <c r="BS9" s="69"/>
      <c r="BT9" s="10" t="s">
        <v>42</v>
      </c>
      <c r="BU9" s="213"/>
      <c r="BV9" s="69"/>
      <c r="BW9" s="69"/>
      <c r="BX9" s="69"/>
      <c r="BY9" s="69"/>
      <c r="BZ9" s="70"/>
      <c r="CA9" s="71"/>
      <c r="CB9" s="71"/>
      <c r="CC9" s="69"/>
      <c r="CD9" s="63" t="s">
        <v>42</v>
      </c>
      <c r="CE9" s="213"/>
      <c r="CF9" s="69"/>
      <c r="CG9" s="69"/>
      <c r="CH9" s="69"/>
      <c r="CI9" s="69"/>
      <c r="CJ9" s="70"/>
      <c r="CK9" s="71"/>
      <c r="CL9" s="69"/>
      <c r="CM9" s="69"/>
      <c r="CN9" s="63" t="s">
        <v>42</v>
      </c>
      <c r="CO9" s="213"/>
      <c r="CP9" s="69"/>
      <c r="CQ9" s="69"/>
      <c r="CR9" s="217"/>
      <c r="CS9" s="69"/>
      <c r="CT9" s="70"/>
      <c r="CU9" s="71"/>
      <c r="CV9" s="69"/>
      <c r="CW9" s="69"/>
      <c r="CX9" s="65" t="s">
        <v>42</v>
      </c>
      <c r="CY9" s="213"/>
      <c r="CZ9" s="72">
        <v>1.8</v>
      </c>
      <c r="DA9" s="72">
        <v>2.2124999999999999</v>
      </c>
      <c r="DB9" s="72"/>
      <c r="DC9" s="72"/>
      <c r="DD9" s="73">
        <v>0.89</v>
      </c>
      <c r="DE9" s="74">
        <v>49</v>
      </c>
      <c r="DF9" s="72"/>
      <c r="DG9" s="72"/>
      <c r="DH9" s="10" t="s">
        <v>42</v>
      </c>
      <c r="DI9" s="213"/>
      <c r="DJ9" s="75">
        <v>1.6</v>
      </c>
      <c r="DK9" s="69">
        <v>2.1</v>
      </c>
      <c r="DL9" s="69"/>
      <c r="DM9" s="69"/>
      <c r="DN9" s="76">
        <v>1</v>
      </c>
      <c r="DO9" s="77">
        <v>58</v>
      </c>
      <c r="DP9" s="75"/>
      <c r="DQ9" s="75"/>
    </row>
    <row r="10" spans="2:121" x14ac:dyDescent="0.2">
      <c r="B10" s="10" t="s">
        <v>43</v>
      </c>
      <c r="C10" s="213"/>
      <c r="D10" s="69"/>
      <c r="E10" s="69"/>
      <c r="F10" s="69"/>
      <c r="G10" s="69"/>
      <c r="H10" s="70"/>
      <c r="I10" s="71"/>
      <c r="J10" s="69"/>
      <c r="K10" s="69"/>
      <c r="L10" s="10" t="s">
        <v>43</v>
      </c>
      <c r="M10" s="213"/>
      <c r="N10" s="69"/>
      <c r="O10" s="69"/>
      <c r="P10" s="69"/>
      <c r="Q10" s="69"/>
      <c r="R10" s="70"/>
      <c r="S10" s="71"/>
      <c r="T10" s="69"/>
      <c r="U10" s="69"/>
      <c r="V10" s="10" t="s">
        <v>43</v>
      </c>
      <c r="W10" s="213"/>
      <c r="X10" s="69"/>
      <c r="Y10" s="69"/>
      <c r="Z10" s="69"/>
      <c r="AA10" s="69"/>
      <c r="AB10" s="70"/>
      <c r="AC10" s="71"/>
      <c r="AD10" s="71"/>
      <c r="AE10" s="69"/>
      <c r="AF10" s="10" t="s">
        <v>43</v>
      </c>
      <c r="AG10" s="213"/>
      <c r="AH10" s="69"/>
      <c r="AI10" s="69"/>
      <c r="AJ10" s="69"/>
      <c r="AK10" s="69"/>
      <c r="AL10" s="70"/>
      <c r="AM10" s="71"/>
      <c r="AN10" s="69"/>
      <c r="AO10" s="69"/>
      <c r="AP10" s="10" t="s">
        <v>43</v>
      </c>
      <c r="AQ10" s="213"/>
      <c r="AR10" s="69">
        <v>1.9</v>
      </c>
      <c r="AS10" s="69">
        <v>2.9416666666666664</v>
      </c>
      <c r="AT10" s="69"/>
      <c r="AU10" s="69"/>
      <c r="AV10" s="70">
        <v>1.31</v>
      </c>
      <c r="AW10" s="71">
        <v>77</v>
      </c>
      <c r="AX10" s="71"/>
      <c r="AY10" s="69"/>
      <c r="AZ10" s="10" t="s">
        <v>43</v>
      </c>
      <c r="BA10" s="213"/>
      <c r="BB10" s="69"/>
      <c r="BC10" s="69"/>
      <c r="BD10" s="69"/>
      <c r="BE10" s="69"/>
      <c r="BF10" s="70"/>
      <c r="BG10" s="71"/>
      <c r="BH10" s="69"/>
      <c r="BI10" s="69"/>
      <c r="BJ10" s="10" t="s">
        <v>43</v>
      </c>
      <c r="BK10" s="213"/>
      <c r="BL10" s="69"/>
      <c r="BM10" s="69"/>
      <c r="BN10" s="69"/>
      <c r="BO10" s="69"/>
      <c r="BP10" s="70"/>
      <c r="BQ10" s="71"/>
      <c r="BR10" s="71"/>
      <c r="BS10" s="69"/>
      <c r="BT10" s="10" t="s">
        <v>43</v>
      </c>
      <c r="BU10" s="213"/>
      <c r="BV10" s="69"/>
      <c r="BW10" s="69"/>
      <c r="BX10" s="69"/>
      <c r="BY10" s="69"/>
      <c r="BZ10" s="70"/>
      <c r="CA10" s="71"/>
      <c r="CB10" s="71"/>
      <c r="CC10" s="69"/>
      <c r="CD10" s="63" t="s">
        <v>43</v>
      </c>
      <c r="CE10" s="213"/>
      <c r="CF10" s="69"/>
      <c r="CG10" s="69"/>
      <c r="CH10" s="69"/>
      <c r="CI10" s="69"/>
      <c r="CJ10" s="70"/>
      <c r="CK10" s="71"/>
      <c r="CL10" s="69"/>
      <c r="CM10" s="69"/>
      <c r="CN10" s="63" t="s">
        <v>43</v>
      </c>
      <c r="CO10" s="213"/>
      <c r="CP10" s="69"/>
      <c r="CQ10" s="69"/>
      <c r="CR10" s="69"/>
      <c r="CS10" s="69"/>
      <c r="CT10" s="70"/>
      <c r="CU10" s="71"/>
      <c r="CV10" s="69"/>
      <c r="CW10" s="69"/>
      <c r="CX10" s="65" t="s">
        <v>43</v>
      </c>
      <c r="CY10" s="213"/>
      <c r="CZ10" s="72">
        <v>1.3</v>
      </c>
      <c r="DA10" s="72">
        <v>2.4874999999999998</v>
      </c>
      <c r="DB10" s="72"/>
      <c r="DC10" s="72"/>
      <c r="DD10" s="73">
        <v>1</v>
      </c>
      <c r="DE10" s="74">
        <v>64</v>
      </c>
      <c r="DF10" s="72"/>
      <c r="DG10" s="72"/>
      <c r="DH10" s="10" t="s">
        <v>43</v>
      </c>
      <c r="DI10" s="213"/>
      <c r="DJ10" s="75">
        <v>1.4</v>
      </c>
      <c r="DK10" s="75">
        <v>2.2000000000000002</v>
      </c>
      <c r="DL10" s="75"/>
      <c r="DM10" s="75"/>
      <c r="DN10" s="76">
        <v>0.91</v>
      </c>
      <c r="DO10" s="77">
        <v>57</v>
      </c>
      <c r="DP10" s="75"/>
      <c r="DQ10" s="75"/>
    </row>
    <row r="11" spans="2:121" x14ac:dyDescent="0.2">
      <c r="B11" s="10" t="s">
        <v>44</v>
      </c>
      <c r="C11" s="213"/>
      <c r="D11" s="69"/>
      <c r="E11" s="69"/>
      <c r="F11" s="69"/>
      <c r="G11" s="69"/>
      <c r="H11" s="70"/>
      <c r="I11" s="71"/>
      <c r="J11" s="69"/>
      <c r="K11" s="69"/>
      <c r="L11" s="10" t="s">
        <v>44</v>
      </c>
      <c r="M11" s="213"/>
      <c r="N11" s="69"/>
      <c r="O11" s="69"/>
      <c r="P11" s="69"/>
      <c r="Q11" s="69"/>
      <c r="R11" s="70"/>
      <c r="S11" s="71"/>
      <c r="T11" s="69"/>
      <c r="U11" s="69"/>
      <c r="V11" s="10" t="s">
        <v>44</v>
      </c>
      <c r="W11" s="213"/>
      <c r="X11" s="69"/>
      <c r="Y11" s="69"/>
      <c r="Z11" s="69"/>
      <c r="AA11" s="69"/>
      <c r="AB11" s="70"/>
      <c r="AC11" s="71"/>
      <c r="AD11" s="71"/>
      <c r="AE11" s="69"/>
      <c r="AF11" s="10" t="s">
        <v>44</v>
      </c>
      <c r="AG11" s="213"/>
      <c r="AH11" s="69"/>
      <c r="AI11" s="69"/>
      <c r="AJ11" s="69"/>
      <c r="AK11" s="69"/>
      <c r="AL11" s="70"/>
      <c r="AM11" s="71"/>
      <c r="AN11" s="69"/>
      <c r="AO11" s="69"/>
      <c r="AP11" s="10" t="s">
        <v>44</v>
      </c>
      <c r="AQ11" s="213"/>
      <c r="AR11" s="69">
        <v>2.7</v>
      </c>
      <c r="AS11" s="75">
        <v>4.8083333333333327</v>
      </c>
      <c r="AT11" s="75"/>
      <c r="AU11" s="75"/>
      <c r="AV11" s="70">
        <v>1.83</v>
      </c>
      <c r="AW11" s="71">
        <v>105</v>
      </c>
      <c r="AX11" s="71"/>
      <c r="AY11" s="69"/>
      <c r="AZ11" s="10" t="s">
        <v>44</v>
      </c>
      <c r="BA11" s="213"/>
      <c r="BB11" s="69"/>
      <c r="BC11" s="69"/>
      <c r="BD11" s="69"/>
      <c r="BE11" s="69"/>
      <c r="BF11" s="70"/>
      <c r="BG11" s="71"/>
      <c r="BH11" s="69"/>
      <c r="BI11" s="69"/>
      <c r="BJ11" s="10" t="s">
        <v>44</v>
      </c>
      <c r="BK11" s="213"/>
      <c r="BL11" s="69"/>
      <c r="BM11" s="69"/>
      <c r="BN11" s="69"/>
      <c r="BO11" s="69"/>
      <c r="BP11" s="70"/>
      <c r="BQ11" s="71"/>
      <c r="BR11" s="71"/>
      <c r="BS11" s="69"/>
      <c r="BT11" s="10" t="s">
        <v>44</v>
      </c>
      <c r="BU11" s="213"/>
      <c r="BV11" s="69"/>
      <c r="BW11" s="69"/>
      <c r="BX11" s="69"/>
      <c r="BY11" s="69"/>
      <c r="BZ11" s="70"/>
      <c r="CA11" s="71"/>
      <c r="CB11" s="71"/>
      <c r="CC11" s="69"/>
      <c r="CD11" s="63" t="s">
        <v>44</v>
      </c>
      <c r="CE11" s="213"/>
      <c r="CF11" s="69"/>
      <c r="CG11" s="69"/>
      <c r="CH11" s="69"/>
      <c r="CI11" s="69"/>
      <c r="CJ11" s="70"/>
      <c r="CK11" s="71"/>
      <c r="CL11" s="69"/>
      <c r="CM11" s="69"/>
      <c r="CN11" s="63" t="s">
        <v>44</v>
      </c>
      <c r="CO11" s="213"/>
      <c r="CP11" s="69"/>
      <c r="CQ11" s="69"/>
      <c r="CR11" s="69"/>
      <c r="CS11" s="69"/>
      <c r="CT11" s="70"/>
      <c r="CU11" s="71"/>
      <c r="CV11" s="69"/>
      <c r="CW11" s="69"/>
      <c r="CX11" s="65" t="s">
        <v>44</v>
      </c>
      <c r="CY11" s="213"/>
      <c r="CZ11" s="72">
        <v>1.7</v>
      </c>
      <c r="DA11" s="78">
        <v>2.5791666666666666</v>
      </c>
      <c r="DB11" s="78"/>
      <c r="DC11" s="78"/>
      <c r="DD11" s="73">
        <v>0.91</v>
      </c>
      <c r="DE11" s="74">
        <v>32</v>
      </c>
      <c r="DF11" s="72"/>
      <c r="DG11" s="72"/>
      <c r="DH11" s="10" t="s">
        <v>44</v>
      </c>
      <c r="DI11" s="213"/>
      <c r="DJ11" s="75">
        <v>1.6</v>
      </c>
      <c r="DK11" s="75">
        <v>2.8</v>
      </c>
      <c r="DL11" s="75"/>
      <c r="DM11" s="75"/>
      <c r="DN11" s="76">
        <v>0.93</v>
      </c>
      <c r="DO11" s="77">
        <v>51</v>
      </c>
      <c r="DP11" s="75"/>
      <c r="DQ11" s="75"/>
    </row>
    <row r="12" spans="2:121" x14ac:dyDescent="0.2">
      <c r="B12" s="10" t="s">
        <v>26</v>
      </c>
      <c r="C12" s="213"/>
      <c r="D12" s="69">
        <v>1.1000000000000001</v>
      </c>
      <c r="E12" s="69">
        <v>1.2</v>
      </c>
      <c r="F12" s="69"/>
      <c r="G12" s="69"/>
      <c r="H12" s="70">
        <v>0.44</v>
      </c>
      <c r="I12" s="71">
        <v>25</v>
      </c>
      <c r="J12" s="69"/>
      <c r="K12" s="69"/>
      <c r="L12" s="10" t="s">
        <v>26</v>
      </c>
      <c r="M12" s="213"/>
      <c r="N12" s="69">
        <v>1.6</v>
      </c>
      <c r="O12" s="69">
        <v>2.5</v>
      </c>
      <c r="P12" s="69"/>
      <c r="Q12" s="69"/>
      <c r="R12" s="70">
        <v>0.78</v>
      </c>
      <c r="S12" s="71">
        <v>64</v>
      </c>
      <c r="T12" s="69"/>
      <c r="U12" s="69"/>
      <c r="V12" s="10" t="s">
        <v>26</v>
      </c>
      <c r="W12" s="213"/>
      <c r="X12" s="69">
        <v>1.3</v>
      </c>
      <c r="Y12" s="69">
        <v>1.7</v>
      </c>
      <c r="Z12" s="69"/>
      <c r="AA12" s="69"/>
      <c r="AB12" s="70">
        <v>1.04</v>
      </c>
      <c r="AC12" s="71">
        <v>35</v>
      </c>
      <c r="AD12" s="71"/>
      <c r="AE12" s="69"/>
      <c r="AF12" s="10" t="s">
        <v>26</v>
      </c>
      <c r="AG12" s="213"/>
      <c r="AH12" s="69">
        <v>1.1000000000000001</v>
      </c>
      <c r="AI12" s="69">
        <v>1.4</v>
      </c>
      <c r="AJ12" s="69"/>
      <c r="AK12" s="69"/>
      <c r="AL12" s="70">
        <v>1.18</v>
      </c>
      <c r="AM12" s="71">
        <v>20</v>
      </c>
      <c r="AN12" s="69"/>
      <c r="AO12" s="69"/>
      <c r="AP12" s="10" t="s">
        <v>26</v>
      </c>
      <c r="AQ12" s="213"/>
      <c r="AR12" s="69">
        <v>2.4</v>
      </c>
      <c r="AS12" s="75">
        <v>3.6916666666666669</v>
      </c>
      <c r="AT12" s="75"/>
      <c r="AU12" s="75"/>
      <c r="AV12" s="70">
        <v>1.78</v>
      </c>
      <c r="AW12" s="71">
        <v>90</v>
      </c>
      <c r="AX12" s="71"/>
      <c r="AY12" s="69"/>
      <c r="AZ12" s="10" t="s">
        <v>26</v>
      </c>
      <c r="BA12" s="213"/>
      <c r="BB12" s="69">
        <v>1.2</v>
      </c>
      <c r="BC12" s="69">
        <v>0.9</v>
      </c>
      <c r="BD12" s="69"/>
      <c r="BE12" s="69"/>
      <c r="BF12" s="70">
        <v>0.56000000000000005</v>
      </c>
      <c r="BG12" s="71">
        <v>9</v>
      </c>
      <c r="BH12" s="69"/>
      <c r="BI12" s="69"/>
      <c r="BJ12" s="10" t="s">
        <v>26</v>
      </c>
      <c r="BK12" s="213"/>
      <c r="BL12" s="69">
        <v>2.9</v>
      </c>
      <c r="BM12" s="69">
        <v>4</v>
      </c>
      <c r="BN12" s="69"/>
      <c r="BO12" s="69"/>
      <c r="BP12" s="70">
        <v>1.3</v>
      </c>
      <c r="BQ12" s="71">
        <v>60</v>
      </c>
      <c r="BR12" s="71"/>
      <c r="BS12" s="69"/>
      <c r="BT12" s="10" t="s">
        <v>26</v>
      </c>
      <c r="BU12" s="213"/>
      <c r="BV12" s="69">
        <v>2.9</v>
      </c>
      <c r="BW12" s="69">
        <v>4.9000000000000004</v>
      </c>
      <c r="BX12" s="69"/>
      <c r="BY12" s="69"/>
      <c r="BZ12" s="70">
        <v>2.91</v>
      </c>
      <c r="CA12" s="71">
        <v>94</v>
      </c>
      <c r="CB12" s="71"/>
      <c r="CC12" s="69"/>
      <c r="CD12" s="63" t="s">
        <v>26</v>
      </c>
      <c r="CE12" s="213"/>
      <c r="CF12" s="69"/>
      <c r="CG12" s="69"/>
      <c r="CH12" s="69"/>
      <c r="CI12" s="69"/>
      <c r="CJ12" s="70"/>
      <c r="CK12" s="71"/>
      <c r="CL12" s="69"/>
      <c r="CM12" s="69"/>
      <c r="CN12" s="63" t="s">
        <v>26</v>
      </c>
      <c r="CO12" s="213"/>
      <c r="CP12" s="69"/>
      <c r="CQ12" s="69"/>
      <c r="CR12" s="69"/>
      <c r="CS12" s="69"/>
      <c r="CT12" s="70"/>
      <c r="CU12" s="71"/>
      <c r="CV12" s="69"/>
      <c r="CW12" s="69"/>
      <c r="CX12" s="65" t="s">
        <v>26</v>
      </c>
      <c r="CY12" s="213"/>
      <c r="CZ12" s="72">
        <v>1.9</v>
      </c>
      <c r="DA12" s="78">
        <v>2.2541666666666669</v>
      </c>
      <c r="DB12" s="78"/>
      <c r="DC12" s="78"/>
      <c r="DD12" s="73">
        <v>1.55</v>
      </c>
      <c r="DE12" s="74">
        <v>27</v>
      </c>
      <c r="DF12" s="72"/>
      <c r="DG12" s="72"/>
      <c r="DH12" s="10" t="s">
        <v>26</v>
      </c>
      <c r="DI12" s="213"/>
      <c r="DJ12" s="75">
        <v>1.8</v>
      </c>
      <c r="DK12" s="75">
        <v>2.4</v>
      </c>
      <c r="DL12" s="75"/>
      <c r="DM12" s="75"/>
      <c r="DN12" s="76">
        <v>1.27</v>
      </c>
      <c r="DO12" s="77">
        <v>41</v>
      </c>
      <c r="DP12" s="75"/>
      <c r="DQ12" s="75"/>
    </row>
    <row r="13" spans="2:121" x14ac:dyDescent="0.2">
      <c r="B13" s="10" t="s">
        <v>27</v>
      </c>
      <c r="C13" s="213"/>
      <c r="D13" s="69">
        <v>1.6</v>
      </c>
      <c r="E13" s="69">
        <v>1.4</v>
      </c>
      <c r="F13" s="69"/>
      <c r="G13" s="69"/>
      <c r="H13" s="70">
        <v>0.55000000000000004</v>
      </c>
      <c r="I13" s="71">
        <v>41</v>
      </c>
      <c r="J13" s="69"/>
      <c r="K13" s="69"/>
      <c r="L13" s="10" t="s">
        <v>27</v>
      </c>
      <c r="M13" s="213"/>
      <c r="N13" s="69">
        <v>1.8</v>
      </c>
      <c r="O13" s="69">
        <v>2.2999999999999998</v>
      </c>
      <c r="P13" s="69"/>
      <c r="Q13" s="69"/>
      <c r="R13" s="70">
        <v>0.86</v>
      </c>
      <c r="S13" s="71">
        <v>61</v>
      </c>
      <c r="T13" s="69"/>
      <c r="U13" s="69"/>
      <c r="V13" s="10" t="s">
        <v>27</v>
      </c>
      <c r="W13" s="213"/>
      <c r="X13" s="69">
        <v>2</v>
      </c>
      <c r="Y13" s="69">
        <v>2</v>
      </c>
      <c r="Z13" s="69"/>
      <c r="AA13" s="69"/>
      <c r="AB13" s="70">
        <v>1.05</v>
      </c>
      <c r="AC13" s="71">
        <v>63</v>
      </c>
      <c r="AD13" s="71"/>
      <c r="AE13" s="69"/>
      <c r="AF13" s="10" t="s">
        <v>27</v>
      </c>
      <c r="AG13" s="213"/>
      <c r="AH13" s="69">
        <v>1.2</v>
      </c>
      <c r="AI13" s="69">
        <v>1.6</v>
      </c>
      <c r="AJ13" s="69"/>
      <c r="AK13" s="69"/>
      <c r="AL13" s="70">
        <v>1.73</v>
      </c>
      <c r="AM13" s="71">
        <v>24</v>
      </c>
      <c r="AN13" s="69"/>
      <c r="AO13" s="69"/>
      <c r="AP13" s="10" t="s">
        <v>27</v>
      </c>
      <c r="AQ13" s="213"/>
      <c r="AR13" s="69">
        <v>1.8</v>
      </c>
      <c r="AS13" s="75">
        <v>3.5583333333333331</v>
      </c>
      <c r="AT13" s="75"/>
      <c r="AU13" s="75"/>
      <c r="AV13" s="70">
        <v>1.72</v>
      </c>
      <c r="AW13" s="71">
        <v>67</v>
      </c>
      <c r="AX13" s="71"/>
      <c r="AY13" s="69"/>
      <c r="AZ13" s="10" t="s">
        <v>27</v>
      </c>
      <c r="BA13" s="213"/>
      <c r="BB13" s="69">
        <v>0.9</v>
      </c>
      <c r="BC13" s="69">
        <v>1.1000000000000001</v>
      </c>
      <c r="BD13" s="69"/>
      <c r="BE13" s="69"/>
      <c r="BF13" s="70">
        <v>0.49</v>
      </c>
      <c r="BG13" s="71">
        <v>8</v>
      </c>
      <c r="BH13" s="69"/>
      <c r="BI13" s="69"/>
      <c r="BJ13" s="10" t="s">
        <v>27</v>
      </c>
      <c r="BK13" s="213"/>
      <c r="BL13" s="69">
        <v>1.6</v>
      </c>
      <c r="BM13" s="69">
        <v>3.8</v>
      </c>
      <c r="BN13" s="69"/>
      <c r="BO13" s="69"/>
      <c r="BP13" s="70">
        <v>1.1299999999999999</v>
      </c>
      <c r="BQ13" s="71">
        <v>42</v>
      </c>
      <c r="BR13" s="71"/>
      <c r="BS13" s="69"/>
      <c r="BT13" s="10" t="s">
        <v>27</v>
      </c>
      <c r="BU13" s="213"/>
      <c r="BV13" s="69">
        <v>3</v>
      </c>
      <c r="BW13" s="69">
        <v>4.9000000000000004</v>
      </c>
      <c r="BX13" s="69"/>
      <c r="BY13" s="69"/>
      <c r="BZ13" s="70">
        <v>2.08</v>
      </c>
      <c r="CA13" s="71">
        <v>87</v>
      </c>
      <c r="CB13" s="71"/>
      <c r="CC13" s="69"/>
      <c r="CD13" s="63" t="s">
        <v>27</v>
      </c>
      <c r="CE13" s="213"/>
      <c r="CF13" s="69"/>
      <c r="CG13" s="69"/>
      <c r="CH13" s="69"/>
      <c r="CI13" s="69"/>
      <c r="CJ13" s="70"/>
      <c r="CK13" s="71"/>
      <c r="CL13" s="69"/>
      <c r="CM13" s="69"/>
      <c r="CN13" s="63" t="s">
        <v>27</v>
      </c>
      <c r="CO13" s="213"/>
      <c r="CP13" s="69"/>
      <c r="CQ13" s="69"/>
      <c r="CR13" s="69"/>
      <c r="CS13" s="69"/>
      <c r="CT13" s="70"/>
      <c r="CU13" s="71"/>
      <c r="CV13" s="69"/>
      <c r="CW13" s="69"/>
      <c r="CX13" s="65" t="s">
        <v>27</v>
      </c>
      <c r="CY13" s="213"/>
      <c r="CZ13" s="72">
        <v>1.5</v>
      </c>
      <c r="DA13" s="78">
        <v>2.354166666666667</v>
      </c>
      <c r="DB13" s="78"/>
      <c r="DC13" s="78"/>
      <c r="DD13" s="73">
        <v>0.89</v>
      </c>
      <c r="DE13" s="74">
        <v>26</v>
      </c>
      <c r="DF13" s="72"/>
      <c r="DG13" s="72"/>
      <c r="DH13" s="10" t="s">
        <v>27</v>
      </c>
      <c r="DI13" s="213"/>
      <c r="DJ13" s="75">
        <v>1.6</v>
      </c>
      <c r="DK13" s="75">
        <v>2.5</v>
      </c>
      <c r="DL13" s="75"/>
      <c r="DM13" s="75"/>
      <c r="DN13" s="76">
        <v>1.1499999999999999</v>
      </c>
      <c r="DO13" s="77">
        <v>46</v>
      </c>
      <c r="DP13" s="75"/>
      <c r="DQ13" s="75"/>
    </row>
    <row r="14" spans="2:121" x14ac:dyDescent="0.2">
      <c r="B14" s="10" t="s">
        <v>28</v>
      </c>
      <c r="C14" s="213"/>
      <c r="D14" s="69">
        <v>0.9</v>
      </c>
      <c r="E14" s="69">
        <v>1.4</v>
      </c>
      <c r="F14" s="69"/>
      <c r="G14" s="69"/>
      <c r="H14" s="70">
        <v>0.59</v>
      </c>
      <c r="I14" s="71">
        <v>30</v>
      </c>
      <c r="J14" s="69"/>
      <c r="K14" s="69"/>
      <c r="L14" s="10" t="s">
        <v>28</v>
      </c>
      <c r="M14" s="213"/>
      <c r="N14" s="69">
        <v>1.9</v>
      </c>
      <c r="O14" s="69">
        <v>2.7</v>
      </c>
      <c r="P14" s="69"/>
      <c r="Q14" s="69"/>
      <c r="R14" s="70">
        <v>0.93</v>
      </c>
      <c r="S14" s="71">
        <v>77</v>
      </c>
      <c r="T14" s="69"/>
      <c r="U14" s="69"/>
      <c r="V14" s="10" t="s">
        <v>28</v>
      </c>
      <c r="W14" s="213"/>
      <c r="X14" s="69">
        <v>1.4</v>
      </c>
      <c r="Y14" s="69">
        <v>2</v>
      </c>
      <c r="Z14" s="69"/>
      <c r="AA14" s="69"/>
      <c r="AB14" s="70">
        <v>1.07</v>
      </c>
      <c r="AC14" s="71">
        <v>109</v>
      </c>
      <c r="AD14" s="71"/>
      <c r="AE14" s="69"/>
      <c r="AF14" s="10" t="s">
        <v>28</v>
      </c>
      <c r="AG14" s="213"/>
      <c r="AH14" s="69">
        <v>0.7</v>
      </c>
      <c r="AI14" s="69">
        <v>1.2</v>
      </c>
      <c r="AJ14" s="69"/>
      <c r="AK14" s="69"/>
      <c r="AL14" s="70">
        <v>1.32</v>
      </c>
      <c r="AM14" s="71">
        <v>18</v>
      </c>
      <c r="AN14" s="69"/>
      <c r="AO14" s="69"/>
      <c r="AP14" s="10" t="s">
        <v>28</v>
      </c>
      <c r="AQ14" s="213"/>
      <c r="AR14" s="69">
        <v>1.3</v>
      </c>
      <c r="AS14" s="75">
        <v>4.1083333333333334</v>
      </c>
      <c r="AT14" s="75"/>
      <c r="AU14" s="75"/>
      <c r="AV14" s="70">
        <v>1.73</v>
      </c>
      <c r="AW14" s="71">
        <v>125</v>
      </c>
      <c r="AX14" s="71"/>
      <c r="AY14" s="69"/>
      <c r="AZ14" s="10" t="s">
        <v>28</v>
      </c>
      <c r="BA14" s="213"/>
      <c r="BB14" s="69">
        <v>0.8</v>
      </c>
      <c r="BC14" s="69">
        <v>0.8</v>
      </c>
      <c r="BD14" s="69"/>
      <c r="BE14" s="69"/>
      <c r="BF14" s="70">
        <v>0.46</v>
      </c>
      <c r="BG14" s="71">
        <v>11</v>
      </c>
      <c r="BH14" s="69"/>
      <c r="BI14" s="69"/>
      <c r="BJ14" s="10" t="s">
        <v>28</v>
      </c>
      <c r="BK14" s="213"/>
      <c r="BL14" s="69">
        <v>0.9</v>
      </c>
      <c r="BM14" s="69">
        <v>3.9</v>
      </c>
      <c r="BN14" s="69"/>
      <c r="BO14" s="69"/>
      <c r="BP14" s="70">
        <v>0.96</v>
      </c>
      <c r="BQ14" s="71">
        <v>41</v>
      </c>
      <c r="BR14" s="71"/>
      <c r="BS14" s="69"/>
      <c r="BT14" s="10" t="s">
        <v>28</v>
      </c>
      <c r="BU14" s="213"/>
      <c r="BV14" s="69">
        <v>2.1</v>
      </c>
      <c r="BW14" s="69">
        <v>5.2</v>
      </c>
      <c r="BX14" s="69"/>
      <c r="BY14" s="69"/>
      <c r="BZ14" s="70">
        <v>2.0099999999999998</v>
      </c>
      <c r="CA14" s="71">
        <v>110</v>
      </c>
      <c r="CB14" s="71"/>
      <c r="CC14" s="69"/>
      <c r="CD14" s="63" t="s">
        <v>28</v>
      </c>
      <c r="CE14" s="213"/>
      <c r="CF14" s="69"/>
      <c r="CG14" s="69"/>
      <c r="CH14" s="69"/>
      <c r="CI14" s="69"/>
      <c r="CJ14" s="70"/>
      <c r="CK14" s="71"/>
      <c r="CL14" s="69"/>
      <c r="CM14" s="69"/>
      <c r="CN14" s="63" t="s">
        <v>28</v>
      </c>
      <c r="CO14" s="213"/>
      <c r="CP14" s="69"/>
      <c r="CQ14" s="69"/>
      <c r="CR14" s="69"/>
      <c r="CS14" s="69"/>
      <c r="CT14" s="70"/>
      <c r="CU14" s="71"/>
      <c r="CV14" s="69"/>
      <c r="CW14" s="69"/>
      <c r="CX14" s="65" t="s">
        <v>28</v>
      </c>
      <c r="CY14" s="213"/>
      <c r="CZ14" s="72">
        <v>1.3</v>
      </c>
      <c r="DA14" s="78">
        <v>2.6791666666666663</v>
      </c>
      <c r="DB14" s="78"/>
      <c r="DC14" s="78"/>
      <c r="DD14" s="73">
        <v>1.2</v>
      </c>
      <c r="DE14" s="74">
        <v>41</v>
      </c>
      <c r="DF14" s="72"/>
      <c r="DG14" s="72"/>
      <c r="DH14" s="10" t="s">
        <v>28</v>
      </c>
      <c r="DI14" s="213"/>
      <c r="DJ14" s="75">
        <v>1.2</v>
      </c>
      <c r="DK14" s="75">
        <v>2.6</v>
      </c>
      <c r="DL14" s="75"/>
      <c r="DM14" s="75"/>
      <c r="DN14" s="76">
        <v>1.1599999999999999</v>
      </c>
      <c r="DO14" s="77">
        <v>59</v>
      </c>
      <c r="DP14" s="75"/>
      <c r="DQ14" s="75"/>
    </row>
    <row r="15" spans="2:121" x14ac:dyDescent="0.2">
      <c r="B15" s="10" t="s">
        <v>29</v>
      </c>
      <c r="C15" s="213"/>
      <c r="D15" s="69">
        <v>1.4</v>
      </c>
      <c r="E15" s="69">
        <v>1.5</v>
      </c>
      <c r="F15" s="69"/>
      <c r="G15" s="69"/>
      <c r="H15" s="70">
        <v>0.79</v>
      </c>
      <c r="I15" s="71">
        <v>39</v>
      </c>
      <c r="J15" s="69"/>
      <c r="K15" s="69"/>
      <c r="L15" s="10" t="s">
        <v>29</v>
      </c>
      <c r="M15" s="213"/>
      <c r="N15" s="69">
        <v>2</v>
      </c>
      <c r="O15" s="69">
        <v>2.5</v>
      </c>
      <c r="P15" s="69"/>
      <c r="Q15" s="69"/>
      <c r="R15" s="70">
        <v>0.92</v>
      </c>
      <c r="S15" s="71">
        <v>88</v>
      </c>
      <c r="T15" s="69"/>
      <c r="U15" s="69"/>
      <c r="V15" s="10" t="s">
        <v>29</v>
      </c>
      <c r="W15" s="213"/>
      <c r="X15" s="69">
        <v>2.1</v>
      </c>
      <c r="Y15" s="69">
        <v>2.2999999999999998</v>
      </c>
      <c r="Z15" s="69"/>
      <c r="AA15" s="69"/>
      <c r="AB15" s="70">
        <v>1.52</v>
      </c>
      <c r="AC15" s="71">
        <v>125</v>
      </c>
      <c r="AD15" s="71"/>
      <c r="AE15" s="69"/>
      <c r="AF15" s="10" t="s">
        <v>29</v>
      </c>
      <c r="AG15" s="213"/>
      <c r="AH15" s="69">
        <v>1.5</v>
      </c>
      <c r="AI15" s="69">
        <v>3.6</v>
      </c>
      <c r="AJ15" s="69"/>
      <c r="AK15" s="69"/>
      <c r="AL15" s="70">
        <v>0.83</v>
      </c>
      <c r="AM15" s="71">
        <v>36</v>
      </c>
      <c r="AN15" s="69"/>
      <c r="AO15" s="69"/>
      <c r="AP15" s="10" t="s">
        <v>29</v>
      </c>
      <c r="AQ15" s="213"/>
      <c r="AR15" s="69">
        <v>2.4</v>
      </c>
      <c r="AS15" s="75">
        <v>3.9333333333333336</v>
      </c>
      <c r="AT15" s="75"/>
      <c r="AU15" s="75"/>
      <c r="AV15" s="70">
        <v>1.87</v>
      </c>
      <c r="AW15" s="71">
        <v>83</v>
      </c>
      <c r="AX15" s="71"/>
      <c r="AY15" s="69"/>
      <c r="AZ15" s="10" t="s">
        <v>29</v>
      </c>
      <c r="BA15" s="213"/>
      <c r="BB15" s="69">
        <v>1.4</v>
      </c>
      <c r="BC15" s="69">
        <v>3.4</v>
      </c>
      <c r="BD15" s="69"/>
      <c r="BE15" s="69"/>
      <c r="BF15" s="70">
        <v>0.64</v>
      </c>
      <c r="BG15" s="71">
        <v>11</v>
      </c>
      <c r="BH15" s="69"/>
      <c r="BI15" s="69"/>
      <c r="BJ15" s="10" t="s">
        <v>29</v>
      </c>
      <c r="BK15" s="213"/>
      <c r="BL15" s="69">
        <v>2.5</v>
      </c>
      <c r="BM15" s="69">
        <v>4.3</v>
      </c>
      <c r="BN15" s="69"/>
      <c r="BO15" s="69"/>
      <c r="BP15" s="70">
        <v>1.38</v>
      </c>
      <c r="BQ15" s="71">
        <v>60</v>
      </c>
      <c r="BR15" s="71"/>
      <c r="BS15" s="69"/>
      <c r="BT15" s="10" t="s">
        <v>29</v>
      </c>
      <c r="BU15" s="213"/>
      <c r="BV15" s="69">
        <v>3.3</v>
      </c>
      <c r="BW15" s="69">
        <v>4.7</v>
      </c>
      <c r="BX15" s="69"/>
      <c r="BY15" s="69"/>
      <c r="BZ15" s="70">
        <v>2.41</v>
      </c>
      <c r="CA15" s="71">
        <v>78</v>
      </c>
      <c r="CB15" s="71"/>
      <c r="CC15" s="69"/>
      <c r="CD15" s="63" t="s">
        <v>29</v>
      </c>
      <c r="CE15" s="213"/>
      <c r="CF15" s="69"/>
      <c r="CG15" s="69"/>
      <c r="CH15" s="69"/>
      <c r="CI15" s="69"/>
      <c r="CJ15" s="70"/>
      <c r="CK15" s="71"/>
      <c r="CL15" s="69"/>
      <c r="CM15" s="69"/>
      <c r="CN15" s="63" t="s">
        <v>29</v>
      </c>
      <c r="CO15" s="213"/>
      <c r="CP15" s="69"/>
      <c r="CQ15" s="69"/>
      <c r="CR15" s="69"/>
      <c r="CS15" s="69"/>
      <c r="CT15" s="70"/>
      <c r="CU15" s="71"/>
      <c r="CV15" s="69"/>
      <c r="CW15" s="69"/>
      <c r="CX15" s="65" t="s">
        <v>29</v>
      </c>
      <c r="CY15" s="213"/>
      <c r="CZ15" s="72">
        <v>2</v>
      </c>
      <c r="DA15" s="78">
        <v>3.3333333333333335</v>
      </c>
      <c r="DB15" s="78"/>
      <c r="DC15" s="78"/>
      <c r="DD15" s="73">
        <v>1.47</v>
      </c>
      <c r="DE15" s="74">
        <v>52</v>
      </c>
      <c r="DF15" s="72"/>
      <c r="DG15" s="72"/>
      <c r="DH15" s="10" t="s">
        <v>29</v>
      </c>
      <c r="DI15" s="213"/>
      <c r="DJ15" s="75">
        <v>2</v>
      </c>
      <c r="DK15" s="75">
        <v>3.3</v>
      </c>
      <c r="DL15" s="75"/>
      <c r="DM15" s="75"/>
      <c r="DN15" s="76">
        <v>1.31</v>
      </c>
      <c r="DO15" s="77">
        <v>63</v>
      </c>
      <c r="DP15" s="75"/>
      <c r="DQ15" s="75"/>
    </row>
    <row r="16" spans="2:121" x14ac:dyDescent="0.2">
      <c r="B16" s="10" t="s">
        <v>18</v>
      </c>
      <c r="C16" s="213"/>
      <c r="D16" s="69">
        <v>1.1000000000000001</v>
      </c>
      <c r="E16" s="69">
        <v>1.4</v>
      </c>
      <c r="F16" s="69"/>
      <c r="G16" s="69"/>
      <c r="H16" s="70">
        <v>0.56000000000000005</v>
      </c>
      <c r="I16" s="71">
        <v>41</v>
      </c>
      <c r="J16" s="69"/>
      <c r="K16" s="69"/>
      <c r="L16" s="10" t="s">
        <v>18</v>
      </c>
      <c r="M16" s="213"/>
      <c r="N16" s="69">
        <v>1.5</v>
      </c>
      <c r="O16" s="69">
        <v>2.1</v>
      </c>
      <c r="P16" s="69"/>
      <c r="Q16" s="69"/>
      <c r="R16" s="70">
        <v>0.87</v>
      </c>
      <c r="S16" s="71">
        <v>75</v>
      </c>
      <c r="T16" s="69"/>
      <c r="U16" s="69"/>
      <c r="V16" s="10" t="s">
        <v>18</v>
      </c>
      <c r="W16" s="213"/>
      <c r="X16" s="69">
        <v>1.1000000000000001</v>
      </c>
      <c r="Y16" s="69">
        <v>1.6</v>
      </c>
      <c r="Z16" s="69"/>
      <c r="AA16" s="69"/>
      <c r="AB16" s="70">
        <v>1.03</v>
      </c>
      <c r="AC16" s="71">
        <v>63</v>
      </c>
      <c r="AD16" s="71"/>
      <c r="AE16" s="69"/>
      <c r="AF16" s="10" t="s">
        <v>18</v>
      </c>
      <c r="AG16" s="213"/>
      <c r="AH16" s="69">
        <v>1</v>
      </c>
      <c r="AI16" s="69">
        <v>1.4</v>
      </c>
      <c r="AJ16" s="69"/>
      <c r="AK16" s="69"/>
      <c r="AL16" s="70">
        <v>0.82</v>
      </c>
      <c r="AM16" s="71">
        <v>36</v>
      </c>
      <c r="AN16" s="69"/>
      <c r="AO16" s="69"/>
      <c r="AP16" s="10" t="s">
        <v>18</v>
      </c>
      <c r="AQ16" s="213"/>
      <c r="AR16" s="69">
        <v>1.6</v>
      </c>
      <c r="AS16" s="75">
        <v>3.2916666666666674</v>
      </c>
      <c r="AT16" s="75"/>
      <c r="AU16" s="75"/>
      <c r="AV16" s="70">
        <v>1.58</v>
      </c>
      <c r="AW16" s="71">
        <v>115</v>
      </c>
      <c r="AX16" s="71"/>
      <c r="AY16" s="69"/>
      <c r="AZ16" s="10" t="s">
        <v>18</v>
      </c>
      <c r="BA16" s="213"/>
      <c r="BB16" s="69">
        <v>1</v>
      </c>
      <c r="BC16" s="69">
        <v>0.8</v>
      </c>
      <c r="BD16" s="69"/>
      <c r="BE16" s="69"/>
      <c r="BF16" s="70">
        <v>0.45</v>
      </c>
      <c r="BG16" s="71">
        <v>26</v>
      </c>
      <c r="BH16" s="69"/>
      <c r="BI16" s="69"/>
      <c r="BJ16" s="10" t="s">
        <v>18</v>
      </c>
      <c r="BK16" s="213"/>
      <c r="BL16" s="69">
        <v>1.4</v>
      </c>
      <c r="BM16" s="69">
        <v>2.9</v>
      </c>
      <c r="BN16" s="69"/>
      <c r="BO16" s="69"/>
      <c r="BP16" s="70">
        <v>1.08</v>
      </c>
      <c r="BQ16" s="71">
        <v>50</v>
      </c>
      <c r="BR16" s="71"/>
      <c r="BS16" s="69"/>
      <c r="BT16" s="10" t="s">
        <v>18</v>
      </c>
      <c r="BU16" s="213"/>
      <c r="BV16" s="69">
        <v>2.2999999999999998</v>
      </c>
      <c r="BW16" s="69">
        <v>4.2</v>
      </c>
      <c r="BX16" s="69"/>
      <c r="BY16" s="69"/>
      <c r="BZ16" s="70">
        <v>1.76</v>
      </c>
      <c r="CA16" s="71">
        <v>77</v>
      </c>
      <c r="CB16" s="71"/>
      <c r="CC16" s="69"/>
      <c r="CD16" s="63" t="s">
        <v>18</v>
      </c>
      <c r="CE16" s="213"/>
      <c r="CF16" s="69"/>
      <c r="CG16" s="69"/>
      <c r="CH16" s="69"/>
      <c r="CI16" s="69"/>
      <c r="CJ16" s="70"/>
      <c r="CK16" s="71"/>
      <c r="CL16" s="69"/>
      <c r="CM16" s="69"/>
      <c r="CN16" s="63" t="s">
        <v>18</v>
      </c>
      <c r="CO16" s="213"/>
      <c r="CP16" s="69"/>
      <c r="CQ16" s="69"/>
      <c r="CR16" s="69"/>
      <c r="CS16" s="69"/>
      <c r="CT16" s="70"/>
      <c r="CU16" s="71"/>
      <c r="CV16" s="69"/>
      <c r="CW16" s="69"/>
      <c r="CX16" s="65" t="s">
        <v>18</v>
      </c>
      <c r="CY16" s="213"/>
      <c r="CZ16" s="72">
        <v>1.3</v>
      </c>
      <c r="DA16" s="78">
        <v>2.1083333333333329</v>
      </c>
      <c r="DB16" s="78"/>
      <c r="DC16" s="78"/>
      <c r="DD16" s="73">
        <v>1.23</v>
      </c>
      <c r="DE16" s="74">
        <v>38</v>
      </c>
      <c r="DF16" s="72"/>
      <c r="DG16" s="72"/>
      <c r="DH16" s="10" t="s">
        <v>18</v>
      </c>
      <c r="DI16" s="213"/>
      <c r="DJ16" s="75">
        <v>1.4</v>
      </c>
      <c r="DK16" s="75">
        <v>2.2000000000000002</v>
      </c>
      <c r="DL16" s="75"/>
      <c r="DM16" s="75"/>
      <c r="DN16" s="76">
        <v>1.07</v>
      </c>
      <c r="DO16" s="77">
        <v>55</v>
      </c>
      <c r="DP16" s="75"/>
      <c r="DQ16" s="75"/>
    </row>
    <row r="17" spans="2:126" s="29" customFormat="1" x14ac:dyDescent="0.2">
      <c r="B17" s="10" t="s">
        <v>19</v>
      </c>
      <c r="C17" s="213"/>
      <c r="D17" s="69">
        <v>0.9</v>
      </c>
      <c r="E17" s="69">
        <v>1.6</v>
      </c>
      <c r="F17" s="69"/>
      <c r="G17" s="69"/>
      <c r="H17" s="70">
        <v>0.51</v>
      </c>
      <c r="I17" s="71">
        <v>35</v>
      </c>
      <c r="J17" s="69"/>
      <c r="K17" s="69"/>
      <c r="L17" s="10" t="s">
        <v>19</v>
      </c>
      <c r="M17" s="213"/>
      <c r="N17" s="69">
        <v>1</v>
      </c>
      <c r="O17" s="69">
        <v>2.6</v>
      </c>
      <c r="P17" s="69"/>
      <c r="Q17" s="69"/>
      <c r="R17" s="70">
        <v>0.85</v>
      </c>
      <c r="S17" s="71">
        <v>63</v>
      </c>
      <c r="T17" s="69"/>
      <c r="U17" s="69"/>
      <c r="V17" s="10" t="s">
        <v>19</v>
      </c>
      <c r="W17" s="213"/>
      <c r="X17" s="69">
        <v>1.2</v>
      </c>
      <c r="Y17" s="69">
        <v>1.9</v>
      </c>
      <c r="Z17" s="69"/>
      <c r="AA17" s="69"/>
      <c r="AB17" s="70">
        <v>1</v>
      </c>
      <c r="AC17" s="71">
        <v>62</v>
      </c>
      <c r="AD17" s="71"/>
      <c r="AE17" s="69"/>
      <c r="AF17" s="10" t="s">
        <v>19</v>
      </c>
      <c r="AG17" s="213"/>
      <c r="AH17" s="69">
        <v>0.9</v>
      </c>
      <c r="AI17" s="69">
        <v>1.7</v>
      </c>
      <c r="AJ17" s="69"/>
      <c r="AK17" s="69"/>
      <c r="AL17" s="70">
        <v>0.79</v>
      </c>
      <c r="AM17" s="71">
        <v>38</v>
      </c>
      <c r="AN17" s="69"/>
      <c r="AO17" s="69"/>
      <c r="AP17" s="10" t="s">
        <v>19</v>
      </c>
      <c r="AQ17" s="213"/>
      <c r="AR17" s="69">
        <v>1.4</v>
      </c>
      <c r="AS17" s="75">
        <v>2.9249999999999998</v>
      </c>
      <c r="AT17" s="75"/>
      <c r="AU17" s="75"/>
      <c r="AV17" s="70">
        <v>1.63</v>
      </c>
      <c r="AW17" s="71">
        <v>90</v>
      </c>
      <c r="AX17" s="71"/>
      <c r="AY17" s="69"/>
      <c r="AZ17" s="10" t="s">
        <v>19</v>
      </c>
      <c r="BA17" s="213"/>
      <c r="BB17" s="69">
        <v>1.1000000000000001</v>
      </c>
      <c r="BC17" s="69">
        <v>1.2</v>
      </c>
      <c r="BD17" s="69"/>
      <c r="BE17" s="69"/>
      <c r="BF17" s="70">
        <v>0.37</v>
      </c>
      <c r="BG17" s="71">
        <v>12</v>
      </c>
      <c r="BH17" s="69"/>
      <c r="BI17" s="69"/>
      <c r="BJ17" s="10" t="s">
        <v>19</v>
      </c>
      <c r="BK17" s="213"/>
      <c r="BL17" s="69">
        <v>1.3</v>
      </c>
      <c r="BM17" s="69">
        <v>3.5</v>
      </c>
      <c r="BN17" s="69"/>
      <c r="BO17" s="69"/>
      <c r="BP17" s="70">
        <v>1.04</v>
      </c>
      <c r="BQ17" s="71">
        <v>66</v>
      </c>
      <c r="BR17" s="71"/>
      <c r="BS17" s="69"/>
      <c r="BT17" s="10" t="s">
        <v>19</v>
      </c>
      <c r="BU17" s="213"/>
      <c r="BV17" s="69">
        <v>1.9</v>
      </c>
      <c r="BW17" s="69">
        <v>4.5</v>
      </c>
      <c r="BX17" s="69"/>
      <c r="BY17" s="69"/>
      <c r="BZ17" s="70">
        <v>1.48</v>
      </c>
      <c r="CA17" s="71">
        <v>70</v>
      </c>
      <c r="CB17" s="71"/>
      <c r="CC17" s="69"/>
      <c r="CD17" s="63" t="s">
        <v>19</v>
      </c>
      <c r="CE17" s="213"/>
      <c r="CF17" s="69"/>
      <c r="CG17" s="69"/>
      <c r="CH17" s="69"/>
      <c r="CI17" s="69"/>
      <c r="CJ17" s="70"/>
      <c r="CK17" s="71"/>
      <c r="CL17" s="69"/>
      <c r="CM17" s="69"/>
      <c r="CN17" s="63" t="s">
        <v>19</v>
      </c>
      <c r="CO17" s="213"/>
      <c r="CP17" s="69"/>
      <c r="CQ17" s="69"/>
      <c r="CR17" s="69"/>
      <c r="CS17" s="69"/>
      <c r="CT17" s="70"/>
      <c r="CU17" s="71"/>
      <c r="CV17" s="69"/>
      <c r="CW17" s="69"/>
      <c r="CX17" s="65" t="s">
        <v>19</v>
      </c>
      <c r="CY17" s="213"/>
      <c r="CZ17" s="78">
        <v>1.2</v>
      </c>
      <c r="DA17" s="78">
        <v>2.3708333333333336</v>
      </c>
      <c r="DB17" s="78"/>
      <c r="DC17" s="78"/>
      <c r="DD17" s="81">
        <v>1.07</v>
      </c>
      <c r="DE17" s="82">
        <v>40</v>
      </c>
      <c r="DF17" s="78"/>
      <c r="DG17" s="78"/>
      <c r="DH17" s="10" t="s">
        <v>19</v>
      </c>
      <c r="DI17" s="213"/>
      <c r="DJ17" s="75">
        <v>1.2</v>
      </c>
      <c r="DK17" s="75">
        <v>2.4</v>
      </c>
      <c r="DL17" s="75"/>
      <c r="DM17" s="75"/>
      <c r="DN17" s="76">
        <v>0.96</v>
      </c>
      <c r="DO17" s="77">
        <v>51</v>
      </c>
      <c r="DP17" s="75"/>
      <c r="DQ17" s="75"/>
      <c r="DT17" s="79"/>
      <c r="DU17" s="79"/>
      <c r="DV17" s="79"/>
    </row>
    <row r="18" spans="2:126" s="29" customFormat="1" x14ac:dyDescent="0.2">
      <c r="B18" s="10" t="s">
        <v>20</v>
      </c>
      <c r="C18" s="213"/>
      <c r="D18" s="69">
        <v>0.6</v>
      </c>
      <c r="E18" s="69">
        <v>1.3</v>
      </c>
      <c r="F18" s="69"/>
      <c r="G18" s="69"/>
      <c r="H18" s="70">
        <v>0.64</v>
      </c>
      <c r="I18" s="71">
        <v>32</v>
      </c>
      <c r="J18" s="69"/>
      <c r="K18" s="69"/>
      <c r="L18" s="10" t="s">
        <v>20</v>
      </c>
      <c r="M18" s="213"/>
      <c r="N18" s="69">
        <v>0.8</v>
      </c>
      <c r="O18" s="69">
        <v>1.9</v>
      </c>
      <c r="P18" s="69"/>
      <c r="Q18" s="69"/>
      <c r="R18" s="70">
        <v>0.89</v>
      </c>
      <c r="S18" s="71">
        <v>67</v>
      </c>
      <c r="T18" s="69"/>
      <c r="U18" s="69"/>
      <c r="V18" s="10" t="s">
        <v>20</v>
      </c>
      <c r="W18" s="213"/>
      <c r="X18" s="69">
        <v>0.7</v>
      </c>
      <c r="Y18" s="69">
        <v>1.7</v>
      </c>
      <c r="Z18" s="69"/>
      <c r="AA18" s="69"/>
      <c r="AB18" s="70">
        <v>1.1200000000000001</v>
      </c>
      <c r="AC18" s="71">
        <v>55</v>
      </c>
      <c r="AD18" s="71"/>
      <c r="AE18" s="69"/>
      <c r="AF18" s="10" t="s">
        <v>20</v>
      </c>
      <c r="AG18" s="213"/>
      <c r="AH18" s="69">
        <v>0.8</v>
      </c>
      <c r="AI18" s="69">
        <v>1.5</v>
      </c>
      <c r="AJ18" s="69"/>
      <c r="AK18" s="69"/>
      <c r="AL18" s="70">
        <v>0.9</v>
      </c>
      <c r="AM18" s="71">
        <v>36</v>
      </c>
      <c r="AN18" s="69"/>
      <c r="AO18" s="69"/>
      <c r="AP18" s="10" t="s">
        <v>20</v>
      </c>
      <c r="AQ18" s="213"/>
      <c r="AR18" s="69">
        <v>0.8</v>
      </c>
      <c r="AS18" s="75">
        <v>2.5499999999999998</v>
      </c>
      <c r="AT18" s="75"/>
      <c r="AU18" s="75"/>
      <c r="AV18" s="70">
        <v>1.69</v>
      </c>
      <c r="AW18" s="71">
        <v>90</v>
      </c>
      <c r="AX18" s="71"/>
      <c r="AY18" s="69"/>
      <c r="AZ18" s="10" t="s">
        <v>20</v>
      </c>
      <c r="BA18" s="213"/>
      <c r="BB18" s="69">
        <v>0.7</v>
      </c>
      <c r="BC18" s="69">
        <v>0.9</v>
      </c>
      <c r="BD18" s="69"/>
      <c r="BE18" s="69"/>
      <c r="BF18" s="70">
        <v>0.55000000000000004</v>
      </c>
      <c r="BG18" s="71">
        <v>12</v>
      </c>
      <c r="BH18" s="69"/>
      <c r="BI18" s="69"/>
      <c r="BJ18" s="10" t="s">
        <v>20</v>
      </c>
      <c r="BK18" s="213"/>
      <c r="BL18" s="69">
        <v>1</v>
      </c>
      <c r="BM18" s="69">
        <v>3</v>
      </c>
      <c r="BN18" s="69"/>
      <c r="BO18" s="69"/>
      <c r="BP18" s="70">
        <v>1.08</v>
      </c>
      <c r="BQ18" s="71">
        <v>59</v>
      </c>
      <c r="BR18" s="71"/>
      <c r="BS18" s="69"/>
      <c r="BT18" s="10" t="s">
        <v>20</v>
      </c>
      <c r="BU18" s="213"/>
      <c r="BV18" s="69">
        <v>1.4</v>
      </c>
      <c r="BW18" s="69">
        <v>3.9</v>
      </c>
      <c r="BX18" s="69"/>
      <c r="BY18" s="69"/>
      <c r="BZ18" s="70">
        <v>1.36</v>
      </c>
      <c r="CA18" s="71">
        <v>66</v>
      </c>
      <c r="CB18" s="71"/>
      <c r="CC18" s="69"/>
      <c r="CD18" s="63" t="s">
        <v>20</v>
      </c>
      <c r="CE18" s="213"/>
      <c r="CF18" s="69"/>
      <c r="CG18" s="69"/>
      <c r="CH18" s="69"/>
      <c r="CI18" s="69"/>
      <c r="CJ18" s="70"/>
      <c r="CK18" s="71"/>
      <c r="CL18" s="69"/>
      <c r="CM18" s="69"/>
      <c r="CN18" s="63" t="s">
        <v>20</v>
      </c>
      <c r="CO18" s="213"/>
      <c r="CP18" s="69"/>
      <c r="CQ18" s="69"/>
      <c r="CR18" s="69"/>
      <c r="CS18" s="69"/>
      <c r="CT18" s="70"/>
      <c r="CU18" s="71"/>
      <c r="CV18" s="69"/>
      <c r="CW18" s="69"/>
      <c r="CX18" s="65" t="s">
        <v>20</v>
      </c>
      <c r="CY18" s="213"/>
      <c r="CZ18" s="78">
        <v>0.9</v>
      </c>
      <c r="DA18" s="78">
        <v>1.9916666666666667</v>
      </c>
      <c r="DB18" s="78"/>
      <c r="DC18" s="78"/>
      <c r="DD18" s="81">
        <v>1.08</v>
      </c>
      <c r="DE18" s="82">
        <v>33</v>
      </c>
      <c r="DF18" s="78"/>
      <c r="DG18" s="78"/>
      <c r="DH18" s="10" t="s">
        <v>20</v>
      </c>
      <c r="DI18" s="213"/>
      <c r="DJ18" s="75">
        <v>0.9</v>
      </c>
      <c r="DK18" s="75">
        <v>2.1</v>
      </c>
      <c r="DL18" s="75"/>
      <c r="DM18" s="75"/>
      <c r="DN18" s="76">
        <v>1.04</v>
      </c>
      <c r="DO18" s="77">
        <v>50</v>
      </c>
      <c r="DP18" s="75"/>
      <c r="DQ18" s="75"/>
      <c r="DT18" s="80"/>
      <c r="DU18" s="80"/>
      <c r="DV18" s="80"/>
    </row>
    <row r="19" spans="2:126" s="29" customFormat="1" x14ac:dyDescent="0.2">
      <c r="B19" s="10" t="s">
        <v>21</v>
      </c>
      <c r="C19" s="213"/>
      <c r="D19" s="69">
        <v>0.9</v>
      </c>
      <c r="E19" s="69">
        <v>1.4</v>
      </c>
      <c r="F19" s="69"/>
      <c r="G19" s="69"/>
      <c r="H19" s="70">
        <v>0.45</v>
      </c>
      <c r="I19" s="71">
        <v>36</v>
      </c>
      <c r="J19" s="69"/>
      <c r="K19" s="69"/>
      <c r="L19" s="10" t="s">
        <v>21</v>
      </c>
      <c r="M19" s="213"/>
      <c r="N19" s="69">
        <v>0.9</v>
      </c>
      <c r="O19" s="69">
        <v>2.5</v>
      </c>
      <c r="P19" s="69"/>
      <c r="Q19" s="69"/>
      <c r="R19" s="70">
        <v>0.69</v>
      </c>
      <c r="S19" s="71">
        <v>72</v>
      </c>
      <c r="T19" s="69"/>
      <c r="U19" s="69"/>
      <c r="V19" s="10" t="s">
        <v>21</v>
      </c>
      <c r="W19" s="213"/>
      <c r="X19" s="69">
        <v>0.9</v>
      </c>
      <c r="Y19" s="69">
        <v>2.1</v>
      </c>
      <c r="Z19" s="69"/>
      <c r="AA19" s="69"/>
      <c r="AB19" s="70">
        <v>0.83</v>
      </c>
      <c r="AC19" s="71">
        <v>56</v>
      </c>
      <c r="AD19" s="71"/>
      <c r="AE19" s="69"/>
      <c r="AF19" s="10" t="s">
        <v>21</v>
      </c>
      <c r="AG19" s="213"/>
      <c r="AH19" s="69">
        <v>0.9</v>
      </c>
      <c r="AI19" s="69">
        <v>1.8</v>
      </c>
      <c r="AJ19" s="69"/>
      <c r="AK19" s="69"/>
      <c r="AL19" s="70">
        <v>0.84</v>
      </c>
      <c r="AM19" s="71">
        <v>35</v>
      </c>
      <c r="AN19" s="69"/>
      <c r="AO19" s="69"/>
      <c r="AP19" s="10" t="s">
        <v>21</v>
      </c>
      <c r="AQ19" s="213"/>
      <c r="AR19" s="69">
        <v>0.7</v>
      </c>
      <c r="AS19" s="75">
        <v>3.1083333333333329</v>
      </c>
      <c r="AT19" s="75"/>
      <c r="AU19" s="75"/>
      <c r="AV19" s="70">
        <v>1.61</v>
      </c>
      <c r="AW19" s="71">
        <v>114</v>
      </c>
      <c r="AX19" s="71"/>
      <c r="AY19" s="69"/>
      <c r="AZ19" s="10" t="s">
        <v>21</v>
      </c>
      <c r="BA19" s="213"/>
      <c r="BB19" s="69">
        <v>0.7</v>
      </c>
      <c r="BC19" s="69">
        <v>0.7</v>
      </c>
      <c r="BD19" s="69"/>
      <c r="BE19" s="69"/>
      <c r="BF19" s="70">
        <v>0.4</v>
      </c>
      <c r="BG19" s="71">
        <v>11</v>
      </c>
      <c r="BH19" s="69"/>
      <c r="BI19" s="69"/>
      <c r="BJ19" s="10" t="s">
        <v>21</v>
      </c>
      <c r="BK19" s="213"/>
      <c r="BL19" s="69">
        <v>1.1000000000000001</v>
      </c>
      <c r="BM19" s="69">
        <v>3.5</v>
      </c>
      <c r="BN19" s="69"/>
      <c r="BO19" s="69"/>
      <c r="BP19" s="70">
        <v>1.1499999999999999</v>
      </c>
      <c r="BQ19" s="71">
        <v>68</v>
      </c>
      <c r="BR19" s="71"/>
      <c r="BS19" s="69"/>
      <c r="BT19" s="10" t="s">
        <v>21</v>
      </c>
      <c r="BU19" s="213"/>
      <c r="BV19" s="69">
        <v>1.2</v>
      </c>
      <c r="BW19" s="69">
        <v>3.7</v>
      </c>
      <c r="BX19" s="69"/>
      <c r="BY19" s="69"/>
      <c r="BZ19" s="70">
        <v>1.54</v>
      </c>
      <c r="CA19" s="71">
        <v>74</v>
      </c>
      <c r="CB19" s="71"/>
      <c r="CC19" s="69"/>
      <c r="CD19" s="63" t="s">
        <v>21</v>
      </c>
      <c r="CE19" s="213"/>
      <c r="CF19" s="69"/>
      <c r="CG19" s="69"/>
      <c r="CH19" s="69"/>
      <c r="CI19" s="69"/>
      <c r="CJ19" s="70"/>
      <c r="CK19" s="71"/>
      <c r="CL19" s="69"/>
      <c r="CM19" s="69"/>
      <c r="CN19" s="63" t="s">
        <v>21</v>
      </c>
      <c r="CO19" s="213"/>
      <c r="CP19" s="69"/>
      <c r="CQ19" s="69"/>
      <c r="CR19" s="69"/>
      <c r="CS19" s="69"/>
      <c r="CT19" s="70"/>
      <c r="CU19" s="71"/>
      <c r="CV19" s="69"/>
      <c r="CW19" s="69"/>
      <c r="CX19" s="65" t="s">
        <v>21</v>
      </c>
      <c r="CY19" s="213"/>
      <c r="CZ19" s="78">
        <v>0.8</v>
      </c>
      <c r="DA19" s="78">
        <v>1.9208333333333332</v>
      </c>
      <c r="DB19" s="78"/>
      <c r="DC19" s="78"/>
      <c r="DD19" s="81">
        <v>1.03</v>
      </c>
      <c r="DE19" s="82">
        <v>32</v>
      </c>
      <c r="DF19" s="78"/>
      <c r="DG19" s="78"/>
      <c r="DH19" s="10" t="s">
        <v>21</v>
      </c>
      <c r="DI19" s="213"/>
      <c r="DJ19" s="75">
        <v>0.9</v>
      </c>
      <c r="DK19" s="75">
        <v>2.2000000000000002</v>
      </c>
      <c r="DL19" s="75"/>
      <c r="DM19" s="75"/>
      <c r="DN19" s="76">
        <v>0.94</v>
      </c>
      <c r="DO19" s="77">
        <v>55</v>
      </c>
      <c r="DP19" s="75"/>
      <c r="DQ19" s="75"/>
      <c r="DT19" s="80"/>
      <c r="DU19" s="80"/>
      <c r="DV19" s="80"/>
    </row>
    <row r="20" spans="2:126" s="29" customFormat="1" x14ac:dyDescent="0.2">
      <c r="B20" s="10" t="s">
        <v>22</v>
      </c>
      <c r="C20" s="213"/>
      <c r="D20" s="69">
        <v>0.7</v>
      </c>
      <c r="E20" s="69">
        <v>1.5</v>
      </c>
      <c r="F20" s="69"/>
      <c r="G20" s="69"/>
      <c r="H20" s="70">
        <v>0.48</v>
      </c>
      <c r="I20" s="71">
        <v>30</v>
      </c>
      <c r="J20" s="69"/>
      <c r="K20" s="69"/>
      <c r="L20" s="10" t="s">
        <v>22</v>
      </c>
      <c r="M20" s="213"/>
      <c r="N20" s="69">
        <v>0.8</v>
      </c>
      <c r="O20" s="69">
        <v>2.6</v>
      </c>
      <c r="P20" s="69"/>
      <c r="Q20" s="69"/>
      <c r="R20" s="70">
        <v>0.8</v>
      </c>
      <c r="S20" s="71">
        <v>75</v>
      </c>
      <c r="T20" s="69"/>
      <c r="U20" s="69"/>
      <c r="V20" s="10" t="s">
        <v>22</v>
      </c>
      <c r="W20" s="213"/>
      <c r="X20" s="69">
        <v>1</v>
      </c>
      <c r="Y20" s="69">
        <v>2.2999999999999998</v>
      </c>
      <c r="Z20" s="69"/>
      <c r="AA20" s="69"/>
      <c r="AB20" s="70">
        <v>0.89</v>
      </c>
      <c r="AC20" s="71">
        <v>56</v>
      </c>
      <c r="AD20" s="71"/>
      <c r="AE20" s="69"/>
      <c r="AF20" s="10" t="s">
        <v>22</v>
      </c>
      <c r="AG20" s="213"/>
      <c r="AH20" s="69">
        <v>0.7</v>
      </c>
      <c r="AI20" s="69">
        <v>1</v>
      </c>
      <c r="AJ20" s="69"/>
      <c r="AK20" s="69"/>
      <c r="AL20" s="70">
        <v>0.87</v>
      </c>
      <c r="AM20" s="71">
        <v>35</v>
      </c>
      <c r="AN20" s="69"/>
      <c r="AO20" s="69"/>
      <c r="AP20" s="10" t="s">
        <v>22</v>
      </c>
      <c r="AQ20" s="213"/>
      <c r="AR20" s="69">
        <v>1.2</v>
      </c>
      <c r="AS20" s="75">
        <v>3.0083333333333333</v>
      </c>
      <c r="AT20" s="75"/>
      <c r="AU20" s="75"/>
      <c r="AV20" s="70">
        <v>1.71</v>
      </c>
      <c r="AW20" s="71">
        <v>81</v>
      </c>
      <c r="AX20" s="71"/>
      <c r="AY20" s="69"/>
      <c r="AZ20" s="10" t="s">
        <v>22</v>
      </c>
      <c r="BA20" s="213"/>
      <c r="BB20" s="69">
        <v>0.6</v>
      </c>
      <c r="BC20" s="69">
        <v>0.8</v>
      </c>
      <c r="BD20" s="69"/>
      <c r="BE20" s="69"/>
      <c r="BF20" s="70">
        <v>0.56000000000000005</v>
      </c>
      <c r="BG20" s="71">
        <v>14</v>
      </c>
      <c r="BH20" s="69"/>
      <c r="BI20" s="69"/>
      <c r="BJ20" s="10" t="s">
        <v>22</v>
      </c>
      <c r="BK20" s="213"/>
      <c r="BL20" s="69">
        <v>1.2</v>
      </c>
      <c r="BM20" s="69">
        <v>3.7</v>
      </c>
      <c r="BN20" s="69"/>
      <c r="BO20" s="69"/>
      <c r="BP20" s="70">
        <v>1.02</v>
      </c>
      <c r="BQ20" s="71">
        <v>54</v>
      </c>
      <c r="BR20" s="71"/>
      <c r="BS20" s="69"/>
      <c r="BT20" s="10" t="s">
        <v>22</v>
      </c>
      <c r="BU20" s="213"/>
      <c r="BV20" s="69">
        <v>1.3</v>
      </c>
      <c r="BW20" s="69">
        <v>3.6</v>
      </c>
      <c r="BX20" s="69"/>
      <c r="BY20" s="69"/>
      <c r="BZ20" s="70">
        <v>1.36</v>
      </c>
      <c r="CA20" s="71">
        <v>55</v>
      </c>
      <c r="CB20" s="71"/>
      <c r="CC20" s="69"/>
      <c r="CD20" s="63" t="s">
        <v>22</v>
      </c>
      <c r="CE20" s="213"/>
      <c r="CF20" s="69"/>
      <c r="CG20" s="69"/>
      <c r="CH20" s="69"/>
      <c r="CI20" s="69"/>
      <c r="CJ20" s="70"/>
      <c r="CK20" s="71"/>
      <c r="CL20" s="69"/>
      <c r="CM20" s="69"/>
      <c r="CN20" s="63" t="s">
        <v>22</v>
      </c>
      <c r="CO20" s="213"/>
      <c r="CP20" s="69"/>
      <c r="CQ20" s="69"/>
      <c r="CR20" s="69"/>
      <c r="CS20" s="69"/>
      <c r="CT20" s="70"/>
      <c r="CU20" s="71"/>
      <c r="CV20" s="69"/>
      <c r="CW20" s="69"/>
      <c r="CX20" s="65" t="s">
        <v>22</v>
      </c>
      <c r="CY20" s="213"/>
      <c r="CZ20" s="78">
        <v>0.8</v>
      </c>
      <c r="DA20" s="78">
        <v>2.1041666666666661</v>
      </c>
      <c r="DB20" s="78"/>
      <c r="DC20" s="78"/>
      <c r="DD20" s="81">
        <v>1.1000000000000001</v>
      </c>
      <c r="DE20" s="82">
        <v>27</v>
      </c>
      <c r="DF20" s="78"/>
      <c r="DG20" s="78"/>
      <c r="DH20" s="10" t="s">
        <v>22</v>
      </c>
      <c r="DI20" s="213"/>
      <c r="DJ20" s="75">
        <v>0.9</v>
      </c>
      <c r="DK20" s="75">
        <v>2.2999999999999998</v>
      </c>
      <c r="DL20" s="75"/>
      <c r="DM20" s="75"/>
      <c r="DN20" s="76">
        <v>0.97</v>
      </c>
      <c r="DO20" s="77">
        <v>40</v>
      </c>
      <c r="DP20" s="75"/>
      <c r="DQ20" s="75"/>
      <c r="DT20" s="80"/>
      <c r="DU20" s="80"/>
      <c r="DV20" s="80"/>
    </row>
    <row r="21" spans="2:126" s="29" customFormat="1" x14ac:dyDescent="0.2">
      <c r="B21" s="14" t="s">
        <v>23</v>
      </c>
      <c r="C21" s="214"/>
      <c r="D21" s="69">
        <v>0.5</v>
      </c>
      <c r="E21" s="69">
        <v>1.6</v>
      </c>
      <c r="F21" s="69"/>
      <c r="G21" s="69"/>
      <c r="H21" s="70">
        <v>0.73</v>
      </c>
      <c r="I21" s="71">
        <v>32</v>
      </c>
      <c r="J21" s="69"/>
      <c r="K21" s="69"/>
      <c r="L21" s="14" t="s">
        <v>23</v>
      </c>
      <c r="M21" s="214"/>
      <c r="N21" s="69">
        <v>1.2</v>
      </c>
      <c r="O21" s="69">
        <v>3.5</v>
      </c>
      <c r="P21" s="69"/>
      <c r="Q21" s="69"/>
      <c r="R21" s="70">
        <v>1.05</v>
      </c>
      <c r="S21" s="71">
        <v>92</v>
      </c>
      <c r="T21" s="69"/>
      <c r="U21" s="69"/>
      <c r="V21" s="14" t="s">
        <v>23</v>
      </c>
      <c r="W21" s="214"/>
      <c r="X21" s="69">
        <v>0.9</v>
      </c>
      <c r="Y21" s="69">
        <v>2.6</v>
      </c>
      <c r="Z21" s="69"/>
      <c r="AA21" s="69"/>
      <c r="AB21" s="70">
        <v>1.1200000000000001</v>
      </c>
      <c r="AC21" s="71">
        <v>80</v>
      </c>
      <c r="AD21" s="71"/>
      <c r="AE21" s="69"/>
      <c r="AF21" s="14" t="s">
        <v>23</v>
      </c>
      <c r="AG21" s="214"/>
      <c r="AH21" s="69">
        <v>0.6</v>
      </c>
      <c r="AI21" s="69">
        <v>2</v>
      </c>
      <c r="AJ21" s="69"/>
      <c r="AK21" s="69"/>
      <c r="AL21" s="70">
        <v>0.91</v>
      </c>
      <c r="AM21" s="71">
        <v>33</v>
      </c>
      <c r="AN21" s="69"/>
      <c r="AO21" s="69"/>
      <c r="AP21" s="14" t="s">
        <v>23</v>
      </c>
      <c r="AQ21" s="214"/>
      <c r="AR21" s="69">
        <v>1.7</v>
      </c>
      <c r="AS21" s="75">
        <v>2.9249999999999998</v>
      </c>
      <c r="AT21" s="75"/>
      <c r="AU21" s="75"/>
      <c r="AV21" s="70">
        <v>1.72</v>
      </c>
      <c r="AW21" s="71">
        <v>131</v>
      </c>
      <c r="AX21" s="71"/>
      <c r="AY21" s="69"/>
      <c r="AZ21" s="14" t="s">
        <v>23</v>
      </c>
      <c r="BA21" s="214"/>
      <c r="BB21" s="69">
        <v>1.1000000000000001</v>
      </c>
      <c r="BC21" s="69">
        <v>2.2000000000000002</v>
      </c>
      <c r="BD21" s="69"/>
      <c r="BE21" s="69"/>
      <c r="BF21" s="70">
        <v>0.49</v>
      </c>
      <c r="BG21" s="71">
        <v>25</v>
      </c>
      <c r="BH21" s="69"/>
      <c r="BI21" s="69"/>
      <c r="BJ21" s="14" t="s">
        <v>23</v>
      </c>
      <c r="BK21" s="214"/>
      <c r="BL21" s="69">
        <v>1</v>
      </c>
      <c r="BM21" s="69">
        <v>4.0999999999999996</v>
      </c>
      <c r="BN21" s="69"/>
      <c r="BO21" s="69"/>
      <c r="BP21" s="70">
        <v>0.85</v>
      </c>
      <c r="BQ21" s="71">
        <v>58</v>
      </c>
      <c r="BR21" s="71"/>
      <c r="BS21" s="69"/>
      <c r="BT21" s="14" t="s">
        <v>23</v>
      </c>
      <c r="BU21" s="214"/>
      <c r="BV21" s="69">
        <v>1.4</v>
      </c>
      <c r="BW21" s="69">
        <v>4.5</v>
      </c>
      <c r="BX21" s="69"/>
      <c r="BY21" s="69"/>
      <c r="BZ21" s="70">
        <v>1.66</v>
      </c>
      <c r="CA21" s="71">
        <v>73</v>
      </c>
      <c r="CB21" s="71"/>
      <c r="CC21" s="69"/>
      <c r="CD21" s="83" t="s">
        <v>23</v>
      </c>
      <c r="CE21" s="214"/>
      <c r="CF21" s="69"/>
      <c r="CG21" s="69"/>
      <c r="CH21" s="69"/>
      <c r="CI21" s="69"/>
      <c r="CJ21" s="70"/>
      <c r="CK21" s="71"/>
      <c r="CL21" s="69"/>
      <c r="CM21" s="69"/>
      <c r="CN21" s="83" t="s">
        <v>23</v>
      </c>
      <c r="CO21" s="214"/>
      <c r="CP21" s="69"/>
      <c r="CQ21" s="69"/>
      <c r="CR21" s="69"/>
      <c r="CS21" s="69"/>
      <c r="CT21" s="70"/>
      <c r="CU21" s="71"/>
      <c r="CV21" s="69"/>
      <c r="CW21" s="69"/>
      <c r="CX21" s="84" t="s">
        <v>23</v>
      </c>
      <c r="CY21" s="214"/>
      <c r="CZ21" s="78">
        <v>0.8</v>
      </c>
      <c r="DA21" s="78">
        <v>2.708333333333333</v>
      </c>
      <c r="DB21" s="78"/>
      <c r="DC21" s="78"/>
      <c r="DD21" s="81">
        <v>1</v>
      </c>
      <c r="DE21" s="82">
        <v>35</v>
      </c>
      <c r="DF21" s="78"/>
      <c r="DG21" s="78"/>
      <c r="DH21" s="14" t="s">
        <v>23</v>
      </c>
      <c r="DI21" s="214"/>
      <c r="DJ21" s="75">
        <v>1</v>
      </c>
      <c r="DK21" s="75">
        <v>2.7</v>
      </c>
      <c r="DL21" s="75"/>
      <c r="DM21" s="75"/>
      <c r="DN21" s="76">
        <v>1.06</v>
      </c>
      <c r="DO21" s="77">
        <v>62</v>
      </c>
      <c r="DP21" s="75"/>
      <c r="DQ21" s="75"/>
      <c r="DT21" s="80"/>
      <c r="DU21" s="80"/>
      <c r="DV21" s="80"/>
    </row>
    <row r="22" spans="2:126" s="29" customFormat="1" x14ac:dyDescent="0.2">
      <c r="B22" s="14" t="s">
        <v>24</v>
      </c>
      <c r="C22" s="214"/>
      <c r="D22" s="69">
        <v>0.6</v>
      </c>
      <c r="E22" s="69">
        <v>1</v>
      </c>
      <c r="F22" s="69"/>
      <c r="G22" s="69"/>
      <c r="H22" s="70">
        <v>0.53</v>
      </c>
      <c r="I22" s="71">
        <v>34</v>
      </c>
      <c r="J22" s="69"/>
      <c r="K22" s="69"/>
      <c r="L22" s="14" t="s">
        <v>24</v>
      </c>
      <c r="M22" s="214"/>
      <c r="N22" s="69">
        <v>0.9</v>
      </c>
      <c r="O22" s="69">
        <v>2</v>
      </c>
      <c r="P22" s="69"/>
      <c r="Q22" s="69"/>
      <c r="R22" s="70">
        <v>0.87</v>
      </c>
      <c r="S22" s="71">
        <v>74</v>
      </c>
      <c r="T22" s="69"/>
      <c r="U22" s="69"/>
      <c r="V22" s="14" t="s">
        <v>24</v>
      </c>
      <c r="W22" s="214"/>
      <c r="X22" s="69">
        <v>0.7</v>
      </c>
      <c r="Y22" s="69">
        <v>1.5</v>
      </c>
      <c r="Z22" s="69"/>
      <c r="AA22" s="69"/>
      <c r="AB22" s="70">
        <v>0.98</v>
      </c>
      <c r="AC22" s="71">
        <v>49</v>
      </c>
      <c r="AD22" s="71"/>
      <c r="AE22" s="69"/>
      <c r="AF22" s="14" t="s">
        <v>24</v>
      </c>
      <c r="AG22" s="214"/>
      <c r="AH22" s="69">
        <v>0.6</v>
      </c>
      <c r="AI22" s="69">
        <v>1</v>
      </c>
      <c r="AJ22" s="69"/>
      <c r="AK22" s="69"/>
      <c r="AL22" s="70">
        <v>1.05</v>
      </c>
      <c r="AM22" s="71">
        <v>28</v>
      </c>
      <c r="AN22" s="69"/>
      <c r="AO22" s="69"/>
      <c r="AP22" s="14" t="s">
        <v>24</v>
      </c>
      <c r="AQ22" s="214"/>
      <c r="AR22" s="69">
        <v>1.2</v>
      </c>
      <c r="AS22" s="75">
        <v>3.7583333333333329</v>
      </c>
      <c r="AT22" s="75"/>
      <c r="AU22" s="75"/>
      <c r="AV22" s="70">
        <v>1.67</v>
      </c>
      <c r="AW22" s="71">
        <v>95</v>
      </c>
      <c r="AX22" s="71"/>
      <c r="AY22" s="69"/>
      <c r="AZ22" s="14" t="s">
        <v>24</v>
      </c>
      <c r="BA22" s="214"/>
      <c r="BB22" s="69">
        <v>0.7</v>
      </c>
      <c r="BC22" s="69">
        <v>1.5</v>
      </c>
      <c r="BD22" s="69"/>
      <c r="BE22" s="69"/>
      <c r="BF22" s="70">
        <v>0.64</v>
      </c>
      <c r="BG22" s="71">
        <v>14</v>
      </c>
      <c r="BH22" s="69"/>
      <c r="BI22" s="69"/>
      <c r="BJ22" s="14" t="s">
        <v>24</v>
      </c>
      <c r="BK22" s="214"/>
      <c r="BL22" s="69">
        <v>0.8</v>
      </c>
      <c r="BM22" s="69">
        <v>3.5</v>
      </c>
      <c r="BN22" s="69"/>
      <c r="BO22" s="69"/>
      <c r="BP22" s="70">
        <v>0.99</v>
      </c>
      <c r="BQ22" s="71">
        <v>49</v>
      </c>
      <c r="BR22" s="71"/>
      <c r="BS22" s="69"/>
      <c r="BT22" s="14" t="s">
        <v>24</v>
      </c>
      <c r="BU22" s="214"/>
      <c r="BV22" s="69">
        <v>1.2</v>
      </c>
      <c r="BW22" s="69">
        <v>4.5</v>
      </c>
      <c r="BX22" s="69"/>
      <c r="BY22" s="69"/>
      <c r="BZ22" s="70">
        <v>1.55</v>
      </c>
      <c r="CA22" s="71">
        <v>65</v>
      </c>
      <c r="CB22" s="71"/>
      <c r="CC22" s="69"/>
      <c r="CD22" s="83" t="s">
        <v>24</v>
      </c>
      <c r="CE22" s="214"/>
      <c r="CF22" s="69"/>
      <c r="CG22" s="69"/>
      <c r="CH22" s="69"/>
      <c r="CI22" s="69"/>
      <c r="CJ22" s="70"/>
      <c r="CK22" s="71"/>
      <c r="CL22" s="69"/>
      <c r="CM22" s="69"/>
      <c r="CN22" s="83" t="s">
        <v>24</v>
      </c>
      <c r="CO22" s="214"/>
      <c r="CP22" s="69"/>
      <c r="CQ22" s="69"/>
      <c r="CR22" s="69"/>
      <c r="CS22" s="69"/>
      <c r="CT22" s="70"/>
      <c r="CU22" s="71"/>
      <c r="CV22" s="69"/>
      <c r="CW22" s="69"/>
      <c r="CX22" s="84" t="s">
        <v>24</v>
      </c>
      <c r="CY22" s="214"/>
      <c r="CZ22" s="78">
        <v>0.6</v>
      </c>
      <c r="DA22" s="78">
        <v>2.5541666666666663</v>
      </c>
      <c r="DB22" s="78"/>
      <c r="DC22" s="78"/>
      <c r="DD22" s="81">
        <v>1.1000000000000001</v>
      </c>
      <c r="DE22" s="82">
        <v>31</v>
      </c>
      <c r="DF22" s="78"/>
      <c r="DG22" s="78"/>
      <c r="DH22" s="14" t="s">
        <v>24</v>
      </c>
      <c r="DI22" s="214"/>
      <c r="DJ22" s="75">
        <v>0.8</v>
      </c>
      <c r="DK22" s="75">
        <v>2.4</v>
      </c>
      <c r="DL22" s="75"/>
      <c r="DM22" s="75"/>
      <c r="DN22" s="76">
        <v>1.04</v>
      </c>
      <c r="DO22" s="77">
        <v>49</v>
      </c>
      <c r="DP22" s="75"/>
      <c r="DQ22" s="75"/>
      <c r="DT22" s="80"/>
      <c r="DU22" s="80"/>
      <c r="DV22" s="80"/>
    </row>
    <row r="23" spans="2:126" s="29" customFormat="1" x14ac:dyDescent="0.2">
      <c r="B23" s="14" t="s">
        <v>25</v>
      </c>
      <c r="C23" s="214"/>
      <c r="D23" s="69">
        <v>0.6</v>
      </c>
      <c r="E23" s="69">
        <v>1.1000000000000001</v>
      </c>
      <c r="F23" s="69"/>
      <c r="G23" s="69"/>
      <c r="H23" s="70">
        <v>0.45</v>
      </c>
      <c r="I23" s="71">
        <v>24</v>
      </c>
      <c r="J23" s="69">
        <v>5.8416666666666659</v>
      </c>
      <c r="K23" s="69"/>
      <c r="L23" s="14" t="s">
        <v>25</v>
      </c>
      <c r="M23" s="214"/>
      <c r="N23" s="69">
        <v>0.9</v>
      </c>
      <c r="O23" s="69">
        <v>2.4</v>
      </c>
      <c r="P23" s="69"/>
      <c r="Q23" s="69"/>
      <c r="R23" s="70">
        <v>0.78</v>
      </c>
      <c r="S23" s="71">
        <v>73</v>
      </c>
      <c r="T23" s="69">
        <v>10.358333333333334</v>
      </c>
      <c r="U23" s="69"/>
      <c r="V23" s="14" t="s">
        <v>25</v>
      </c>
      <c r="W23" s="214"/>
      <c r="X23" s="69">
        <v>0.8</v>
      </c>
      <c r="Y23" s="69">
        <v>1.9</v>
      </c>
      <c r="Z23" s="69"/>
      <c r="AA23" s="69"/>
      <c r="AB23" s="70">
        <v>1.19</v>
      </c>
      <c r="AC23" s="71">
        <v>98</v>
      </c>
      <c r="AD23" s="71">
        <v>17.25</v>
      </c>
      <c r="AE23" s="69"/>
      <c r="AF23" s="14" t="s">
        <v>25</v>
      </c>
      <c r="AG23" s="214"/>
      <c r="AH23" s="69">
        <v>0.6</v>
      </c>
      <c r="AI23" s="69">
        <v>1.4</v>
      </c>
      <c r="AJ23" s="69"/>
      <c r="AK23" s="69"/>
      <c r="AL23" s="70">
        <v>0.9</v>
      </c>
      <c r="AM23" s="71">
        <v>27</v>
      </c>
      <c r="AN23" s="69">
        <v>21.858333333333334</v>
      </c>
      <c r="AO23" s="69"/>
      <c r="AP23" s="14" t="s">
        <v>25</v>
      </c>
      <c r="AQ23" s="214"/>
      <c r="AR23" s="69">
        <v>1.2</v>
      </c>
      <c r="AS23" s="75">
        <v>3.8083333333333331</v>
      </c>
      <c r="AT23" s="75"/>
      <c r="AU23" s="75"/>
      <c r="AV23" s="70">
        <v>1.7</v>
      </c>
      <c r="AW23" s="71">
        <v>114</v>
      </c>
      <c r="AX23" s="71">
        <v>19.30833333333333</v>
      </c>
      <c r="AY23" s="69"/>
      <c r="AZ23" s="14" t="s">
        <v>25</v>
      </c>
      <c r="BA23" s="214"/>
      <c r="BB23" s="69">
        <v>0.8</v>
      </c>
      <c r="BC23" s="69">
        <v>1.6</v>
      </c>
      <c r="BD23" s="69"/>
      <c r="BE23" s="69"/>
      <c r="BF23" s="70">
        <v>0.61</v>
      </c>
      <c r="BG23" s="71">
        <v>17</v>
      </c>
      <c r="BH23" s="69">
        <v>7.5083333333333337</v>
      </c>
      <c r="BI23" s="69"/>
      <c r="BJ23" s="14" t="s">
        <v>25</v>
      </c>
      <c r="BK23" s="214"/>
      <c r="BL23" s="69">
        <v>0.9</v>
      </c>
      <c r="BM23" s="69">
        <v>3.8</v>
      </c>
      <c r="BN23" s="69"/>
      <c r="BO23" s="69"/>
      <c r="BP23" s="70">
        <v>0.99</v>
      </c>
      <c r="BQ23" s="71">
        <v>54</v>
      </c>
      <c r="BR23" s="71">
        <v>18.491666666666664</v>
      </c>
      <c r="BS23" s="69"/>
      <c r="BT23" s="14" t="s">
        <v>25</v>
      </c>
      <c r="BU23" s="214"/>
      <c r="BV23" s="69">
        <v>1.1000000000000001</v>
      </c>
      <c r="BW23" s="69">
        <v>4.7</v>
      </c>
      <c r="BX23" s="69"/>
      <c r="BY23" s="69"/>
      <c r="BZ23" s="70">
        <v>1.27</v>
      </c>
      <c r="CA23" s="71">
        <v>70</v>
      </c>
      <c r="CB23" s="71">
        <v>35.950000000000003</v>
      </c>
      <c r="CC23" s="69"/>
      <c r="CD23" s="83" t="s">
        <v>25</v>
      </c>
      <c r="CE23" s="214"/>
      <c r="CF23" s="69"/>
      <c r="CG23" s="69"/>
      <c r="CH23" s="69"/>
      <c r="CI23" s="69"/>
      <c r="CJ23" s="70"/>
      <c r="CK23" s="71"/>
      <c r="CL23" s="69"/>
      <c r="CM23" s="69"/>
      <c r="CN23" s="83" t="s">
        <v>25</v>
      </c>
      <c r="CO23" s="214"/>
      <c r="CP23" s="69"/>
      <c r="CQ23" s="69"/>
      <c r="CR23" s="69"/>
      <c r="CS23" s="69"/>
      <c r="CT23" s="70"/>
      <c r="CU23" s="71"/>
      <c r="CV23" s="69"/>
      <c r="CW23" s="69"/>
      <c r="CX23" s="84" t="s">
        <v>25</v>
      </c>
      <c r="CY23" s="214"/>
      <c r="CZ23" s="78">
        <v>0.6</v>
      </c>
      <c r="DA23" s="78">
        <v>2.5874999999999999</v>
      </c>
      <c r="DB23" s="78"/>
      <c r="DC23" s="78"/>
      <c r="DD23" s="81">
        <v>1.0900000000000001</v>
      </c>
      <c r="DE23" s="82">
        <v>31</v>
      </c>
      <c r="DF23" s="78">
        <v>27.1</v>
      </c>
      <c r="DG23" s="78"/>
      <c r="DH23" s="14" t="s">
        <v>25</v>
      </c>
      <c r="DI23" s="214"/>
      <c r="DJ23" s="75">
        <v>0.8</v>
      </c>
      <c r="DK23" s="75">
        <v>2.6</v>
      </c>
      <c r="DL23" s="75"/>
      <c r="DM23" s="75"/>
      <c r="DN23" s="76">
        <v>1</v>
      </c>
      <c r="DO23" s="77">
        <v>56</v>
      </c>
      <c r="DP23" s="75"/>
      <c r="DQ23" s="75"/>
      <c r="DT23" s="80"/>
      <c r="DU23" s="80"/>
      <c r="DV23" s="80"/>
    </row>
    <row r="24" spans="2:126" s="29" customFormat="1" x14ac:dyDescent="0.2">
      <c r="B24" s="14" t="s">
        <v>70</v>
      </c>
      <c r="C24" s="214"/>
      <c r="D24" s="69">
        <v>0.8</v>
      </c>
      <c r="E24" s="69">
        <v>1.2</v>
      </c>
      <c r="F24" s="69"/>
      <c r="G24" s="69"/>
      <c r="H24" s="70">
        <v>0.56000000000000005</v>
      </c>
      <c r="I24" s="71">
        <v>36</v>
      </c>
      <c r="J24" s="69">
        <v>5.0166666666666666</v>
      </c>
      <c r="K24" s="69">
        <v>0.93333333333333324</v>
      </c>
      <c r="L24" s="14" t="s">
        <v>70</v>
      </c>
      <c r="M24" s="214"/>
      <c r="N24" s="69">
        <v>1.2</v>
      </c>
      <c r="O24" s="69">
        <v>2.2000000000000002</v>
      </c>
      <c r="P24" s="69"/>
      <c r="Q24" s="69"/>
      <c r="R24" s="70">
        <v>0.81</v>
      </c>
      <c r="S24" s="71">
        <v>76</v>
      </c>
      <c r="T24" s="69">
        <v>8.9083333333333332</v>
      </c>
      <c r="U24" s="69">
        <v>1.6166666666666665</v>
      </c>
      <c r="V24" s="14" t="s">
        <v>70</v>
      </c>
      <c r="W24" s="214"/>
      <c r="X24" s="69">
        <v>1.1000000000000001</v>
      </c>
      <c r="Y24" s="69">
        <v>1.7</v>
      </c>
      <c r="Z24" s="69"/>
      <c r="AA24" s="69"/>
      <c r="AB24" s="70">
        <v>1.1299999999999999</v>
      </c>
      <c r="AC24" s="71">
        <v>77</v>
      </c>
      <c r="AD24" s="71">
        <v>12.95</v>
      </c>
      <c r="AE24" s="69">
        <v>1.45</v>
      </c>
      <c r="AF24" s="14" t="s">
        <v>70</v>
      </c>
      <c r="AG24" s="214"/>
      <c r="AH24" s="69">
        <v>0.9</v>
      </c>
      <c r="AI24" s="69">
        <v>1.2</v>
      </c>
      <c r="AJ24" s="69"/>
      <c r="AK24" s="69"/>
      <c r="AL24" s="70">
        <v>0.83</v>
      </c>
      <c r="AM24" s="71">
        <v>33</v>
      </c>
      <c r="AN24" s="69">
        <v>15.758333333333333</v>
      </c>
      <c r="AO24" s="69">
        <v>1.1166666666666667</v>
      </c>
      <c r="AP24" s="14" t="s">
        <v>70</v>
      </c>
      <c r="AQ24" s="214"/>
      <c r="AR24" s="69">
        <v>1.1000000000000001</v>
      </c>
      <c r="AS24" s="75">
        <v>3.2</v>
      </c>
      <c r="AT24" s="75"/>
      <c r="AU24" s="75"/>
      <c r="AV24" s="70">
        <v>1.66</v>
      </c>
      <c r="AW24" s="71">
        <v>90</v>
      </c>
      <c r="AX24" s="71">
        <v>14.441666666666665</v>
      </c>
      <c r="AY24" s="69">
        <v>2.5083333333333333</v>
      </c>
      <c r="AZ24" s="14" t="s">
        <v>70</v>
      </c>
      <c r="BA24" s="214"/>
      <c r="BB24" s="69">
        <v>0.9</v>
      </c>
      <c r="BC24" s="69">
        <v>1.3</v>
      </c>
      <c r="BD24" s="69"/>
      <c r="BE24" s="69"/>
      <c r="BF24" s="70">
        <v>0.44</v>
      </c>
      <c r="BG24" s="71">
        <v>13</v>
      </c>
      <c r="BH24" s="69">
        <v>6.0916666666666677</v>
      </c>
      <c r="BI24" s="69">
        <v>0.98333333333333339</v>
      </c>
      <c r="BJ24" s="14" t="s">
        <v>70</v>
      </c>
      <c r="BK24" s="214"/>
      <c r="BL24" s="69">
        <v>1</v>
      </c>
      <c r="BM24" s="69">
        <v>3.6</v>
      </c>
      <c r="BN24" s="69"/>
      <c r="BO24" s="69"/>
      <c r="BP24" s="70">
        <v>0.98</v>
      </c>
      <c r="BQ24" s="71">
        <v>58</v>
      </c>
      <c r="BR24" s="71">
        <v>17.217916666666667</v>
      </c>
      <c r="BS24" s="69">
        <v>3.1977499999999996</v>
      </c>
      <c r="BT24" s="14" t="s">
        <v>70</v>
      </c>
      <c r="BU24" s="214"/>
      <c r="BV24" s="69">
        <v>1.1000000000000001</v>
      </c>
      <c r="BW24" s="69">
        <v>4.4000000000000004</v>
      </c>
      <c r="BX24" s="69"/>
      <c r="BY24" s="69"/>
      <c r="BZ24" s="70">
        <v>1.24</v>
      </c>
      <c r="CA24" s="71">
        <v>79</v>
      </c>
      <c r="CB24" s="71">
        <v>33.65</v>
      </c>
      <c r="CC24" s="69">
        <v>3.6166666666666658</v>
      </c>
      <c r="CD24" s="83" t="s">
        <v>70</v>
      </c>
      <c r="CE24" s="214"/>
      <c r="CF24" s="69"/>
      <c r="CG24" s="69"/>
      <c r="CH24" s="69"/>
      <c r="CI24" s="69"/>
      <c r="CJ24" s="70"/>
      <c r="CK24" s="71"/>
      <c r="CL24" s="69"/>
      <c r="CM24" s="69"/>
      <c r="CN24" s="83" t="s">
        <v>70</v>
      </c>
      <c r="CO24" s="214"/>
      <c r="CP24" s="69"/>
      <c r="CQ24" s="69"/>
      <c r="CR24" s="69"/>
      <c r="CS24" s="69"/>
      <c r="CT24" s="70"/>
      <c r="CU24" s="71"/>
      <c r="CV24" s="69"/>
      <c r="CW24" s="69"/>
      <c r="CX24" s="84" t="s">
        <v>70</v>
      </c>
      <c r="CY24" s="214"/>
      <c r="CZ24" s="78">
        <v>0.9</v>
      </c>
      <c r="DA24" s="78">
        <v>2.4375</v>
      </c>
      <c r="DB24" s="78"/>
      <c r="DC24" s="78"/>
      <c r="DD24" s="81">
        <v>1.1200000000000001</v>
      </c>
      <c r="DE24" s="82">
        <v>34</v>
      </c>
      <c r="DF24" s="78">
        <v>23.403749999999999</v>
      </c>
      <c r="DG24" s="78">
        <v>1.8041666666666669</v>
      </c>
      <c r="DH24" s="14" t="s">
        <v>70</v>
      </c>
      <c r="DI24" s="214"/>
      <c r="DJ24" s="75">
        <v>1</v>
      </c>
      <c r="DK24" s="75">
        <v>2.36</v>
      </c>
      <c r="DL24" s="75"/>
      <c r="DM24" s="75"/>
      <c r="DN24" s="76">
        <v>0.97</v>
      </c>
      <c r="DO24" s="77">
        <v>55</v>
      </c>
      <c r="DP24" s="75">
        <v>15.270925925925926</v>
      </c>
      <c r="DQ24" s="75">
        <v>1.9141018518518516</v>
      </c>
      <c r="DT24" s="80"/>
      <c r="DU24" s="80"/>
      <c r="DV24" s="80"/>
    </row>
    <row r="25" spans="2:126" s="29" customFormat="1" x14ac:dyDescent="0.2">
      <c r="B25" s="14" t="s">
        <v>71</v>
      </c>
      <c r="C25" s="214"/>
      <c r="D25" s="69">
        <v>0.6</v>
      </c>
      <c r="E25" s="69">
        <v>1.2</v>
      </c>
      <c r="F25" s="69"/>
      <c r="G25" s="69"/>
      <c r="H25" s="70">
        <v>0.55000000000000004</v>
      </c>
      <c r="I25" s="71">
        <v>26</v>
      </c>
      <c r="J25" s="69">
        <v>4.833333333333333</v>
      </c>
      <c r="K25" s="69">
        <v>1.0833333333333333</v>
      </c>
      <c r="L25" s="14" t="s">
        <v>71</v>
      </c>
      <c r="M25" s="214"/>
      <c r="N25" s="69">
        <v>0.7</v>
      </c>
      <c r="O25" s="69">
        <v>2.2000000000000002</v>
      </c>
      <c r="P25" s="69"/>
      <c r="Q25" s="69"/>
      <c r="R25" s="70">
        <v>0.78</v>
      </c>
      <c r="S25" s="71">
        <v>87</v>
      </c>
      <c r="T25" s="69">
        <v>9.091666666666665</v>
      </c>
      <c r="U25" s="69">
        <v>1.675</v>
      </c>
      <c r="V25" s="14" t="s">
        <v>71</v>
      </c>
      <c r="W25" s="214"/>
      <c r="X25" s="69">
        <v>0.6</v>
      </c>
      <c r="Y25" s="69">
        <v>1.6</v>
      </c>
      <c r="Z25" s="69"/>
      <c r="AA25" s="69"/>
      <c r="AB25" s="70">
        <v>1.03</v>
      </c>
      <c r="AC25" s="71">
        <v>42</v>
      </c>
      <c r="AD25" s="69">
        <v>12.058333333333332</v>
      </c>
      <c r="AE25" s="69">
        <v>1.4</v>
      </c>
      <c r="AF25" s="14" t="s">
        <v>71</v>
      </c>
      <c r="AG25" s="214"/>
      <c r="AH25" s="69">
        <v>0.6</v>
      </c>
      <c r="AI25" s="69">
        <v>1.2</v>
      </c>
      <c r="AJ25" s="69"/>
      <c r="AK25" s="69"/>
      <c r="AL25" s="70">
        <v>0.91</v>
      </c>
      <c r="AM25" s="71">
        <v>19</v>
      </c>
      <c r="AN25" s="69">
        <v>15.216666666666667</v>
      </c>
      <c r="AO25" s="69">
        <v>0.95</v>
      </c>
      <c r="AP25" s="14" t="s">
        <v>71</v>
      </c>
      <c r="AQ25" s="214"/>
      <c r="AR25" s="69">
        <v>1</v>
      </c>
      <c r="AS25" s="75">
        <v>3.0750000000000002</v>
      </c>
      <c r="AT25" s="75"/>
      <c r="AU25" s="75"/>
      <c r="AV25" s="70">
        <v>1.5</v>
      </c>
      <c r="AW25" s="71">
        <v>90</v>
      </c>
      <c r="AX25" s="69">
        <v>20.066666666666666</v>
      </c>
      <c r="AY25" s="69">
        <v>2.3416666666666663</v>
      </c>
      <c r="AZ25" s="14" t="s">
        <v>71</v>
      </c>
      <c r="BA25" s="214"/>
      <c r="BB25" s="69">
        <v>0.8</v>
      </c>
      <c r="BC25" s="69">
        <v>1.3</v>
      </c>
      <c r="BD25" s="69"/>
      <c r="BE25" s="69"/>
      <c r="BF25" s="70">
        <v>0.48</v>
      </c>
      <c r="BG25" s="71">
        <v>14</v>
      </c>
      <c r="BH25" s="69">
        <v>5.625</v>
      </c>
      <c r="BI25" s="69">
        <v>1.0249999999999999</v>
      </c>
      <c r="BJ25" s="14" t="s">
        <v>71</v>
      </c>
      <c r="BK25" s="214"/>
      <c r="BL25" s="69">
        <v>0.8</v>
      </c>
      <c r="BM25" s="69">
        <v>3.5</v>
      </c>
      <c r="BN25" s="69"/>
      <c r="BO25" s="69"/>
      <c r="BP25" s="70">
        <v>0.98</v>
      </c>
      <c r="BQ25" s="71">
        <v>56</v>
      </c>
      <c r="BR25" s="71">
        <v>16.175000000000001</v>
      </c>
      <c r="BS25" s="69">
        <v>2.83</v>
      </c>
      <c r="BT25" s="14" t="s">
        <v>71</v>
      </c>
      <c r="BU25" s="214"/>
      <c r="BV25" s="69">
        <v>1</v>
      </c>
      <c r="BW25" s="69">
        <v>3.1</v>
      </c>
      <c r="BX25" s="69"/>
      <c r="BY25" s="69"/>
      <c r="BZ25" s="70">
        <v>1.1200000000000001</v>
      </c>
      <c r="CA25" s="71">
        <v>78</v>
      </c>
      <c r="CB25" s="27">
        <v>29.083333333333332</v>
      </c>
      <c r="CC25" s="69">
        <v>3.1166666666666667</v>
      </c>
      <c r="CD25" s="83" t="s">
        <v>71</v>
      </c>
      <c r="CE25" s="214"/>
      <c r="CF25" s="69"/>
      <c r="CG25" s="69"/>
      <c r="CH25" s="69"/>
      <c r="CI25" s="69"/>
      <c r="CJ25" s="70"/>
      <c r="CK25" s="71"/>
      <c r="CL25" s="69"/>
      <c r="CM25" s="69"/>
      <c r="CN25" s="83" t="s">
        <v>71</v>
      </c>
      <c r="CO25" s="214"/>
      <c r="CP25" s="69"/>
      <c r="CQ25" s="69"/>
      <c r="CR25" s="69"/>
      <c r="CS25" s="69"/>
      <c r="CT25" s="70"/>
      <c r="CU25" s="71"/>
      <c r="CV25" s="69"/>
      <c r="CW25" s="69"/>
      <c r="CX25" s="84" t="s">
        <v>71</v>
      </c>
      <c r="CY25" s="214"/>
      <c r="CZ25" s="78">
        <v>0.8</v>
      </c>
      <c r="DA25" s="78">
        <v>2.5249999999999999</v>
      </c>
      <c r="DB25" s="78"/>
      <c r="DC25" s="78"/>
      <c r="DD25" s="81">
        <v>1.07</v>
      </c>
      <c r="DE25" s="82">
        <v>38</v>
      </c>
      <c r="DF25" s="78">
        <v>24.774999999999999</v>
      </c>
      <c r="DG25" s="78">
        <v>1.7133333333333332</v>
      </c>
      <c r="DH25" s="14" t="s">
        <v>71</v>
      </c>
      <c r="DI25" s="214"/>
      <c r="DJ25" s="76">
        <v>0.77</v>
      </c>
      <c r="DK25" s="75">
        <v>2.19</v>
      </c>
      <c r="DL25" s="75"/>
      <c r="DM25" s="75"/>
      <c r="DN25" s="76">
        <v>0.94</v>
      </c>
      <c r="DO25" s="77">
        <v>49.9</v>
      </c>
      <c r="DP25" s="75">
        <v>15.213888888888887</v>
      </c>
      <c r="DQ25" s="75">
        <v>1.792777777777778</v>
      </c>
      <c r="DT25" s="80"/>
      <c r="DU25" s="80"/>
      <c r="DV25" s="80"/>
    </row>
    <row r="26" spans="2:126" s="29" customFormat="1" x14ac:dyDescent="0.2">
      <c r="B26" s="14" t="s">
        <v>72</v>
      </c>
      <c r="C26" s="214"/>
      <c r="D26" s="69">
        <v>0.7</v>
      </c>
      <c r="E26" s="69">
        <v>1.6</v>
      </c>
      <c r="F26" s="69"/>
      <c r="G26" s="69"/>
      <c r="H26" s="70">
        <v>0.6</v>
      </c>
      <c r="I26" s="71">
        <v>27</v>
      </c>
      <c r="J26" s="69">
        <v>5.4083333333333323</v>
      </c>
      <c r="K26" s="69">
        <v>1</v>
      </c>
      <c r="L26" s="14" t="s">
        <v>72</v>
      </c>
      <c r="M26" s="214"/>
      <c r="N26" s="69">
        <v>1</v>
      </c>
      <c r="O26" s="69">
        <v>2.6</v>
      </c>
      <c r="P26" s="69"/>
      <c r="Q26" s="69"/>
      <c r="R26" s="70">
        <v>0.81</v>
      </c>
      <c r="S26" s="71">
        <v>77</v>
      </c>
      <c r="T26" s="69">
        <v>9.3666666666666671</v>
      </c>
      <c r="U26" s="69">
        <v>1.55</v>
      </c>
      <c r="V26" s="14" t="s">
        <v>72</v>
      </c>
      <c r="W26" s="214"/>
      <c r="X26" s="69">
        <v>0.8</v>
      </c>
      <c r="Y26" s="69">
        <v>2.1</v>
      </c>
      <c r="Z26" s="69"/>
      <c r="AA26" s="69"/>
      <c r="AB26" s="70">
        <v>1.02</v>
      </c>
      <c r="AC26" s="71">
        <v>34</v>
      </c>
      <c r="AD26" s="69">
        <v>18.458333333333332</v>
      </c>
      <c r="AE26" s="69">
        <v>1.1916666666666669</v>
      </c>
      <c r="AF26" s="14" t="s">
        <v>72</v>
      </c>
      <c r="AG26" s="214"/>
      <c r="AH26" s="69">
        <v>0.7</v>
      </c>
      <c r="AI26" s="69">
        <v>1.4</v>
      </c>
      <c r="AJ26" s="69"/>
      <c r="AK26" s="69"/>
      <c r="AL26" s="70">
        <v>0.96</v>
      </c>
      <c r="AM26" s="71">
        <v>20</v>
      </c>
      <c r="AN26" s="69">
        <v>16.266666666666666</v>
      </c>
      <c r="AO26" s="69">
        <v>0.84166666666666667</v>
      </c>
      <c r="AP26" s="14" t="s">
        <v>72</v>
      </c>
      <c r="AQ26" s="214"/>
      <c r="AR26" s="69">
        <v>1.1000000000000001</v>
      </c>
      <c r="AS26" s="75">
        <v>3.8</v>
      </c>
      <c r="AT26" s="75"/>
      <c r="AU26" s="75"/>
      <c r="AV26" s="70">
        <v>1.51</v>
      </c>
      <c r="AW26" s="71">
        <v>100</v>
      </c>
      <c r="AX26" s="69">
        <v>20.583333333333332</v>
      </c>
      <c r="AY26" s="69">
        <v>2.6666666666666674</v>
      </c>
      <c r="AZ26" s="14" t="s">
        <v>72</v>
      </c>
      <c r="BA26" s="214"/>
      <c r="BB26" s="69">
        <v>0.8</v>
      </c>
      <c r="BC26" s="69">
        <v>1.6</v>
      </c>
      <c r="BD26" s="69"/>
      <c r="BE26" s="69"/>
      <c r="BF26" s="70">
        <v>0.59</v>
      </c>
      <c r="BG26" s="71">
        <v>16</v>
      </c>
      <c r="BH26" s="69">
        <v>6.9</v>
      </c>
      <c r="BI26" s="69">
        <v>1.0249999999999999</v>
      </c>
      <c r="BJ26" s="14" t="s">
        <v>72</v>
      </c>
      <c r="BK26" s="214"/>
      <c r="BL26" s="69">
        <v>0.9</v>
      </c>
      <c r="BM26" s="69">
        <v>3.9</v>
      </c>
      <c r="BN26" s="69"/>
      <c r="BO26" s="69"/>
      <c r="BP26" s="70">
        <v>1</v>
      </c>
      <c r="BQ26" s="71">
        <v>74</v>
      </c>
      <c r="BR26" s="71">
        <v>17.791666666666668</v>
      </c>
      <c r="BS26" s="69">
        <v>2.8428333333333335</v>
      </c>
      <c r="BT26" s="14" t="s">
        <v>72</v>
      </c>
      <c r="BU26" s="214"/>
      <c r="BV26" s="69">
        <v>1</v>
      </c>
      <c r="BW26" s="69">
        <v>4.0999999999999996</v>
      </c>
      <c r="BX26" s="69"/>
      <c r="BY26" s="69"/>
      <c r="BZ26" s="70">
        <v>1.1299999999999999</v>
      </c>
      <c r="CA26" s="71">
        <v>75</v>
      </c>
      <c r="CB26" s="27">
        <v>32.75</v>
      </c>
      <c r="CC26" s="69">
        <v>2.5583333333333331</v>
      </c>
      <c r="CD26" s="83" t="s">
        <v>72</v>
      </c>
      <c r="CE26" s="214"/>
      <c r="CF26" s="69"/>
      <c r="CG26" s="69"/>
      <c r="CH26" s="69"/>
      <c r="CI26" s="69"/>
      <c r="CJ26" s="70"/>
      <c r="CK26" s="71"/>
      <c r="CL26" s="69"/>
      <c r="CM26" s="69"/>
      <c r="CN26" s="83" t="s">
        <v>72</v>
      </c>
      <c r="CO26" s="214"/>
      <c r="CP26" s="69"/>
      <c r="CQ26" s="69"/>
      <c r="CR26" s="69"/>
      <c r="CS26" s="69"/>
      <c r="CT26" s="70"/>
      <c r="CU26" s="71"/>
      <c r="CV26" s="69"/>
      <c r="CW26" s="69"/>
      <c r="CX26" s="84" t="s">
        <v>72</v>
      </c>
      <c r="CY26" s="214"/>
      <c r="CZ26" s="78">
        <v>1</v>
      </c>
      <c r="DA26" s="78">
        <v>3.1</v>
      </c>
      <c r="DB26" s="78"/>
      <c r="DC26" s="78"/>
      <c r="DD26" s="81">
        <v>1.1200000000000001</v>
      </c>
      <c r="DE26" s="82">
        <v>47</v>
      </c>
      <c r="DF26" s="78">
        <v>28.274999999999999</v>
      </c>
      <c r="DG26" s="78">
        <v>2.2660833333333334</v>
      </c>
      <c r="DH26" s="14" t="s">
        <v>72</v>
      </c>
      <c r="DI26" s="214"/>
      <c r="DJ26" s="76">
        <v>0.89</v>
      </c>
      <c r="DK26" s="75">
        <v>2.69</v>
      </c>
      <c r="DL26" s="75"/>
      <c r="DM26" s="75"/>
      <c r="DN26" s="76">
        <v>0.97</v>
      </c>
      <c r="DO26" s="77">
        <v>52.2</v>
      </c>
      <c r="DP26" s="75">
        <v>17.311111111111114</v>
      </c>
      <c r="DQ26" s="75">
        <v>1.7713611111111112</v>
      </c>
      <c r="DT26" s="80"/>
      <c r="DU26" s="80"/>
      <c r="DV26" s="80"/>
    </row>
    <row r="27" spans="2:126" s="29" customFormat="1" x14ac:dyDescent="0.2">
      <c r="B27" s="14" t="s">
        <v>73</v>
      </c>
      <c r="C27" s="214"/>
      <c r="D27" s="85">
        <v>0.8</v>
      </c>
      <c r="E27" s="85">
        <v>1.6</v>
      </c>
      <c r="F27" s="85"/>
      <c r="G27" s="85"/>
      <c r="H27" s="86">
        <v>0.63</v>
      </c>
      <c r="I27" s="87">
        <v>38</v>
      </c>
      <c r="J27" s="64">
        <v>10.466666666666667</v>
      </c>
      <c r="K27" s="64">
        <v>1.6916666666666667</v>
      </c>
      <c r="L27" s="14" t="s">
        <v>73</v>
      </c>
      <c r="M27" s="214"/>
      <c r="N27" s="64">
        <v>1</v>
      </c>
      <c r="O27" s="64">
        <v>2.8</v>
      </c>
      <c r="P27" s="64"/>
      <c r="Q27" s="64"/>
      <c r="R27" s="88">
        <v>0.92</v>
      </c>
      <c r="S27" s="51">
        <v>84</v>
      </c>
      <c r="T27" s="64">
        <v>12.791666666666666</v>
      </c>
      <c r="U27" s="64">
        <v>2.4083333333333337</v>
      </c>
      <c r="V27" s="14" t="s">
        <v>73</v>
      </c>
      <c r="W27" s="214"/>
      <c r="X27" s="64">
        <v>1</v>
      </c>
      <c r="Y27" s="64">
        <v>2</v>
      </c>
      <c r="Z27" s="64"/>
      <c r="AA27" s="64"/>
      <c r="AB27" s="88">
        <v>1.29</v>
      </c>
      <c r="AC27" s="51">
        <v>70</v>
      </c>
      <c r="AD27" s="64">
        <v>21.333333333333332</v>
      </c>
      <c r="AE27" s="64">
        <v>1.9583333333333337</v>
      </c>
      <c r="AF27" s="14" t="s">
        <v>73</v>
      </c>
      <c r="AG27" s="214"/>
      <c r="AH27" s="64">
        <v>0.7</v>
      </c>
      <c r="AI27" s="64">
        <v>2</v>
      </c>
      <c r="AJ27" s="64"/>
      <c r="AK27" s="64"/>
      <c r="AL27" s="88">
        <v>1.01</v>
      </c>
      <c r="AM27" s="51">
        <v>36</v>
      </c>
      <c r="AN27" s="85">
        <v>15.675000000000001</v>
      </c>
      <c r="AO27" s="85">
        <v>1.8583333333333332</v>
      </c>
      <c r="AP27" s="14" t="s">
        <v>73</v>
      </c>
      <c r="AQ27" s="214"/>
      <c r="AR27" s="64">
        <v>1</v>
      </c>
      <c r="AS27" s="64">
        <v>3</v>
      </c>
      <c r="AT27" s="64"/>
      <c r="AU27" s="64"/>
      <c r="AV27" s="64">
        <v>1.56</v>
      </c>
      <c r="AW27" s="51">
        <v>100</v>
      </c>
      <c r="AX27" s="64">
        <v>20</v>
      </c>
      <c r="AY27" s="64">
        <v>2.5416666666666665</v>
      </c>
      <c r="AZ27" s="14" t="s">
        <v>73</v>
      </c>
      <c r="BA27" s="214"/>
      <c r="BB27" s="85">
        <v>0.7</v>
      </c>
      <c r="BC27" s="85">
        <v>1.4</v>
      </c>
      <c r="BD27" s="85"/>
      <c r="BE27" s="85"/>
      <c r="BF27" s="86">
        <v>0.56999999999999995</v>
      </c>
      <c r="BG27" s="87">
        <v>15</v>
      </c>
      <c r="BH27" s="64">
        <v>10.591666666666667</v>
      </c>
      <c r="BI27" s="64">
        <v>1.4583333333333333</v>
      </c>
      <c r="BJ27" s="14" t="s">
        <v>73</v>
      </c>
      <c r="BK27" s="214"/>
      <c r="BL27" s="64">
        <v>1.1000000000000001</v>
      </c>
      <c r="BM27" s="64">
        <v>3.9</v>
      </c>
      <c r="BN27" s="64"/>
      <c r="BO27" s="64"/>
      <c r="BP27" s="88">
        <v>1.2</v>
      </c>
      <c r="BQ27" s="51">
        <v>80</v>
      </c>
      <c r="BR27" s="51">
        <v>22.916666666666668</v>
      </c>
      <c r="BS27" s="64">
        <v>3.7033333333333331</v>
      </c>
      <c r="BT27" s="14" t="s">
        <v>73</v>
      </c>
      <c r="BU27" s="214"/>
      <c r="BV27" s="64">
        <v>1</v>
      </c>
      <c r="BW27" s="64">
        <v>3.8</v>
      </c>
      <c r="BX27" s="64"/>
      <c r="BY27" s="64"/>
      <c r="BZ27" s="88">
        <v>1.29</v>
      </c>
      <c r="CA27" s="51">
        <v>83</v>
      </c>
      <c r="CB27" s="22">
        <v>43.416666666666664</v>
      </c>
      <c r="CC27" s="64">
        <v>3.4166666666666665</v>
      </c>
      <c r="CD27" s="83" t="s">
        <v>73</v>
      </c>
      <c r="CE27" s="214"/>
      <c r="CF27" s="64"/>
      <c r="CG27" s="64"/>
      <c r="CH27" s="64"/>
      <c r="CI27" s="64"/>
      <c r="CJ27" s="88"/>
      <c r="CK27" s="51"/>
      <c r="CL27" s="64"/>
      <c r="CM27" s="64"/>
      <c r="CN27" s="83" t="s">
        <v>73</v>
      </c>
      <c r="CO27" s="214"/>
      <c r="CP27" s="64"/>
      <c r="CQ27" s="64"/>
      <c r="CR27" s="64"/>
      <c r="CS27" s="64"/>
      <c r="CT27" s="88"/>
      <c r="CU27" s="51"/>
      <c r="CV27" s="64"/>
      <c r="CW27" s="64"/>
      <c r="CX27" s="84" t="s">
        <v>73</v>
      </c>
      <c r="CY27" s="214"/>
      <c r="CZ27" s="89">
        <v>0.75</v>
      </c>
      <c r="DA27" s="89">
        <v>2.4</v>
      </c>
      <c r="DB27" s="89"/>
      <c r="DC27" s="89"/>
      <c r="DD27" s="90">
        <v>1.1499999999999999</v>
      </c>
      <c r="DE27" s="44">
        <v>39</v>
      </c>
      <c r="DF27" s="89">
        <v>32.916666666666664</v>
      </c>
      <c r="DG27" s="89">
        <v>2.3166666666666669</v>
      </c>
      <c r="DH27" s="14" t="s">
        <v>73</v>
      </c>
      <c r="DI27" s="214"/>
      <c r="DJ27" s="88">
        <v>0.89</v>
      </c>
      <c r="DK27" s="64">
        <v>2.54</v>
      </c>
      <c r="DL27" s="64"/>
      <c r="DM27" s="64"/>
      <c r="DN27" s="88">
        <v>1.07</v>
      </c>
      <c r="DO27" s="51">
        <v>60.56</v>
      </c>
      <c r="DP27" s="64">
        <v>21.123148148148147</v>
      </c>
      <c r="DQ27" s="64">
        <v>2.3725925925925928</v>
      </c>
      <c r="DT27" s="80"/>
      <c r="DU27" s="80"/>
      <c r="DV27" s="80"/>
    </row>
    <row r="28" spans="2:126" s="29" customFormat="1" x14ac:dyDescent="0.2">
      <c r="B28" s="14" t="s">
        <v>74</v>
      </c>
      <c r="C28" s="214"/>
      <c r="D28" s="64">
        <v>0.6</v>
      </c>
      <c r="E28" s="64">
        <v>1.5</v>
      </c>
      <c r="F28" s="64"/>
      <c r="G28" s="64"/>
      <c r="H28" s="88">
        <v>0.57999999999999996</v>
      </c>
      <c r="I28" s="51">
        <v>39</v>
      </c>
      <c r="J28" s="64">
        <v>4.7750000000000004</v>
      </c>
      <c r="K28" s="64">
        <v>1.3666666666666665</v>
      </c>
      <c r="L28" s="14" t="s">
        <v>74</v>
      </c>
      <c r="M28" s="214"/>
      <c r="N28" s="64">
        <v>0.8</v>
      </c>
      <c r="O28" s="64">
        <v>2.4</v>
      </c>
      <c r="P28" s="64"/>
      <c r="Q28" s="64"/>
      <c r="R28" s="88">
        <v>0.81</v>
      </c>
      <c r="S28" s="51">
        <v>62</v>
      </c>
      <c r="T28" s="64">
        <v>9.2583333333333346</v>
      </c>
      <c r="U28" s="64">
        <v>2.1</v>
      </c>
      <c r="V28" s="14" t="s">
        <v>74</v>
      </c>
      <c r="W28" s="214"/>
      <c r="X28" s="64">
        <v>0.9</v>
      </c>
      <c r="Y28" s="64">
        <v>2</v>
      </c>
      <c r="Z28" s="64"/>
      <c r="AA28" s="64"/>
      <c r="AB28" s="88">
        <v>1.17</v>
      </c>
      <c r="AC28" s="51">
        <v>63</v>
      </c>
      <c r="AD28" s="64">
        <v>27.383333333333336</v>
      </c>
      <c r="AE28" s="64">
        <v>1.6833333333333333</v>
      </c>
      <c r="AF28" s="14" t="s">
        <v>74</v>
      </c>
      <c r="AG28" s="214"/>
      <c r="AH28" s="64">
        <v>0.7</v>
      </c>
      <c r="AI28" s="64">
        <v>1.6</v>
      </c>
      <c r="AJ28" s="64"/>
      <c r="AK28" s="64"/>
      <c r="AL28" s="88">
        <v>0.89</v>
      </c>
      <c r="AM28" s="51">
        <v>23</v>
      </c>
      <c r="AN28" s="64">
        <v>11.966666666666667</v>
      </c>
      <c r="AO28" s="64">
        <v>1.4583333333333333</v>
      </c>
      <c r="AP28" s="14" t="s">
        <v>74</v>
      </c>
      <c r="AQ28" s="214"/>
      <c r="AR28" s="64">
        <v>1.1000000000000001</v>
      </c>
      <c r="AS28" s="64">
        <v>3.5</v>
      </c>
      <c r="AT28" s="64"/>
      <c r="AU28" s="64"/>
      <c r="AV28" s="64">
        <v>1.88</v>
      </c>
      <c r="AW28" s="51">
        <v>93</v>
      </c>
      <c r="AX28" s="64">
        <v>23.333333333333332</v>
      </c>
      <c r="AY28" s="64">
        <v>2.9333333333333331</v>
      </c>
      <c r="AZ28" s="14" t="s">
        <v>74</v>
      </c>
      <c r="BA28" s="214"/>
      <c r="BB28" s="85">
        <v>0.7</v>
      </c>
      <c r="BC28" s="85">
        <v>1.4</v>
      </c>
      <c r="BD28" s="85"/>
      <c r="BE28" s="85"/>
      <c r="BF28" s="86">
        <v>0.55000000000000004</v>
      </c>
      <c r="BG28" s="87">
        <v>10</v>
      </c>
      <c r="BH28" s="64">
        <v>7.6749999999999998</v>
      </c>
      <c r="BI28" s="64">
        <v>1.2166666666666668</v>
      </c>
      <c r="BJ28" s="14" t="s">
        <v>74</v>
      </c>
      <c r="BK28" s="214"/>
      <c r="BL28" s="64">
        <v>0.9</v>
      </c>
      <c r="BM28" s="64">
        <v>3.3</v>
      </c>
      <c r="BN28" s="64"/>
      <c r="BO28" s="64"/>
      <c r="BP28" s="64">
        <v>0.89</v>
      </c>
      <c r="BQ28" s="51">
        <v>52</v>
      </c>
      <c r="BR28" s="51">
        <v>21.583333333333332</v>
      </c>
      <c r="BS28" s="64">
        <v>3.1058333333333334</v>
      </c>
      <c r="BT28" s="14" t="s">
        <v>74</v>
      </c>
      <c r="BU28" s="214"/>
      <c r="BV28" s="64">
        <v>1.1000000000000001</v>
      </c>
      <c r="BW28" s="64">
        <v>3.7</v>
      </c>
      <c r="BX28" s="64"/>
      <c r="BY28" s="64"/>
      <c r="BZ28" s="88">
        <v>1.1100000000000001</v>
      </c>
      <c r="CA28" s="51">
        <v>67</v>
      </c>
      <c r="CB28" s="22">
        <v>43.916666666666664</v>
      </c>
      <c r="CC28" s="64">
        <v>3.1083333333333338</v>
      </c>
      <c r="CD28" s="83" t="s">
        <v>74</v>
      </c>
      <c r="CE28" s="214"/>
      <c r="CF28" s="64"/>
      <c r="CG28" s="64"/>
      <c r="CH28" s="64"/>
      <c r="CI28" s="64"/>
      <c r="CJ28" s="88"/>
      <c r="CK28" s="51"/>
      <c r="CL28" s="64"/>
      <c r="CM28" s="64"/>
      <c r="CN28" s="83" t="s">
        <v>74</v>
      </c>
      <c r="CO28" s="214"/>
      <c r="CP28" s="64"/>
      <c r="CQ28" s="64"/>
      <c r="CR28" s="64"/>
      <c r="CS28" s="64"/>
      <c r="CT28" s="88"/>
      <c r="CU28" s="51"/>
      <c r="CV28" s="64"/>
      <c r="CW28" s="64"/>
      <c r="CX28" s="84" t="s">
        <v>74</v>
      </c>
      <c r="CY28" s="214"/>
      <c r="CZ28" s="89">
        <v>0.9</v>
      </c>
      <c r="DA28" s="89">
        <v>2.5</v>
      </c>
      <c r="DB28" s="89"/>
      <c r="DC28" s="89"/>
      <c r="DD28" s="90">
        <v>1.04</v>
      </c>
      <c r="DE28" s="44">
        <v>32</v>
      </c>
      <c r="DF28" s="89">
        <v>32.25</v>
      </c>
      <c r="DG28" s="89">
        <v>1.7166666666666668</v>
      </c>
      <c r="DH28" s="14" t="s">
        <v>74</v>
      </c>
      <c r="DI28" s="214"/>
      <c r="DJ28" s="88">
        <v>0.89</v>
      </c>
      <c r="DK28" s="64">
        <v>2.4</v>
      </c>
      <c r="DL28" s="64"/>
      <c r="DM28" s="64"/>
      <c r="DN28" s="88">
        <v>1.01</v>
      </c>
      <c r="DO28" s="51">
        <v>49</v>
      </c>
      <c r="DP28" s="64">
        <v>20.23796296296296</v>
      </c>
      <c r="DQ28" s="64">
        <v>2.0765740740740739</v>
      </c>
      <c r="DT28" s="80"/>
      <c r="DU28" s="80"/>
      <c r="DV28" s="80"/>
    </row>
    <row r="29" spans="2:126" s="29" customFormat="1" x14ac:dyDescent="0.2">
      <c r="B29" s="14" t="s">
        <v>75</v>
      </c>
      <c r="C29" s="214"/>
      <c r="D29" s="64">
        <v>0.8</v>
      </c>
      <c r="E29" s="64">
        <v>1.7</v>
      </c>
      <c r="F29" s="64"/>
      <c r="G29" s="64"/>
      <c r="H29" s="88">
        <v>0.62</v>
      </c>
      <c r="I29" s="51">
        <v>32</v>
      </c>
      <c r="J29" s="64">
        <v>6.0333333333333323</v>
      </c>
      <c r="K29" s="64">
        <v>1.45</v>
      </c>
      <c r="L29" s="14" t="s">
        <v>75</v>
      </c>
      <c r="M29" s="214"/>
      <c r="N29" s="64">
        <v>0.9</v>
      </c>
      <c r="O29" s="64">
        <v>2.5</v>
      </c>
      <c r="P29" s="64"/>
      <c r="Q29" s="64"/>
      <c r="R29" s="88">
        <v>0.87</v>
      </c>
      <c r="S29" s="51">
        <v>77</v>
      </c>
      <c r="T29" s="64">
        <v>10.941666666666668</v>
      </c>
      <c r="U29" s="64">
        <v>2.2166666666666663</v>
      </c>
      <c r="V29" s="14" t="s">
        <v>75</v>
      </c>
      <c r="W29" s="214"/>
      <c r="X29" s="64">
        <v>0.8</v>
      </c>
      <c r="Y29" s="64">
        <v>1.9</v>
      </c>
      <c r="Z29" s="64"/>
      <c r="AA29" s="64"/>
      <c r="AB29" s="88">
        <v>1.17</v>
      </c>
      <c r="AC29" s="51">
        <v>49</v>
      </c>
      <c r="AD29" s="64">
        <v>22.333333333333332</v>
      </c>
      <c r="AE29" s="64">
        <v>1.7166666666666666</v>
      </c>
      <c r="AF29" s="14" t="s">
        <v>75</v>
      </c>
      <c r="AG29" s="214"/>
      <c r="AH29" s="64">
        <v>0.7</v>
      </c>
      <c r="AI29" s="64">
        <v>1.7</v>
      </c>
      <c r="AJ29" s="64"/>
      <c r="AK29" s="64"/>
      <c r="AL29" s="88">
        <v>0.75</v>
      </c>
      <c r="AM29" s="51">
        <v>30</v>
      </c>
      <c r="AN29" s="64">
        <v>11.683333333333332</v>
      </c>
      <c r="AO29" s="64">
        <v>1.4583333333333333</v>
      </c>
      <c r="AP29" s="14" t="s">
        <v>75</v>
      </c>
      <c r="AQ29" s="214"/>
      <c r="AR29" s="64">
        <v>1.1000000000000001</v>
      </c>
      <c r="AS29" s="64">
        <v>3.4</v>
      </c>
      <c r="AT29" s="64"/>
      <c r="AU29" s="64"/>
      <c r="AV29" s="64">
        <v>1.57</v>
      </c>
      <c r="AW29" s="51">
        <v>103</v>
      </c>
      <c r="AX29" s="64">
        <v>23.4</v>
      </c>
      <c r="AY29" s="64">
        <v>2.6416666666666666</v>
      </c>
      <c r="AZ29" s="14" t="s">
        <v>75</v>
      </c>
      <c r="BA29" s="214"/>
      <c r="BB29" s="64">
        <v>0.7</v>
      </c>
      <c r="BC29" s="64">
        <v>1.9</v>
      </c>
      <c r="BD29" s="64"/>
      <c r="BE29" s="64"/>
      <c r="BF29" s="88">
        <v>0.56999999999999995</v>
      </c>
      <c r="BG29" s="51">
        <v>14</v>
      </c>
      <c r="BH29" s="64">
        <v>9.5500000000000007</v>
      </c>
      <c r="BI29" s="64">
        <v>1.7833333333333332</v>
      </c>
      <c r="BJ29" s="14" t="s">
        <v>75</v>
      </c>
      <c r="BK29" s="214"/>
      <c r="BL29" s="64">
        <v>0.9</v>
      </c>
      <c r="BM29" s="64">
        <v>3.4</v>
      </c>
      <c r="BN29" s="64"/>
      <c r="BO29" s="64"/>
      <c r="BP29" s="64">
        <v>1.06</v>
      </c>
      <c r="BQ29" s="51">
        <v>69</v>
      </c>
      <c r="BR29" s="51">
        <v>19.725000000000001</v>
      </c>
      <c r="BS29" s="64">
        <v>3.1875</v>
      </c>
      <c r="BT29" s="14" t="s">
        <v>75</v>
      </c>
      <c r="BU29" s="214"/>
      <c r="BV29" s="64">
        <v>1.2</v>
      </c>
      <c r="BW29" s="64">
        <v>3.9</v>
      </c>
      <c r="BX29" s="64"/>
      <c r="BY29" s="64"/>
      <c r="BZ29" s="64">
        <v>1.4</v>
      </c>
      <c r="CA29" s="51">
        <v>85</v>
      </c>
      <c r="CB29" s="22">
        <v>52.75</v>
      </c>
      <c r="CC29" s="64">
        <v>3.6</v>
      </c>
      <c r="CD29" s="83" t="s">
        <v>75</v>
      </c>
      <c r="CE29" s="214"/>
      <c r="CF29" s="64"/>
      <c r="CG29" s="64"/>
      <c r="CH29" s="64"/>
      <c r="CI29" s="64"/>
      <c r="CJ29" s="88"/>
      <c r="CK29" s="51"/>
      <c r="CL29" s="64"/>
      <c r="CM29" s="64"/>
      <c r="CN29" s="83" t="s">
        <v>75</v>
      </c>
      <c r="CO29" s="214"/>
      <c r="CP29" s="64"/>
      <c r="CQ29" s="64"/>
      <c r="CR29" s="64"/>
      <c r="CS29" s="64"/>
      <c r="CT29" s="88"/>
      <c r="CU29" s="51"/>
      <c r="CV29" s="64"/>
      <c r="CW29" s="64"/>
      <c r="CX29" s="84" t="s">
        <v>75</v>
      </c>
      <c r="CY29" s="214"/>
      <c r="CZ29" s="89">
        <v>1</v>
      </c>
      <c r="DA29" s="89">
        <v>2.2999999999999998</v>
      </c>
      <c r="DB29" s="89"/>
      <c r="DC29" s="89"/>
      <c r="DD29" s="90">
        <v>1.1100000000000001</v>
      </c>
      <c r="DE29" s="44">
        <v>29</v>
      </c>
      <c r="DF29" s="89">
        <v>33.766666666666673</v>
      </c>
      <c r="DG29" s="89">
        <v>1.7083333333333337</v>
      </c>
      <c r="DH29" s="14" t="s">
        <v>75</v>
      </c>
      <c r="DI29" s="214"/>
      <c r="DJ29" s="88">
        <v>0.89</v>
      </c>
      <c r="DK29" s="64">
        <v>2.5227777777777778</v>
      </c>
      <c r="DL29" s="64"/>
      <c r="DM29" s="64"/>
      <c r="DN29" s="64">
        <v>1.01</v>
      </c>
      <c r="DO29" s="51">
        <v>54</v>
      </c>
      <c r="DP29" s="64">
        <v>21.131481481481483</v>
      </c>
      <c r="DQ29" s="64">
        <v>2.1958333333333333</v>
      </c>
      <c r="DT29" s="80"/>
      <c r="DU29" s="80"/>
      <c r="DV29" s="80"/>
    </row>
    <row r="30" spans="2:126" s="29" customFormat="1" x14ac:dyDescent="0.2">
      <c r="B30" s="14" t="s">
        <v>76</v>
      </c>
      <c r="C30" s="214"/>
      <c r="D30" s="64">
        <v>1</v>
      </c>
      <c r="E30" s="64">
        <v>1.4</v>
      </c>
      <c r="F30" s="64"/>
      <c r="G30" s="64"/>
      <c r="H30" s="88">
        <v>0.75</v>
      </c>
      <c r="I30" s="51">
        <v>36</v>
      </c>
      <c r="J30" s="64">
        <v>5.7166666666666659</v>
      </c>
      <c r="K30" s="64">
        <v>1.3833333333333331</v>
      </c>
      <c r="L30" s="14" t="s">
        <v>76</v>
      </c>
      <c r="M30" s="214"/>
      <c r="N30" s="64">
        <v>1.3</v>
      </c>
      <c r="O30" s="64">
        <v>2.4</v>
      </c>
      <c r="P30" s="64"/>
      <c r="Q30" s="64"/>
      <c r="R30" s="88">
        <v>0.93</v>
      </c>
      <c r="S30" s="51">
        <v>66</v>
      </c>
      <c r="T30" s="64">
        <v>10.766666666666666</v>
      </c>
      <c r="U30" s="64">
        <v>2.291666666666667</v>
      </c>
      <c r="V30" s="14" t="s">
        <v>76</v>
      </c>
      <c r="W30" s="214"/>
      <c r="X30" s="64">
        <v>1.1000000000000001</v>
      </c>
      <c r="Y30" s="64">
        <v>2</v>
      </c>
      <c r="Z30" s="64"/>
      <c r="AA30" s="64"/>
      <c r="AB30" s="88">
        <v>1.17</v>
      </c>
      <c r="AC30" s="51">
        <v>50</v>
      </c>
      <c r="AD30" s="64">
        <v>17</v>
      </c>
      <c r="AE30" s="64">
        <v>1.9166666666666667</v>
      </c>
      <c r="AF30" s="14" t="s">
        <v>76</v>
      </c>
      <c r="AG30" s="214"/>
      <c r="AH30" s="64">
        <v>0.9</v>
      </c>
      <c r="AI30" s="64">
        <v>1.4</v>
      </c>
      <c r="AJ30" s="64"/>
      <c r="AK30" s="64"/>
      <c r="AL30" s="88">
        <v>0.93</v>
      </c>
      <c r="AM30" s="51">
        <v>21</v>
      </c>
      <c r="AN30" s="64">
        <v>9.8916666666666675</v>
      </c>
      <c r="AO30" s="64">
        <v>1.575</v>
      </c>
      <c r="AP30" s="14" t="s">
        <v>76</v>
      </c>
      <c r="AQ30" s="214"/>
      <c r="AR30" s="64">
        <v>1.2</v>
      </c>
      <c r="AS30" s="64">
        <v>2.4</v>
      </c>
      <c r="AT30" s="64"/>
      <c r="AU30" s="64"/>
      <c r="AV30" s="91">
        <v>1.71</v>
      </c>
      <c r="AW30" s="51">
        <v>90</v>
      </c>
      <c r="AX30" s="64">
        <v>21.391666666666666</v>
      </c>
      <c r="AY30" s="64">
        <v>2.5333333333333337</v>
      </c>
      <c r="AZ30" s="14" t="s">
        <v>76</v>
      </c>
      <c r="BA30" s="214"/>
      <c r="BB30" s="64">
        <v>0.8</v>
      </c>
      <c r="BC30" s="64">
        <v>1.1000000000000001</v>
      </c>
      <c r="BD30" s="64"/>
      <c r="BE30" s="64"/>
      <c r="BF30" s="88">
        <v>0.66</v>
      </c>
      <c r="BG30" s="51">
        <v>9</v>
      </c>
      <c r="BH30" s="64">
        <v>5.6083333333333334</v>
      </c>
      <c r="BI30" s="64">
        <v>1.3583333333333334</v>
      </c>
      <c r="BJ30" s="14" t="s">
        <v>76</v>
      </c>
      <c r="BK30" s="214"/>
      <c r="BL30" s="64">
        <v>1.2</v>
      </c>
      <c r="BM30" s="64">
        <v>3.2</v>
      </c>
      <c r="BN30" s="64"/>
      <c r="BO30" s="64"/>
      <c r="BP30" s="88">
        <v>1.01</v>
      </c>
      <c r="BQ30" s="51">
        <v>54</v>
      </c>
      <c r="BR30" s="51">
        <v>17.666666666666668</v>
      </c>
      <c r="BS30" s="64">
        <v>3.62</v>
      </c>
      <c r="BT30" s="14" t="s">
        <v>76</v>
      </c>
      <c r="BU30" s="214"/>
      <c r="BV30" s="64">
        <v>1.2</v>
      </c>
      <c r="BW30" s="64">
        <v>3.4</v>
      </c>
      <c r="BX30" s="64"/>
      <c r="BY30" s="64"/>
      <c r="BZ30" s="64">
        <v>1.17</v>
      </c>
      <c r="CA30" s="51">
        <v>67</v>
      </c>
      <c r="CB30" s="22">
        <v>41.333333333333336</v>
      </c>
      <c r="CC30" s="64">
        <v>3.6416666666666671</v>
      </c>
      <c r="CD30" s="83" t="s">
        <v>76</v>
      </c>
      <c r="CE30" s="214"/>
      <c r="CF30" s="64"/>
      <c r="CG30" s="64"/>
      <c r="CH30" s="64"/>
      <c r="CI30" s="64"/>
      <c r="CJ30" s="88"/>
      <c r="CK30" s="51"/>
      <c r="CL30" s="64"/>
      <c r="CM30" s="64"/>
      <c r="CN30" s="83" t="s">
        <v>76</v>
      </c>
      <c r="CO30" s="214"/>
      <c r="CP30" s="64"/>
      <c r="CQ30" s="64"/>
      <c r="CR30" s="64"/>
      <c r="CS30" s="64"/>
      <c r="CT30" s="88"/>
      <c r="CU30" s="51"/>
      <c r="CV30" s="64"/>
      <c r="CW30" s="64"/>
      <c r="CX30" s="84" t="s">
        <v>76</v>
      </c>
      <c r="CY30" s="214"/>
      <c r="CZ30" s="89">
        <v>1.1000000000000001</v>
      </c>
      <c r="DA30" s="89">
        <v>2.5</v>
      </c>
      <c r="DB30" s="89"/>
      <c r="DC30" s="89"/>
      <c r="DD30" s="89">
        <v>1.1100000000000001</v>
      </c>
      <c r="DE30" s="44">
        <v>35</v>
      </c>
      <c r="DF30" s="89">
        <v>24.516666666666666</v>
      </c>
      <c r="DG30" s="89">
        <v>1.7333333333333334</v>
      </c>
      <c r="DH30" s="14" t="s">
        <v>76</v>
      </c>
      <c r="DI30" s="214"/>
      <c r="DJ30" s="88">
        <v>1.0900000000000001</v>
      </c>
      <c r="DK30" s="64">
        <v>2.2143518518518519</v>
      </c>
      <c r="DL30" s="64"/>
      <c r="DM30" s="64"/>
      <c r="DN30" s="64">
        <v>1.05</v>
      </c>
      <c r="DO30" s="51">
        <v>48</v>
      </c>
      <c r="DP30" s="64">
        <v>17.099074074074071</v>
      </c>
      <c r="DQ30" s="64">
        <v>2.2281481481481484</v>
      </c>
      <c r="DT30" s="80"/>
      <c r="DU30" s="80"/>
      <c r="DV30" s="80"/>
    </row>
    <row r="31" spans="2:126" s="29" customFormat="1" x14ac:dyDescent="0.2">
      <c r="B31" s="14" t="s">
        <v>77</v>
      </c>
      <c r="C31" s="214"/>
      <c r="D31" s="64">
        <v>0.9</v>
      </c>
      <c r="E31" s="64">
        <v>1.3</v>
      </c>
      <c r="F31" s="64"/>
      <c r="G31" s="64"/>
      <c r="H31" s="88">
        <v>0.71</v>
      </c>
      <c r="I31" s="51">
        <v>27</v>
      </c>
      <c r="J31" s="64">
        <v>11.966666666666667</v>
      </c>
      <c r="K31" s="64">
        <v>1.7475000000000001</v>
      </c>
      <c r="L31" s="14" t="s">
        <v>77</v>
      </c>
      <c r="M31" s="214"/>
      <c r="N31" s="64">
        <v>1</v>
      </c>
      <c r="O31" s="64">
        <v>2.5</v>
      </c>
      <c r="P31" s="64"/>
      <c r="Q31" s="64"/>
      <c r="R31" s="88">
        <v>0.89</v>
      </c>
      <c r="S31" s="51">
        <v>66</v>
      </c>
      <c r="T31" s="64">
        <v>12.1</v>
      </c>
      <c r="U31" s="64">
        <v>2.6391666666666667</v>
      </c>
      <c r="V31" s="14" t="s">
        <v>77</v>
      </c>
      <c r="W31" s="214"/>
      <c r="X31" s="64">
        <v>1</v>
      </c>
      <c r="Y31" s="64">
        <v>1.7</v>
      </c>
      <c r="Z31" s="64"/>
      <c r="AA31" s="64"/>
      <c r="AB31" s="64">
        <v>1.22</v>
      </c>
      <c r="AC31" s="51">
        <v>34</v>
      </c>
      <c r="AD31" s="64">
        <v>18.508333333333333</v>
      </c>
      <c r="AE31" s="64">
        <v>2.0433333333333334</v>
      </c>
      <c r="AF31" s="14" t="s">
        <v>77</v>
      </c>
      <c r="AG31" s="214"/>
      <c r="AH31" s="64">
        <v>0.9</v>
      </c>
      <c r="AI31" s="64">
        <v>1.2</v>
      </c>
      <c r="AJ31" s="64"/>
      <c r="AK31" s="64"/>
      <c r="AL31" s="88">
        <v>1.02</v>
      </c>
      <c r="AM31" s="51">
        <v>20</v>
      </c>
      <c r="AN31" s="64">
        <v>8.15</v>
      </c>
      <c r="AO31" s="64">
        <v>1.9766666666666666</v>
      </c>
      <c r="AP31" s="14" t="s">
        <v>77</v>
      </c>
      <c r="AQ31" s="214"/>
      <c r="AR31" s="64">
        <v>1.2</v>
      </c>
      <c r="AS31" s="64">
        <v>2.8</v>
      </c>
      <c r="AT31" s="64"/>
      <c r="AU31" s="64"/>
      <c r="AV31" s="64">
        <v>1.67</v>
      </c>
      <c r="AW31" s="51">
        <v>94</v>
      </c>
      <c r="AX31" s="64">
        <v>21.783333333333331</v>
      </c>
      <c r="AY31" s="64">
        <v>3.2124999999999999</v>
      </c>
      <c r="AZ31" s="14" t="s">
        <v>77</v>
      </c>
      <c r="BA31" s="214"/>
      <c r="BB31" s="64">
        <v>0.8</v>
      </c>
      <c r="BC31" s="64">
        <v>1.2</v>
      </c>
      <c r="BD31" s="64"/>
      <c r="BE31" s="64"/>
      <c r="BF31" s="88">
        <v>0.72</v>
      </c>
      <c r="BG31" s="51">
        <v>15</v>
      </c>
      <c r="BH31" s="64">
        <v>5.5250000000000004</v>
      </c>
      <c r="BI31" s="64">
        <v>1.825</v>
      </c>
      <c r="BJ31" s="14" t="s">
        <v>77</v>
      </c>
      <c r="BK31" s="214"/>
      <c r="BL31" s="64">
        <v>1</v>
      </c>
      <c r="BM31" s="64">
        <v>3.4</v>
      </c>
      <c r="BN31" s="64"/>
      <c r="BO31" s="64"/>
      <c r="BP31" s="64">
        <v>1.0900000000000001</v>
      </c>
      <c r="BQ31" s="51">
        <v>67</v>
      </c>
      <c r="BR31" s="51">
        <v>15</v>
      </c>
      <c r="BS31" s="64">
        <v>3.7258333333333336</v>
      </c>
      <c r="BT31" s="14" t="s">
        <v>77</v>
      </c>
      <c r="BU31" s="214"/>
      <c r="BV31" s="64">
        <v>1.1000000000000001</v>
      </c>
      <c r="BW31" s="64">
        <v>3.8</v>
      </c>
      <c r="BX31" s="64"/>
      <c r="BY31" s="64"/>
      <c r="BZ31" s="64">
        <v>1.22</v>
      </c>
      <c r="CA31" s="51">
        <v>78</v>
      </c>
      <c r="CB31" s="22">
        <v>38.75</v>
      </c>
      <c r="CC31" s="64">
        <v>3.9383333333333339</v>
      </c>
      <c r="CD31" s="83" t="s">
        <v>77</v>
      </c>
      <c r="CE31" s="214"/>
      <c r="CF31" s="64"/>
      <c r="CG31" s="64"/>
      <c r="CH31" s="64"/>
      <c r="CI31" s="64"/>
      <c r="CJ31" s="88"/>
      <c r="CK31" s="51"/>
      <c r="CL31" s="64"/>
      <c r="CM31" s="64"/>
      <c r="CN31" s="83" t="s">
        <v>77</v>
      </c>
      <c r="CO31" s="214"/>
      <c r="CP31" s="64"/>
      <c r="CQ31" s="64"/>
      <c r="CR31" s="64"/>
      <c r="CS31" s="64"/>
      <c r="CT31" s="88"/>
      <c r="CU31" s="51"/>
      <c r="CV31" s="64"/>
      <c r="CW31" s="64"/>
      <c r="CX31" s="84" t="s">
        <v>77</v>
      </c>
      <c r="CY31" s="214"/>
      <c r="CZ31" s="89">
        <v>0.9</v>
      </c>
      <c r="DA31" s="89">
        <v>2.5</v>
      </c>
      <c r="DB31" s="89"/>
      <c r="DC31" s="89"/>
      <c r="DD31" s="89">
        <v>1.1499999999999999</v>
      </c>
      <c r="DE31" s="44">
        <v>31</v>
      </c>
      <c r="DF31" s="89">
        <v>27.033333333333331</v>
      </c>
      <c r="DG31" s="89">
        <v>1.2333333333333332</v>
      </c>
      <c r="DH31" s="14" t="s">
        <v>77</v>
      </c>
      <c r="DI31" s="214"/>
      <c r="DJ31" s="88">
        <v>0.96</v>
      </c>
      <c r="DK31" s="64">
        <v>2.2999999999999998</v>
      </c>
      <c r="DL31" s="64"/>
      <c r="DM31" s="64"/>
      <c r="DN31" s="64">
        <v>1.08</v>
      </c>
      <c r="DO31" s="51">
        <v>48</v>
      </c>
      <c r="DP31" s="64">
        <v>17.646296296296295</v>
      </c>
      <c r="DQ31" s="64">
        <v>2.4824074074074072</v>
      </c>
      <c r="DT31" s="80"/>
      <c r="DU31" s="80"/>
      <c r="DV31" s="80"/>
    </row>
    <row r="32" spans="2:126" s="29" customFormat="1" x14ac:dyDescent="0.2">
      <c r="B32" s="14" t="s">
        <v>78</v>
      </c>
      <c r="C32" s="214"/>
      <c r="D32" s="64">
        <v>0.9</v>
      </c>
      <c r="E32" s="64">
        <v>1.4</v>
      </c>
      <c r="F32" s="64"/>
      <c r="G32" s="64"/>
      <c r="H32" s="88">
        <v>0.84</v>
      </c>
      <c r="I32" s="51">
        <v>41</v>
      </c>
      <c r="J32" s="64">
        <v>4.95</v>
      </c>
      <c r="K32" s="64">
        <v>1.75</v>
      </c>
      <c r="L32" s="14" t="s">
        <v>78</v>
      </c>
      <c r="M32" s="214"/>
      <c r="N32" s="64">
        <v>1</v>
      </c>
      <c r="O32" s="64">
        <v>2.6</v>
      </c>
      <c r="P32" s="64"/>
      <c r="Q32" s="64"/>
      <c r="R32" s="88">
        <v>1.06</v>
      </c>
      <c r="S32" s="51">
        <v>62</v>
      </c>
      <c r="T32" s="64">
        <v>11.9</v>
      </c>
      <c r="U32" s="64">
        <v>2.4916666666666667</v>
      </c>
      <c r="V32" s="14" t="s">
        <v>78</v>
      </c>
      <c r="W32" s="214"/>
      <c r="X32" s="64">
        <v>0.9</v>
      </c>
      <c r="Y32" s="64">
        <v>2</v>
      </c>
      <c r="Z32" s="64"/>
      <c r="AA32" s="64"/>
      <c r="AB32" s="64">
        <v>1.1599999999999999</v>
      </c>
      <c r="AC32" s="51">
        <v>47</v>
      </c>
      <c r="AD32" s="64">
        <v>19.833333333333332</v>
      </c>
      <c r="AE32" s="64">
        <v>1.966666666666667</v>
      </c>
      <c r="AF32" s="14" t="s">
        <v>78</v>
      </c>
      <c r="AG32" s="214"/>
      <c r="AH32" s="64">
        <v>0.9</v>
      </c>
      <c r="AI32" s="64">
        <v>1.5</v>
      </c>
      <c r="AJ32" s="64"/>
      <c r="AK32" s="64"/>
      <c r="AL32" s="88">
        <v>0.98</v>
      </c>
      <c r="AM32" s="51">
        <v>22</v>
      </c>
      <c r="AN32" s="64">
        <v>9.6583333333333332</v>
      </c>
      <c r="AO32" s="64">
        <v>1.8833333333333331</v>
      </c>
      <c r="AP32" s="14" t="s">
        <v>78</v>
      </c>
      <c r="AQ32" s="214"/>
      <c r="AR32" s="64">
        <v>1.1000000000000001</v>
      </c>
      <c r="AS32" s="64">
        <v>3.2</v>
      </c>
      <c r="AT32" s="64"/>
      <c r="AU32" s="64"/>
      <c r="AV32" s="64">
        <v>1.62</v>
      </c>
      <c r="AW32" s="51">
        <v>94</v>
      </c>
      <c r="AX32" s="64">
        <v>30.283333333333331</v>
      </c>
      <c r="AY32" s="64">
        <v>3.1</v>
      </c>
      <c r="AZ32" s="14" t="s">
        <v>78</v>
      </c>
      <c r="BA32" s="214"/>
      <c r="BB32" s="64">
        <v>0.9</v>
      </c>
      <c r="BC32" s="64">
        <v>1.6</v>
      </c>
      <c r="BD32" s="64"/>
      <c r="BE32" s="64"/>
      <c r="BF32" s="88">
        <v>0.61</v>
      </c>
      <c r="BG32" s="51">
        <v>17</v>
      </c>
      <c r="BH32" s="64">
        <v>7.7333333333333316</v>
      </c>
      <c r="BI32" s="64">
        <v>2.125</v>
      </c>
      <c r="BJ32" s="14" t="s">
        <v>78</v>
      </c>
      <c r="BK32" s="214"/>
      <c r="BL32" s="64">
        <v>1</v>
      </c>
      <c r="BM32" s="64">
        <v>3.7</v>
      </c>
      <c r="BN32" s="64"/>
      <c r="BO32" s="64"/>
      <c r="BP32" s="64">
        <v>1.01</v>
      </c>
      <c r="BQ32" s="51">
        <v>69</v>
      </c>
      <c r="BR32" s="51">
        <v>16.333333333333332</v>
      </c>
      <c r="BS32" s="64">
        <v>3.6</v>
      </c>
      <c r="BT32" s="14" t="s">
        <v>78</v>
      </c>
      <c r="BU32" s="214"/>
      <c r="BV32" s="64">
        <v>1.1000000000000001</v>
      </c>
      <c r="BW32" s="64">
        <v>4.0999999999999996</v>
      </c>
      <c r="BX32" s="64"/>
      <c r="BY32" s="64"/>
      <c r="BZ32" s="64">
        <v>1.28</v>
      </c>
      <c r="CA32" s="51">
        <v>79</v>
      </c>
      <c r="CB32" s="22">
        <v>46.25</v>
      </c>
      <c r="CC32" s="64">
        <v>4.0250000000000004</v>
      </c>
      <c r="CD32" s="83" t="s">
        <v>78</v>
      </c>
      <c r="CE32" s="214"/>
      <c r="CF32" s="64"/>
      <c r="CG32" s="64"/>
      <c r="CH32" s="64"/>
      <c r="CI32" s="64"/>
      <c r="CJ32" s="88"/>
      <c r="CK32" s="51"/>
      <c r="CL32" s="64"/>
      <c r="CM32" s="64"/>
      <c r="CN32" s="83" t="s">
        <v>78</v>
      </c>
      <c r="CO32" s="214"/>
      <c r="CP32" s="64"/>
      <c r="CQ32" s="64"/>
      <c r="CR32" s="64"/>
      <c r="CS32" s="64"/>
      <c r="CT32" s="88"/>
      <c r="CU32" s="51"/>
      <c r="CV32" s="64"/>
      <c r="CW32" s="64"/>
      <c r="CX32" s="84" t="s">
        <v>78</v>
      </c>
      <c r="CY32" s="214"/>
      <c r="CZ32" s="89">
        <v>1.1000000000000001</v>
      </c>
      <c r="DA32" s="89">
        <v>3</v>
      </c>
      <c r="DB32" s="89"/>
      <c r="DC32" s="89"/>
      <c r="DD32" s="89">
        <v>1.1399999999999999</v>
      </c>
      <c r="DE32" s="44">
        <v>36</v>
      </c>
      <c r="DF32" s="89">
        <v>40.6</v>
      </c>
      <c r="DG32" s="89">
        <v>1.4</v>
      </c>
      <c r="DH32" s="14" t="s">
        <v>78</v>
      </c>
      <c r="DI32" s="214"/>
      <c r="DJ32" s="88">
        <v>0.98</v>
      </c>
      <c r="DK32" s="64">
        <v>2.5666666666666669</v>
      </c>
      <c r="DL32" s="64"/>
      <c r="DM32" s="64"/>
      <c r="DN32" s="64">
        <v>1.08</v>
      </c>
      <c r="DO32" s="51">
        <v>52</v>
      </c>
      <c r="DP32" s="64">
        <v>20.837962962962962</v>
      </c>
      <c r="DQ32" s="64">
        <v>2.4824074074074076</v>
      </c>
      <c r="DT32" s="80"/>
      <c r="DU32" s="80"/>
      <c r="DV32" s="80"/>
    </row>
    <row r="33" spans="1:126" s="29" customFormat="1" x14ac:dyDescent="0.2">
      <c r="B33" s="14" t="s">
        <v>79</v>
      </c>
      <c r="C33" s="214"/>
      <c r="D33" s="64">
        <v>0.8</v>
      </c>
      <c r="E33" s="64">
        <v>1.4</v>
      </c>
      <c r="F33" s="64"/>
      <c r="G33" s="64"/>
      <c r="H33" s="88">
        <v>0.64</v>
      </c>
      <c r="I33" s="51">
        <v>36</v>
      </c>
      <c r="J33" s="64">
        <v>5.0083333333333346</v>
      </c>
      <c r="K33" s="64">
        <v>1.7083333333333333</v>
      </c>
      <c r="L33" s="14" t="s">
        <v>79</v>
      </c>
      <c r="M33" s="214"/>
      <c r="N33" s="64">
        <v>0.8</v>
      </c>
      <c r="O33" s="64">
        <v>2.2999999999999998</v>
      </c>
      <c r="P33" s="64"/>
      <c r="Q33" s="64"/>
      <c r="R33" s="88">
        <v>0.88</v>
      </c>
      <c r="S33" s="51">
        <v>63</v>
      </c>
      <c r="T33" s="64">
        <v>10.725</v>
      </c>
      <c r="U33" s="64">
        <v>2.2333333333333334</v>
      </c>
      <c r="V33" s="14" t="s">
        <v>79</v>
      </c>
      <c r="W33" s="214"/>
      <c r="X33" s="64">
        <v>0.9</v>
      </c>
      <c r="Y33" s="64">
        <v>1.6</v>
      </c>
      <c r="Z33" s="64"/>
      <c r="AA33" s="64"/>
      <c r="AB33" s="64">
        <v>1.1000000000000001</v>
      </c>
      <c r="AC33" s="51">
        <v>42</v>
      </c>
      <c r="AD33" s="64">
        <v>16.5</v>
      </c>
      <c r="AE33" s="64">
        <v>1.8</v>
      </c>
      <c r="AF33" s="14" t="s">
        <v>79</v>
      </c>
      <c r="AG33" s="214"/>
      <c r="AH33" s="64">
        <v>0.8</v>
      </c>
      <c r="AI33" s="64">
        <v>1.3</v>
      </c>
      <c r="AJ33" s="64"/>
      <c r="AK33" s="64"/>
      <c r="AL33" s="64">
        <v>1</v>
      </c>
      <c r="AM33" s="51">
        <v>24</v>
      </c>
      <c r="AN33" s="64">
        <v>9.875</v>
      </c>
      <c r="AO33" s="64">
        <v>1.8166666666666664</v>
      </c>
      <c r="AP33" s="14" t="s">
        <v>79</v>
      </c>
      <c r="AQ33" s="214"/>
      <c r="AR33" s="64">
        <v>0.9</v>
      </c>
      <c r="AS33" s="64">
        <v>2.9</v>
      </c>
      <c r="AT33" s="64"/>
      <c r="AU33" s="64"/>
      <c r="AV33" s="64">
        <v>1.5</v>
      </c>
      <c r="AW33" s="51">
        <v>100</v>
      </c>
      <c r="AX33" s="64">
        <v>16.95</v>
      </c>
      <c r="AY33" s="64">
        <v>2.75</v>
      </c>
      <c r="AZ33" s="14" t="s">
        <v>79</v>
      </c>
      <c r="BA33" s="214"/>
      <c r="BB33" s="64">
        <v>0.9</v>
      </c>
      <c r="BC33" s="64">
        <v>1.2</v>
      </c>
      <c r="BD33" s="64"/>
      <c r="BE33" s="64"/>
      <c r="BF33" s="88">
        <v>0.71</v>
      </c>
      <c r="BG33" s="51">
        <v>15</v>
      </c>
      <c r="BH33" s="64">
        <v>7.9083333333333323</v>
      </c>
      <c r="BI33" s="64">
        <v>1.7166666666666666</v>
      </c>
      <c r="BJ33" s="14" t="s">
        <v>79</v>
      </c>
      <c r="BK33" s="214"/>
      <c r="BL33" s="64">
        <v>0.9</v>
      </c>
      <c r="BM33" s="64">
        <v>3.4</v>
      </c>
      <c r="BN33" s="64"/>
      <c r="BO33" s="64"/>
      <c r="BP33" s="64">
        <v>0.85</v>
      </c>
      <c r="BQ33" s="51">
        <v>69</v>
      </c>
      <c r="BR33" s="51">
        <v>16.416666666666668</v>
      </c>
      <c r="BS33" s="64">
        <v>3.625</v>
      </c>
      <c r="BT33" s="14" t="s">
        <v>79</v>
      </c>
      <c r="BU33" s="214"/>
      <c r="BV33" s="64">
        <v>1</v>
      </c>
      <c r="BW33" s="64">
        <v>3.6</v>
      </c>
      <c r="BX33" s="64"/>
      <c r="BY33" s="64"/>
      <c r="BZ33" s="64">
        <v>1</v>
      </c>
      <c r="CA33" s="51">
        <v>69</v>
      </c>
      <c r="CB33" s="22">
        <v>44.475000000000001</v>
      </c>
      <c r="CC33" s="64">
        <v>3.5666666666666664</v>
      </c>
      <c r="CD33" s="83" t="s">
        <v>79</v>
      </c>
      <c r="CE33" s="214"/>
      <c r="CF33" s="64">
        <v>0.76666666666666661</v>
      </c>
      <c r="CG33" s="64">
        <v>2.9583333333333335</v>
      </c>
      <c r="CH33" s="64"/>
      <c r="CI33" s="64"/>
      <c r="CJ33" s="88">
        <v>0.91583333333333339</v>
      </c>
      <c r="CK33" s="51">
        <v>28.5</v>
      </c>
      <c r="CL33" s="64">
        <v>39.608333333333341</v>
      </c>
      <c r="CM33" s="64">
        <v>1.2833333333333334</v>
      </c>
      <c r="CN33" s="83" t="s">
        <v>79</v>
      </c>
      <c r="CO33" s="214"/>
      <c r="CP33" s="64">
        <v>0.81666666666666676</v>
      </c>
      <c r="CQ33" s="64">
        <v>2.416666666666667</v>
      </c>
      <c r="CR33" s="64"/>
      <c r="CS33" s="64"/>
      <c r="CT33" s="88">
        <v>1.0858333333333332</v>
      </c>
      <c r="CU33" s="51">
        <v>36.3333333333333</v>
      </c>
      <c r="CV33" s="64">
        <v>7.541666666666667</v>
      </c>
      <c r="CW33" s="64">
        <v>2.6333333333333333</v>
      </c>
      <c r="CX33" s="84" t="s">
        <v>79</v>
      </c>
      <c r="CY33" s="214"/>
      <c r="CZ33" s="89">
        <f t="shared" ref="CZ33:CZ35" si="0">AVERAGE(CP33,CF33)</f>
        <v>0.79166666666666674</v>
      </c>
      <c r="DA33" s="89">
        <f t="shared" ref="DA33:DA35" si="1">AVERAGE(CQ33,CG33)</f>
        <v>2.6875</v>
      </c>
      <c r="DB33" s="89"/>
      <c r="DC33" s="89"/>
      <c r="DD33" s="89">
        <f t="shared" ref="DD33:DD35" si="2">AVERAGE(CT33,CJ33)</f>
        <v>1.0008333333333332</v>
      </c>
      <c r="DE33" s="44">
        <f t="shared" ref="DE33:DE35" si="3">AVERAGE(CU33,CK33)</f>
        <v>32.41666666666665</v>
      </c>
      <c r="DF33" s="89">
        <f t="shared" ref="DF33:DF35" si="4">AVERAGE(CV33,CL33)</f>
        <v>23.575000000000003</v>
      </c>
      <c r="DG33" s="89">
        <f t="shared" ref="DG33:DG35" si="5">AVERAGE(CW33,CM33)</f>
        <v>1.9583333333333335</v>
      </c>
      <c r="DH33" s="14" t="s">
        <v>79</v>
      </c>
      <c r="DI33" s="214"/>
      <c r="DJ33" s="88">
        <v>0.87</v>
      </c>
      <c r="DK33" s="64">
        <v>2.2666666666666666</v>
      </c>
      <c r="DL33" s="64"/>
      <c r="DM33" s="64"/>
      <c r="DN33" s="64">
        <v>0.97</v>
      </c>
      <c r="DO33" s="51">
        <v>50</v>
      </c>
      <c r="DP33" s="64">
        <v>16.825925925925926</v>
      </c>
      <c r="DQ33" s="64">
        <v>2.3527777777777779</v>
      </c>
      <c r="DT33" s="80"/>
      <c r="DU33" s="80"/>
      <c r="DV33" s="80"/>
    </row>
    <row r="34" spans="1:126" s="29" customFormat="1" x14ac:dyDescent="0.2">
      <c r="B34" s="14" t="s">
        <v>80</v>
      </c>
      <c r="C34" s="214"/>
      <c r="D34" s="64">
        <v>0.86666666666666659</v>
      </c>
      <c r="E34" s="64">
        <v>1.4583333333333333</v>
      </c>
      <c r="F34" s="64"/>
      <c r="G34" s="64"/>
      <c r="H34" s="88">
        <v>0.70583333333333342</v>
      </c>
      <c r="I34" s="51">
        <v>32.8333333333333</v>
      </c>
      <c r="J34" s="64">
        <v>5.666666666666667</v>
      </c>
      <c r="K34" s="64">
        <v>0.91416666666666668</v>
      </c>
      <c r="L34" s="14" t="s">
        <v>80</v>
      </c>
      <c r="M34" s="214"/>
      <c r="N34" s="64">
        <v>1.0333333333333334</v>
      </c>
      <c r="O34" s="64">
        <v>2.1583333333333337</v>
      </c>
      <c r="P34" s="64"/>
      <c r="Q34" s="64"/>
      <c r="R34" s="64">
        <v>0.9375</v>
      </c>
      <c r="S34" s="51">
        <v>63.25</v>
      </c>
      <c r="T34" s="64">
        <v>10.683333333333332</v>
      </c>
      <c r="U34" s="64">
        <v>1.4166666666666667</v>
      </c>
      <c r="V34" s="14" t="s">
        <v>80</v>
      </c>
      <c r="W34" s="214"/>
      <c r="X34" s="64">
        <v>0.93333333333333313</v>
      </c>
      <c r="Y34" s="64">
        <v>1.6583333333333334</v>
      </c>
      <c r="Z34" s="64"/>
      <c r="AA34" s="64"/>
      <c r="AB34" s="64">
        <v>1.075</v>
      </c>
      <c r="AC34" s="51">
        <v>47.25</v>
      </c>
      <c r="AD34" s="64">
        <v>14.975</v>
      </c>
      <c r="AE34" s="64">
        <v>1.0166666666666668</v>
      </c>
      <c r="AF34" s="14" t="s">
        <v>80</v>
      </c>
      <c r="AG34" s="214"/>
      <c r="AH34" s="64">
        <v>0.8</v>
      </c>
      <c r="AI34" s="64">
        <v>1.1083333333333334</v>
      </c>
      <c r="AJ34" s="64"/>
      <c r="AK34" s="64"/>
      <c r="AL34" s="88">
        <v>0.96166666666666656</v>
      </c>
      <c r="AM34" s="51">
        <v>20</v>
      </c>
      <c r="AN34" s="64">
        <v>10.216666666666667</v>
      </c>
      <c r="AO34" s="64">
        <v>0.8125</v>
      </c>
      <c r="AP34" s="14" t="s">
        <v>80</v>
      </c>
      <c r="AQ34" s="214"/>
      <c r="AR34" s="64">
        <v>1.2749999999999999</v>
      </c>
      <c r="AS34" s="64">
        <v>2.875</v>
      </c>
      <c r="AT34" s="64"/>
      <c r="AU34" s="64"/>
      <c r="AV34" s="64">
        <v>1.5833333333333333</v>
      </c>
      <c r="AW34" s="51">
        <v>95.4166666666666</v>
      </c>
      <c r="AX34" s="64">
        <v>16.191666666666666</v>
      </c>
      <c r="AY34" s="64">
        <v>2.0833333333333335</v>
      </c>
      <c r="AZ34" s="14" t="s">
        <v>80</v>
      </c>
      <c r="BA34" s="214"/>
      <c r="BB34" s="64">
        <v>1.1416666666666668</v>
      </c>
      <c r="BC34" s="64">
        <v>1.7333333333333334</v>
      </c>
      <c r="BD34" s="64"/>
      <c r="BE34" s="64"/>
      <c r="BF34" s="88">
        <v>0.61333333333333329</v>
      </c>
      <c r="BG34" s="51">
        <v>14.6666666666667</v>
      </c>
      <c r="BH34" s="64">
        <v>8.1999999999999993</v>
      </c>
      <c r="BI34" s="64">
        <v>1.2250000000000001</v>
      </c>
      <c r="BJ34" s="14" t="s">
        <v>80</v>
      </c>
      <c r="BK34" s="214"/>
      <c r="BL34" s="64">
        <v>1.125</v>
      </c>
      <c r="BM34" s="64">
        <v>3.5750000000000002</v>
      </c>
      <c r="BN34" s="64"/>
      <c r="BO34" s="64"/>
      <c r="BP34" s="64">
        <v>1.1008333333333333</v>
      </c>
      <c r="BQ34" s="51">
        <v>62.3333333333333</v>
      </c>
      <c r="BR34" s="51">
        <v>20.166666666666668</v>
      </c>
      <c r="BS34" s="64">
        <v>2.6583333333333337</v>
      </c>
      <c r="BT34" s="14" t="s">
        <v>80</v>
      </c>
      <c r="BU34" s="214"/>
      <c r="BV34" s="64">
        <v>1.325</v>
      </c>
      <c r="BW34" s="64">
        <v>3.6833333333333331</v>
      </c>
      <c r="BX34" s="64"/>
      <c r="BY34" s="64"/>
      <c r="BZ34" s="64">
        <v>1.2883333333333333</v>
      </c>
      <c r="CA34" s="51">
        <v>76.3333333333334</v>
      </c>
      <c r="CB34" s="22">
        <v>52.333333333333336</v>
      </c>
      <c r="CC34" s="64">
        <v>2.6749999999999998</v>
      </c>
      <c r="CD34" s="83" t="s">
        <v>80</v>
      </c>
      <c r="CE34" s="214"/>
      <c r="CF34" s="64">
        <v>0.8</v>
      </c>
      <c r="CG34" s="64">
        <v>2.7</v>
      </c>
      <c r="CH34" s="64"/>
      <c r="CI34" s="64"/>
      <c r="CJ34" s="88">
        <v>1.42</v>
      </c>
      <c r="CK34" s="51">
        <v>18</v>
      </c>
      <c r="CL34" s="64">
        <v>40.1</v>
      </c>
      <c r="CM34" s="64">
        <v>1.1000000000000001</v>
      </c>
      <c r="CN34" s="83" t="s">
        <v>80</v>
      </c>
      <c r="CO34" s="214"/>
      <c r="CP34" s="64">
        <v>1.1416666666666666</v>
      </c>
      <c r="CQ34" s="64">
        <v>2.3083333333333331</v>
      </c>
      <c r="CR34" s="64"/>
      <c r="CS34" s="64"/>
      <c r="CT34" s="88">
        <v>1.0541666666666669</v>
      </c>
      <c r="CU34" s="51">
        <v>39</v>
      </c>
      <c r="CV34" s="64">
        <v>8.7666666666666675</v>
      </c>
      <c r="CW34" s="64">
        <v>1.6833333333333336</v>
      </c>
      <c r="CX34" s="84" t="s">
        <v>80</v>
      </c>
      <c r="CY34" s="64"/>
      <c r="CZ34" s="64">
        <f t="shared" si="0"/>
        <v>0.97083333333333333</v>
      </c>
      <c r="DA34" s="64">
        <f t="shared" si="1"/>
        <v>2.5041666666666664</v>
      </c>
      <c r="DB34" s="64"/>
      <c r="DC34" s="64"/>
      <c r="DD34" s="64">
        <f t="shared" si="2"/>
        <v>1.2370833333333335</v>
      </c>
      <c r="DE34" s="51">
        <f t="shared" si="3"/>
        <v>28.5</v>
      </c>
      <c r="DF34" s="64">
        <f t="shared" si="4"/>
        <v>24.433333333333334</v>
      </c>
      <c r="DG34" s="64">
        <f t="shared" si="5"/>
        <v>1.3916666666666668</v>
      </c>
      <c r="DH34" s="14" t="s">
        <v>80</v>
      </c>
      <c r="DI34" s="214"/>
      <c r="DJ34" s="88">
        <v>1.0523148148148147</v>
      </c>
      <c r="DK34" s="64">
        <v>2.3060185185185187</v>
      </c>
      <c r="DL34" s="64"/>
      <c r="DM34" s="64"/>
      <c r="DN34" s="64">
        <v>1.0558796296296298</v>
      </c>
      <c r="DO34" s="51">
        <v>48.953703703703695</v>
      </c>
      <c r="DP34" s="64">
        <v>18.096296296296298</v>
      </c>
      <c r="DQ34" s="64">
        <v>1.577037037037037</v>
      </c>
      <c r="DT34" s="80"/>
      <c r="DU34" s="80"/>
      <c r="DV34" s="80"/>
    </row>
    <row r="35" spans="1:126" x14ac:dyDescent="0.2">
      <c r="B35" s="14" t="s">
        <v>56</v>
      </c>
      <c r="C35" s="214"/>
      <c r="D35" s="64">
        <v>0.79166666666666663</v>
      </c>
      <c r="E35" s="64">
        <v>1.325</v>
      </c>
      <c r="F35" s="64"/>
      <c r="G35" s="64"/>
      <c r="H35" s="88">
        <v>0.67333333333333334</v>
      </c>
      <c r="I35" s="51">
        <v>29</v>
      </c>
      <c r="J35" s="64">
        <v>5.45</v>
      </c>
      <c r="K35" s="64">
        <v>0.7416666666666667</v>
      </c>
      <c r="L35" s="14" t="s">
        <v>56</v>
      </c>
      <c r="M35" s="214"/>
      <c r="N35" s="64">
        <v>0.94166666666666676</v>
      </c>
      <c r="O35" s="64">
        <v>1.95</v>
      </c>
      <c r="P35" s="64"/>
      <c r="Q35" s="64"/>
      <c r="R35" s="88">
        <v>0.87</v>
      </c>
      <c r="S35" s="51">
        <v>62.5</v>
      </c>
      <c r="T35" s="64">
        <v>9.8166666666666682</v>
      </c>
      <c r="U35" s="64">
        <v>1.3166666666666667</v>
      </c>
      <c r="V35" s="14" t="s">
        <v>56</v>
      </c>
      <c r="W35" s="214"/>
      <c r="X35" s="64">
        <v>0.83333333333333315</v>
      </c>
      <c r="Y35" s="64">
        <v>1.4833333333333332</v>
      </c>
      <c r="Z35" s="64"/>
      <c r="AA35" s="64"/>
      <c r="AB35" s="64">
        <v>1.1575</v>
      </c>
      <c r="AC35" s="51">
        <v>43.5</v>
      </c>
      <c r="AD35" s="64">
        <v>15.975</v>
      </c>
      <c r="AE35" s="64">
        <v>0.95</v>
      </c>
      <c r="AF35" s="14" t="s">
        <v>56</v>
      </c>
      <c r="AG35" s="214"/>
      <c r="AH35" s="64">
        <v>0.72499999999999998</v>
      </c>
      <c r="AI35" s="64">
        <v>1.3166666666666667</v>
      </c>
      <c r="AJ35" s="64"/>
      <c r="AK35" s="64"/>
      <c r="AL35" s="64">
        <v>0.8566666666666668</v>
      </c>
      <c r="AM35" s="51">
        <v>22</v>
      </c>
      <c r="AN35" s="64">
        <v>8.5250000000000004</v>
      </c>
      <c r="AO35" s="64">
        <v>0.875</v>
      </c>
      <c r="AP35" s="14" t="s">
        <v>56</v>
      </c>
      <c r="AQ35" s="214"/>
      <c r="AR35" s="64">
        <v>1.0333333333333334</v>
      </c>
      <c r="AS35" s="64">
        <v>2.8666666666666671</v>
      </c>
      <c r="AT35" s="64"/>
      <c r="AU35" s="64"/>
      <c r="AV35" s="64">
        <v>1.4191666666666665</v>
      </c>
      <c r="AW35" s="51">
        <v>98.9166666666667</v>
      </c>
      <c r="AX35" s="64">
        <v>14.125</v>
      </c>
      <c r="AY35" s="64">
        <v>1.9666666666666668</v>
      </c>
      <c r="AZ35" s="14" t="s">
        <v>56</v>
      </c>
      <c r="BA35" s="214"/>
      <c r="BB35" s="64">
        <v>0.8</v>
      </c>
      <c r="BC35" s="64">
        <v>1.35</v>
      </c>
      <c r="BD35" s="64"/>
      <c r="BE35" s="64"/>
      <c r="BF35" s="88">
        <v>0.56666666666666676</v>
      </c>
      <c r="BG35" s="51">
        <v>15.0833333333333</v>
      </c>
      <c r="BH35" s="64">
        <v>5.7666666666666666</v>
      </c>
      <c r="BI35" s="64">
        <v>0.84166666666666679</v>
      </c>
      <c r="BJ35" s="14" t="s">
        <v>56</v>
      </c>
      <c r="BK35" s="214"/>
      <c r="BL35" s="64">
        <v>1.05</v>
      </c>
      <c r="BM35" s="64">
        <v>3.7250000000000001</v>
      </c>
      <c r="BN35" s="64"/>
      <c r="BO35" s="64"/>
      <c r="BP35" s="88">
        <v>1.0408333333333331</v>
      </c>
      <c r="BQ35" s="51">
        <v>73.25</v>
      </c>
      <c r="BR35" s="51">
        <v>16</v>
      </c>
      <c r="BS35" s="64">
        <v>2.6333333333333333</v>
      </c>
      <c r="BT35" s="14" t="s">
        <v>56</v>
      </c>
      <c r="BU35" s="214"/>
      <c r="BV35" s="64">
        <v>1.3083333333333333</v>
      </c>
      <c r="BW35" s="64">
        <v>3.9916666666666658</v>
      </c>
      <c r="BX35" s="64"/>
      <c r="BY35" s="64"/>
      <c r="BZ35" s="64">
        <v>1.0325</v>
      </c>
      <c r="CA35" s="51">
        <v>93</v>
      </c>
      <c r="CB35" s="22">
        <v>38.333333333333336</v>
      </c>
      <c r="CC35" s="64">
        <v>2.8250000000000002</v>
      </c>
      <c r="CD35" s="83" t="s">
        <v>56</v>
      </c>
      <c r="CE35" s="214"/>
      <c r="CF35" s="64">
        <v>0.61666666666666659</v>
      </c>
      <c r="CG35" s="64">
        <v>2.4083333333333337</v>
      </c>
      <c r="CH35" s="64"/>
      <c r="CI35" s="64"/>
      <c r="CJ35" s="88">
        <v>0.83666666666666656</v>
      </c>
      <c r="CK35" s="51">
        <v>27</v>
      </c>
      <c r="CL35" s="64">
        <v>31.641666666666662</v>
      </c>
      <c r="CM35" s="64">
        <v>1.2</v>
      </c>
      <c r="CN35" s="83" t="s">
        <v>56</v>
      </c>
      <c r="CO35" s="214"/>
      <c r="CP35" s="64">
        <v>0.94166666666666654</v>
      </c>
      <c r="CQ35" s="64">
        <v>2.1166666666666667</v>
      </c>
      <c r="CR35" s="64"/>
      <c r="CS35" s="64"/>
      <c r="CT35" s="88">
        <v>1.06</v>
      </c>
      <c r="CU35" s="51">
        <v>37</v>
      </c>
      <c r="CV35" s="64">
        <v>8.0833333333333339</v>
      </c>
      <c r="CW35" s="64">
        <v>1.4833333333333334</v>
      </c>
      <c r="CX35" s="84" t="s">
        <v>56</v>
      </c>
      <c r="CY35" s="64"/>
      <c r="CZ35" s="64">
        <f t="shared" si="0"/>
        <v>0.77916666666666656</v>
      </c>
      <c r="DA35" s="64">
        <f t="shared" si="1"/>
        <v>2.2625000000000002</v>
      </c>
      <c r="DB35" s="64"/>
      <c r="DC35" s="64"/>
      <c r="DD35" s="64">
        <f t="shared" si="2"/>
        <v>0.94833333333333325</v>
      </c>
      <c r="DE35" s="51">
        <f t="shared" si="3"/>
        <v>32</v>
      </c>
      <c r="DF35" s="64">
        <f t="shared" si="4"/>
        <v>19.862499999999997</v>
      </c>
      <c r="DG35" s="64">
        <f t="shared" si="5"/>
        <v>1.3416666666666668</v>
      </c>
      <c r="DH35" s="14" t="s">
        <v>56</v>
      </c>
      <c r="DI35" s="214"/>
      <c r="DJ35" s="88">
        <v>0.93611111111111123</v>
      </c>
      <c r="DK35" s="64">
        <v>2.2361111111111112</v>
      </c>
      <c r="DL35" s="64"/>
      <c r="DM35" s="64"/>
      <c r="DN35" s="88">
        <v>0.96407407407407397</v>
      </c>
      <c r="DO35" s="51">
        <v>42.37144444444445</v>
      </c>
      <c r="DP35" s="64">
        <v>13.56388888888889</v>
      </c>
      <c r="DQ35" s="64">
        <v>1.5148148148148151</v>
      </c>
      <c r="DR35" s="29"/>
      <c r="DT35" s="80"/>
      <c r="DU35" s="80"/>
      <c r="DV35" s="80"/>
    </row>
    <row r="36" spans="1:126" x14ac:dyDescent="0.2">
      <c r="A36" s="33"/>
      <c r="B36" s="14" t="s">
        <v>84</v>
      </c>
      <c r="C36" s="214"/>
      <c r="D36" s="64">
        <v>0.76666666666666661</v>
      </c>
      <c r="E36" s="64">
        <v>1.4583333333333333</v>
      </c>
      <c r="F36" s="64"/>
      <c r="G36" s="64"/>
      <c r="H36" s="88">
        <v>0.5741666666666666</v>
      </c>
      <c r="I36" s="51">
        <v>28.8333333333333</v>
      </c>
      <c r="J36" s="64">
        <v>6.041666666666667</v>
      </c>
      <c r="K36" s="64">
        <v>0.76666666666666661</v>
      </c>
      <c r="L36" s="14" t="s">
        <v>84</v>
      </c>
      <c r="M36" s="214"/>
      <c r="N36" s="64">
        <v>0.85833333333333339</v>
      </c>
      <c r="O36" s="64">
        <v>2.2833333333333337</v>
      </c>
      <c r="P36" s="64"/>
      <c r="Q36" s="64"/>
      <c r="R36" s="88">
        <v>0.75666666666666671</v>
      </c>
      <c r="S36" s="51">
        <v>66.9166666666667</v>
      </c>
      <c r="T36" s="64">
        <v>10.366666666666667</v>
      </c>
      <c r="U36" s="64">
        <v>1.375</v>
      </c>
      <c r="V36" s="14" t="s">
        <v>84</v>
      </c>
      <c r="W36" s="214"/>
      <c r="X36" s="64">
        <v>0.76666666666666661</v>
      </c>
      <c r="Y36" s="64">
        <v>1.8833333333333335</v>
      </c>
      <c r="Z36" s="64"/>
      <c r="AA36" s="64"/>
      <c r="AB36" s="64">
        <v>1.0900000000000001</v>
      </c>
      <c r="AC36" s="51">
        <v>42.75</v>
      </c>
      <c r="AD36" s="64">
        <v>15.083333333333334</v>
      </c>
      <c r="AE36" s="64">
        <v>1</v>
      </c>
      <c r="AF36" s="14" t="s">
        <v>84</v>
      </c>
      <c r="AG36" s="214"/>
      <c r="AH36" s="64">
        <v>0.73333333333333339</v>
      </c>
      <c r="AI36" s="64">
        <v>1.2166666666666666</v>
      </c>
      <c r="AJ36" s="64"/>
      <c r="AK36" s="64"/>
      <c r="AL36" s="88">
        <v>0.77833333333333332</v>
      </c>
      <c r="AM36" s="51">
        <v>18.8333333333333</v>
      </c>
      <c r="AN36" s="64">
        <v>9.4916666666666671</v>
      </c>
      <c r="AO36" s="64">
        <v>0.71666666666666667</v>
      </c>
      <c r="AP36" s="14" t="s">
        <v>84</v>
      </c>
      <c r="AQ36" s="214"/>
      <c r="AR36" s="64">
        <v>1.1583333333333332</v>
      </c>
      <c r="AS36" s="64">
        <v>3.1166666666666667</v>
      </c>
      <c r="AT36" s="64"/>
      <c r="AU36" s="64"/>
      <c r="AV36" s="64">
        <v>1.3125</v>
      </c>
      <c r="AW36" s="51">
        <v>101.25</v>
      </c>
      <c r="AX36" s="64">
        <v>12.175000000000001</v>
      </c>
      <c r="AY36" s="64">
        <v>1.9333333333333338</v>
      </c>
      <c r="AZ36" s="14" t="s">
        <v>84</v>
      </c>
      <c r="BA36" s="214"/>
      <c r="BB36" s="64">
        <v>0.72499999999999998</v>
      </c>
      <c r="BC36" s="64">
        <v>1.4</v>
      </c>
      <c r="BD36" s="64"/>
      <c r="BE36" s="64"/>
      <c r="BF36" s="88">
        <v>0.45750000000000002</v>
      </c>
      <c r="BG36" s="51">
        <v>13.6666666666667</v>
      </c>
      <c r="BH36" s="64">
        <v>7.6416666666666666</v>
      </c>
      <c r="BI36" s="64">
        <v>0.77500000000000002</v>
      </c>
      <c r="BJ36" s="14" t="s">
        <v>84</v>
      </c>
      <c r="BK36" s="214"/>
      <c r="BL36" s="64">
        <v>0.97499999999999998</v>
      </c>
      <c r="BM36" s="64">
        <v>3.5666666666666664</v>
      </c>
      <c r="BN36" s="64"/>
      <c r="BO36" s="64"/>
      <c r="BP36" s="64">
        <v>0.89749999999999996</v>
      </c>
      <c r="BQ36" s="51">
        <v>68.4166666666667</v>
      </c>
      <c r="BR36" s="51">
        <v>15.566666666666668</v>
      </c>
      <c r="BS36" s="64">
        <v>2.4083333333333337</v>
      </c>
      <c r="BT36" s="14" t="s">
        <v>84</v>
      </c>
      <c r="BU36" s="214"/>
      <c r="BV36" s="64">
        <v>1.3416666666666668</v>
      </c>
      <c r="BW36" s="64">
        <v>4.3250000000000002</v>
      </c>
      <c r="BX36" s="64"/>
      <c r="BY36" s="64"/>
      <c r="BZ36" s="64">
        <v>0.97583333333333322</v>
      </c>
      <c r="CA36" s="51">
        <v>91.1666666666667</v>
      </c>
      <c r="CB36" s="22">
        <v>38</v>
      </c>
      <c r="CC36" s="64">
        <v>2.75</v>
      </c>
      <c r="CD36" s="83" t="s">
        <v>84</v>
      </c>
      <c r="CE36" s="214"/>
      <c r="CF36" s="64">
        <v>0.59166666666666667</v>
      </c>
      <c r="CG36" s="64">
        <v>2.3666666666666667</v>
      </c>
      <c r="CH36" s="64"/>
      <c r="CI36" s="64"/>
      <c r="CJ36" s="88">
        <v>0.75749999999999995</v>
      </c>
      <c r="CK36" s="51">
        <v>22.25</v>
      </c>
      <c r="CL36" s="64">
        <v>32.825000000000003</v>
      </c>
      <c r="CM36" s="64">
        <v>1.1666666666666667</v>
      </c>
      <c r="CN36" s="83" t="s">
        <v>84</v>
      </c>
      <c r="CO36" s="214"/>
      <c r="CP36" s="64">
        <v>0.90833333333333333</v>
      </c>
      <c r="CQ36" s="64">
        <v>2.5083333333333333</v>
      </c>
      <c r="CR36" s="64"/>
      <c r="CS36" s="64"/>
      <c r="CT36" s="88">
        <v>0.94166666666666654</v>
      </c>
      <c r="CU36" s="51">
        <v>41.75</v>
      </c>
      <c r="CV36" s="64">
        <v>8.5833333333333339</v>
      </c>
      <c r="CW36" s="64">
        <v>1.575</v>
      </c>
      <c r="CX36" s="84" t="s">
        <v>84</v>
      </c>
      <c r="CY36" s="51">
        <f t="shared" ref="CY36:CY43" si="6">AVERAGE(ROUND(CO36,2),ROUND(CE36,2))</f>
        <v>0</v>
      </c>
      <c r="CZ36" s="64">
        <f t="shared" ref="CZ36:CZ49" si="7">AVERAGE(ROUND(CP36,2),ROUND(CF36,2))</f>
        <v>0.75</v>
      </c>
      <c r="DA36" s="64">
        <f t="shared" ref="DA36:DA49" si="8">AVERAGE(ROUND(CQ36,2),ROUND(CG36,2))</f>
        <v>2.44</v>
      </c>
      <c r="DB36" s="51">
        <f t="shared" ref="DB36:DB49" si="9">AVERAGE(ROUND(CR36,2),ROUND(CH36,2))</f>
        <v>0</v>
      </c>
      <c r="DC36" s="64">
        <f t="shared" ref="DC36:DC49" si="10">AVERAGE(ROUND(CS36,2),ROUND(CI36,2))</f>
        <v>0</v>
      </c>
      <c r="DD36" s="88">
        <f t="shared" ref="DD36:DD49" si="11">AVERAGE(ROUND(CT36,2),ROUND(CJ36,2))</f>
        <v>0.85</v>
      </c>
      <c r="DE36" s="51">
        <f t="shared" ref="DE36:DE44" si="12">AVERAGE(ROUND(CU36,2),ROUND(CK36,2))</f>
        <v>32</v>
      </c>
      <c r="DF36" s="64">
        <f t="shared" ref="DF36:DF49" si="13">AVERAGE(ROUND(CV36,2),ROUND(CL36,2))</f>
        <v>20.704999999999998</v>
      </c>
      <c r="DG36" s="64">
        <f t="shared" ref="DG36:DG44" si="14">AVERAGE(ROUND(CW36,2),ROUND(CM36,2))</f>
        <v>1.375</v>
      </c>
      <c r="DH36" s="14" t="s">
        <v>84</v>
      </c>
      <c r="DI36" s="64">
        <f t="shared" ref="DI36:DI49" si="15">AVERAGE(ROUND(C36,2),ROUND(M36,2),ROUND(W36,2),ROUND(AG36,2),ROUND(AQ36,2),ROUND(BA36,2),ROUND(BK36,2),ROUND(BU36,2),ROUND(CY36,2))</f>
        <v>0</v>
      </c>
      <c r="DJ36" s="88">
        <f t="shared" ref="DJ36:DJ49" si="16">AVERAGE(ROUND(D36,2),ROUND(N36,2),ROUND(X36,2),ROUND(AH36,2),ROUND(AR36,2),ROUND(BB36,2),ROUND(BL36,2),ROUND(BV36,2),ROUND(CZ36,2))</f>
        <v>0.89888888888888885</v>
      </c>
      <c r="DK36" s="64">
        <f t="shared" ref="DK36:DK49" si="17">AVERAGE(ROUND(E36,2),ROUND(O36,2),ROUND(Y36,2),ROUND(AI36,2),ROUND(AS36,2),ROUND(BC36,2),ROUND(BM36,2),ROUND(BW36,2),ROUND(DA36,2))</f>
        <v>2.411111111111111</v>
      </c>
      <c r="DL36" s="64">
        <f t="shared" ref="DL36:DL49" si="18">AVERAGE(ROUND(F36,2),ROUND(P36,2),ROUND(Z36,2),ROUND(AJ36,2),ROUND(AT36,2),ROUND(BD36,2),ROUND(BN36,2),ROUND(BX36,2),ROUND(DB36,2))</f>
        <v>0</v>
      </c>
      <c r="DM36" s="64">
        <f t="shared" ref="DM36:DM49" si="19">AVERAGE(ROUND(G36,2),ROUND(Q36,2),ROUND(AA36,2),ROUND(AK36,2),ROUND(AU36,2),ROUND(BE36,2),ROUND(BO36,2),ROUND(BY36,2),ROUND(DC36,2))</f>
        <v>0</v>
      </c>
      <c r="DN36" s="64">
        <f t="shared" ref="DN36:DN49" si="20">AVERAGE(ROUND(H36,2),ROUND(R36,2),ROUND(AB36,2),ROUND(AL36,2),ROUND(AV36,2),ROUND(BF36,2),ROUND(BP36,2),ROUND(BZ36,2),ROUND(DD36,2))</f>
        <v>0.85555555555555551</v>
      </c>
      <c r="DO36" s="51">
        <f t="shared" ref="DO36:DO49" si="21">AVERAGE(ROUND(I36,2),ROUND(S36,2),ROUND(AC36,2),ROUND(AM36,2),ROUND(AW36,2),ROUND(BG36,2),ROUND(BQ36,2),ROUND(CA36,2),ROUND(DE36,2))</f>
        <v>51.537777777777784</v>
      </c>
      <c r="DP36" s="64">
        <f t="shared" ref="DP36:DP49" si="22">AVERAGE(ROUND(J36,2),ROUND(T36,2),ROUND(AD36,2),ROUND(AN36,2),ROUND(AX36,2),ROUND(BH36,2),ROUND(BR36,2),ROUND(CB36,2),ROUND(DF36,2))</f>
        <v>15.00888888888889</v>
      </c>
      <c r="DQ36" s="64">
        <f t="shared" ref="DQ36:DQ49" si="23">AVERAGE(ROUND(K36,2),ROUND(U36,2),ROUND(AE36,2),ROUND(AO36,2),ROUND(AY36,2),ROUND(BI36,2),ROUND(BS36,2),ROUND(CC36,2),ROUND(DG36,2))</f>
        <v>1.4577777777777778</v>
      </c>
      <c r="DR36" s="29"/>
      <c r="DT36" s="80"/>
      <c r="DU36" s="80"/>
      <c r="DV36" s="80"/>
    </row>
    <row r="37" spans="1:126" x14ac:dyDescent="0.2">
      <c r="A37" s="33"/>
      <c r="B37" s="14" t="s">
        <v>89</v>
      </c>
      <c r="C37" s="214"/>
      <c r="D37" s="64">
        <v>0.59166666666666667</v>
      </c>
      <c r="E37" s="64">
        <v>1.2833333333333334</v>
      </c>
      <c r="F37" s="64"/>
      <c r="G37" s="64"/>
      <c r="H37" s="88">
        <v>0.52</v>
      </c>
      <c r="I37" s="51">
        <v>28</v>
      </c>
      <c r="J37" s="64">
        <v>4.6833333333333336</v>
      </c>
      <c r="K37" s="64">
        <v>0.70833333333333337</v>
      </c>
      <c r="L37" s="14" t="s">
        <v>89</v>
      </c>
      <c r="M37" s="214"/>
      <c r="N37" s="64">
        <v>0.625</v>
      </c>
      <c r="O37" s="64">
        <v>2.6416666666666666</v>
      </c>
      <c r="P37" s="64"/>
      <c r="Q37" s="64"/>
      <c r="R37" s="88">
        <v>0.6366666666666666</v>
      </c>
      <c r="S37" s="51">
        <v>66</v>
      </c>
      <c r="T37" s="64">
        <v>8.6416666666666657</v>
      </c>
      <c r="U37" s="64">
        <v>1.2166666666666668</v>
      </c>
      <c r="V37" s="14" t="s">
        <v>89</v>
      </c>
      <c r="W37" s="214"/>
      <c r="X37" s="64">
        <v>0.58333333333333337</v>
      </c>
      <c r="Y37" s="64">
        <v>1.8083333333333336</v>
      </c>
      <c r="Z37" s="64"/>
      <c r="AA37" s="64"/>
      <c r="AB37" s="64">
        <v>0.97250000000000003</v>
      </c>
      <c r="AC37" s="51">
        <v>40</v>
      </c>
      <c r="AD37" s="64">
        <v>12.666666666666666</v>
      </c>
      <c r="AE37" s="64">
        <v>0.89166666666666672</v>
      </c>
      <c r="AF37" s="14" t="s">
        <v>89</v>
      </c>
      <c r="AG37" s="214"/>
      <c r="AH37" s="64">
        <v>0.6</v>
      </c>
      <c r="AI37" s="64">
        <v>1.2333333333333332</v>
      </c>
      <c r="AJ37" s="64"/>
      <c r="AK37" s="64"/>
      <c r="AL37" s="88">
        <v>0.77916666666666679</v>
      </c>
      <c r="AM37" s="51">
        <v>22</v>
      </c>
      <c r="AN37" s="64">
        <v>9.1333333333333346</v>
      </c>
      <c r="AO37" s="64">
        <v>0.68333333333333324</v>
      </c>
      <c r="AP37" s="14" t="s">
        <v>89</v>
      </c>
      <c r="AQ37" s="214"/>
      <c r="AR37" s="64">
        <v>0.93333333333333324</v>
      </c>
      <c r="AS37" s="64">
        <v>3.1083333333333329</v>
      </c>
      <c r="AT37" s="64"/>
      <c r="AU37" s="64"/>
      <c r="AV37" s="64">
        <v>1.2549999999999999</v>
      </c>
      <c r="AW37" s="51">
        <v>95</v>
      </c>
      <c r="AX37" s="64">
        <v>13.25</v>
      </c>
      <c r="AY37" s="64">
        <v>1.5166666666666666</v>
      </c>
      <c r="AZ37" s="14" t="s">
        <v>89</v>
      </c>
      <c r="BA37" s="214"/>
      <c r="BB37" s="64">
        <v>0.55833333333333324</v>
      </c>
      <c r="BC37" s="64">
        <v>1.4916666666666669</v>
      </c>
      <c r="BD37" s="64"/>
      <c r="BE37" s="64"/>
      <c r="BF37" s="88">
        <v>0.40250000000000002</v>
      </c>
      <c r="BG37" s="51">
        <v>14</v>
      </c>
      <c r="BH37" s="64">
        <v>5</v>
      </c>
      <c r="BI37" s="64">
        <v>0.7583333333333333</v>
      </c>
      <c r="BJ37" s="14" t="s">
        <v>89</v>
      </c>
      <c r="BK37" s="214"/>
      <c r="BL37" s="64">
        <v>0.77500000000000002</v>
      </c>
      <c r="BM37" s="64">
        <v>3.85</v>
      </c>
      <c r="BN37" s="64"/>
      <c r="BO37" s="64"/>
      <c r="BP37" s="64">
        <v>0.78166666666666662</v>
      </c>
      <c r="BQ37" s="51">
        <v>65</v>
      </c>
      <c r="BR37" s="51">
        <v>15.416666666666666</v>
      </c>
      <c r="BS37" s="64">
        <v>2.2333333333333338</v>
      </c>
      <c r="BT37" s="14" t="s">
        <v>89</v>
      </c>
      <c r="BU37" s="214"/>
      <c r="BV37" s="64">
        <v>0.83333333333333337</v>
      </c>
      <c r="BW37" s="64">
        <v>4.2583333333333329</v>
      </c>
      <c r="BX37" s="64"/>
      <c r="BY37" s="64"/>
      <c r="BZ37" s="64">
        <v>0.83750000000000002</v>
      </c>
      <c r="CA37" s="51">
        <v>86</v>
      </c>
      <c r="CB37" s="22">
        <v>38</v>
      </c>
      <c r="CC37" s="64">
        <v>2.2333333333333334</v>
      </c>
      <c r="CD37" s="83" t="s">
        <v>89</v>
      </c>
      <c r="CE37" s="214"/>
      <c r="CF37" s="64">
        <v>0.59166666666666679</v>
      </c>
      <c r="CG37" s="64">
        <v>2.375</v>
      </c>
      <c r="CH37" s="64"/>
      <c r="CI37" s="64"/>
      <c r="CJ37" s="88">
        <v>0.78833333333333344</v>
      </c>
      <c r="CK37" s="51">
        <v>26</v>
      </c>
      <c r="CL37" s="64">
        <v>36.93333333333333</v>
      </c>
      <c r="CM37" s="64">
        <v>1.1083333333333332</v>
      </c>
      <c r="CN37" s="83" t="s">
        <v>89</v>
      </c>
      <c r="CO37" s="214"/>
      <c r="CP37" s="64">
        <v>0.64166666666666672</v>
      </c>
      <c r="CQ37" s="64">
        <v>2.416666666666667</v>
      </c>
      <c r="CR37" s="64"/>
      <c r="CS37" s="64"/>
      <c r="CT37" s="88">
        <v>0.79666666666666652</v>
      </c>
      <c r="CU37" s="51">
        <v>36</v>
      </c>
      <c r="CV37" s="64">
        <v>9.4833333333333343</v>
      </c>
      <c r="CW37" s="64">
        <v>1.4166666666666667</v>
      </c>
      <c r="CX37" s="84" t="s">
        <v>89</v>
      </c>
      <c r="CY37" s="51">
        <f t="shared" si="6"/>
        <v>0</v>
      </c>
      <c r="CZ37" s="64">
        <f t="shared" si="7"/>
        <v>0.61499999999999999</v>
      </c>
      <c r="DA37" s="64">
        <f t="shared" si="8"/>
        <v>2.4</v>
      </c>
      <c r="DB37" s="51">
        <f t="shared" si="9"/>
        <v>0</v>
      </c>
      <c r="DC37" s="64">
        <f t="shared" si="10"/>
        <v>0</v>
      </c>
      <c r="DD37" s="88">
        <f t="shared" si="11"/>
        <v>0.79500000000000004</v>
      </c>
      <c r="DE37" s="51">
        <f t="shared" si="12"/>
        <v>31</v>
      </c>
      <c r="DF37" s="64">
        <f t="shared" si="13"/>
        <v>23.204999999999998</v>
      </c>
      <c r="DG37" s="64">
        <f t="shared" si="14"/>
        <v>1.2650000000000001</v>
      </c>
      <c r="DH37" s="14" t="s">
        <v>89</v>
      </c>
      <c r="DI37" s="64">
        <f t="shared" si="15"/>
        <v>0</v>
      </c>
      <c r="DJ37" s="88">
        <f t="shared" si="16"/>
        <v>0.68</v>
      </c>
      <c r="DK37" s="64">
        <f t="shared" si="17"/>
        <v>2.4522222222222223</v>
      </c>
      <c r="DL37" s="64">
        <f t="shared" si="18"/>
        <v>0</v>
      </c>
      <c r="DM37" s="64">
        <f t="shared" si="19"/>
        <v>0</v>
      </c>
      <c r="DN37" s="88">
        <f t="shared" si="20"/>
        <v>0.77666666666666673</v>
      </c>
      <c r="DO37" s="51">
        <f t="shared" si="21"/>
        <v>49.666666666666664</v>
      </c>
      <c r="DP37" s="64">
        <f t="shared" si="22"/>
        <v>14.444444444444445</v>
      </c>
      <c r="DQ37" s="64">
        <f t="shared" si="23"/>
        <v>1.278888888888889</v>
      </c>
      <c r="DR37" s="29"/>
      <c r="DT37" s="80"/>
      <c r="DU37" s="80"/>
      <c r="DV37" s="80"/>
    </row>
    <row r="38" spans="1:126" x14ac:dyDescent="0.2">
      <c r="A38" s="33"/>
      <c r="B38" s="14" t="s">
        <v>92</v>
      </c>
      <c r="C38" s="214"/>
      <c r="D38" s="64">
        <v>0.71666666666666667</v>
      </c>
      <c r="E38" s="64">
        <v>1.425</v>
      </c>
      <c r="F38" s="64"/>
      <c r="G38" s="64"/>
      <c r="H38" s="88">
        <v>0.56000000000000005</v>
      </c>
      <c r="I38" s="51">
        <v>27</v>
      </c>
      <c r="J38" s="64">
        <v>4.4000000000000004</v>
      </c>
      <c r="K38" s="64">
        <v>0.50833333333333341</v>
      </c>
      <c r="L38" s="14" t="s">
        <v>92</v>
      </c>
      <c r="M38" s="214"/>
      <c r="N38" s="64">
        <v>1</v>
      </c>
      <c r="O38" s="64">
        <v>2.2999999999999998</v>
      </c>
      <c r="P38" s="64"/>
      <c r="Q38" s="64"/>
      <c r="R38" s="88">
        <v>0.72333333333333327</v>
      </c>
      <c r="S38" s="51">
        <v>60</v>
      </c>
      <c r="T38" s="64">
        <v>10.016666666666666</v>
      </c>
      <c r="U38" s="64">
        <v>0.9</v>
      </c>
      <c r="V38" s="14" t="s">
        <v>92</v>
      </c>
      <c r="W38" s="214"/>
      <c r="X38" s="64">
        <v>0.8</v>
      </c>
      <c r="Y38" s="64">
        <v>1.5166666666666666</v>
      </c>
      <c r="Z38" s="64"/>
      <c r="AA38" s="64"/>
      <c r="AB38" s="64">
        <v>1</v>
      </c>
      <c r="AC38" s="51">
        <v>36</v>
      </c>
      <c r="AD38" s="64">
        <v>18</v>
      </c>
      <c r="AE38" s="64">
        <v>0.64166666666666661</v>
      </c>
      <c r="AF38" s="14" t="s">
        <v>92</v>
      </c>
      <c r="AG38" s="214"/>
      <c r="AH38" s="64">
        <v>0.8</v>
      </c>
      <c r="AI38" s="64">
        <v>1.3</v>
      </c>
      <c r="AJ38" s="64"/>
      <c r="AK38" s="64"/>
      <c r="AL38" s="88">
        <v>0.91333333333333322</v>
      </c>
      <c r="AM38" s="51">
        <v>23</v>
      </c>
      <c r="AN38" s="64">
        <v>9.3000000000000007</v>
      </c>
      <c r="AO38" s="64">
        <v>0.51666666666666661</v>
      </c>
      <c r="AP38" s="14" t="s">
        <v>92</v>
      </c>
      <c r="AQ38" s="214"/>
      <c r="AR38" s="64">
        <v>1.2</v>
      </c>
      <c r="AS38" s="64">
        <v>2.5</v>
      </c>
      <c r="AT38" s="64"/>
      <c r="AU38" s="64"/>
      <c r="AV38" s="64">
        <v>1.325</v>
      </c>
      <c r="AW38" s="51">
        <v>92</v>
      </c>
      <c r="AX38" s="64">
        <v>13</v>
      </c>
      <c r="AY38" s="64">
        <v>1.2166666666666666</v>
      </c>
      <c r="AZ38" s="14" t="s">
        <v>92</v>
      </c>
      <c r="BA38" s="214"/>
      <c r="BB38" s="64">
        <v>1.1166666666666667</v>
      </c>
      <c r="BC38" s="64">
        <v>1.5</v>
      </c>
      <c r="BD38" s="64"/>
      <c r="BE38" s="64"/>
      <c r="BF38" s="88">
        <v>0.57999999999999996</v>
      </c>
      <c r="BG38" s="51">
        <v>39</v>
      </c>
      <c r="BH38" s="64">
        <v>4.8</v>
      </c>
      <c r="BI38" s="64">
        <v>0.60833333333333328</v>
      </c>
      <c r="BJ38" s="14" t="s">
        <v>92</v>
      </c>
      <c r="BK38" s="230"/>
      <c r="BL38" s="64">
        <v>1.1000000000000001</v>
      </c>
      <c r="BM38" s="64">
        <v>3.2</v>
      </c>
      <c r="BN38" s="64"/>
      <c r="BO38" s="64"/>
      <c r="BP38" s="88">
        <v>0.78</v>
      </c>
      <c r="BQ38" s="92">
        <v>56</v>
      </c>
      <c r="BR38" s="51">
        <v>15.483333333333334</v>
      </c>
      <c r="BS38" s="64">
        <v>1.8333333333333333</v>
      </c>
      <c r="BT38" s="14" t="s">
        <v>92</v>
      </c>
      <c r="BU38" s="214"/>
      <c r="BV38" s="64">
        <v>1.5333333333333334</v>
      </c>
      <c r="BW38" s="64">
        <v>3.8</v>
      </c>
      <c r="BX38" s="64"/>
      <c r="BY38" s="64"/>
      <c r="BZ38" s="88">
        <v>0.81</v>
      </c>
      <c r="CA38" s="51">
        <v>86</v>
      </c>
      <c r="CB38" s="22">
        <v>42.333333333333336</v>
      </c>
      <c r="CC38" s="64">
        <v>1.9</v>
      </c>
      <c r="CD38" s="83" t="s">
        <v>92</v>
      </c>
      <c r="CE38" s="214"/>
      <c r="CF38" s="64">
        <v>0.6</v>
      </c>
      <c r="CG38" s="64">
        <v>2.4</v>
      </c>
      <c r="CH38" s="64"/>
      <c r="CI38" s="64"/>
      <c r="CJ38" s="88">
        <v>0.84</v>
      </c>
      <c r="CK38" s="51">
        <v>31</v>
      </c>
      <c r="CL38" s="64">
        <v>38.6</v>
      </c>
      <c r="CM38" s="64">
        <v>1.1000000000000001</v>
      </c>
      <c r="CN38" s="83" t="s">
        <v>92</v>
      </c>
      <c r="CO38" s="214"/>
      <c r="CP38" s="64">
        <v>1.0333333333333334</v>
      </c>
      <c r="CQ38" s="64">
        <v>2.2999999999999998</v>
      </c>
      <c r="CR38" s="64"/>
      <c r="CS38" s="64"/>
      <c r="CT38" s="88">
        <v>0.92</v>
      </c>
      <c r="CU38" s="92">
        <v>36</v>
      </c>
      <c r="CV38" s="64">
        <v>8.3166666666666664</v>
      </c>
      <c r="CW38" s="64">
        <v>1.1000000000000001</v>
      </c>
      <c r="CX38" s="84" t="s">
        <v>92</v>
      </c>
      <c r="CY38" s="51">
        <f t="shared" si="6"/>
        <v>0</v>
      </c>
      <c r="CZ38" s="64">
        <f t="shared" si="7"/>
        <v>0.81499999999999995</v>
      </c>
      <c r="DA38" s="64">
        <f t="shared" si="8"/>
        <v>2.3499999999999996</v>
      </c>
      <c r="DB38" s="51">
        <f t="shared" si="9"/>
        <v>0</v>
      </c>
      <c r="DC38" s="64">
        <f t="shared" si="10"/>
        <v>0</v>
      </c>
      <c r="DD38" s="88">
        <f t="shared" si="11"/>
        <v>0.88</v>
      </c>
      <c r="DE38" s="51">
        <f t="shared" si="12"/>
        <v>33.5</v>
      </c>
      <c r="DF38" s="64">
        <f t="shared" si="13"/>
        <v>23.46</v>
      </c>
      <c r="DG38" s="64">
        <f t="shared" si="14"/>
        <v>1.1000000000000001</v>
      </c>
      <c r="DH38" s="14" t="s">
        <v>92</v>
      </c>
      <c r="DI38" s="64">
        <f t="shared" si="15"/>
        <v>0</v>
      </c>
      <c r="DJ38" s="88">
        <f t="shared" si="16"/>
        <v>1.01</v>
      </c>
      <c r="DK38" s="64">
        <f t="shared" si="17"/>
        <v>2.2111111111111112</v>
      </c>
      <c r="DL38" s="64">
        <f t="shared" si="18"/>
        <v>0</v>
      </c>
      <c r="DM38" s="64">
        <f t="shared" si="19"/>
        <v>0</v>
      </c>
      <c r="DN38" s="88">
        <f t="shared" si="20"/>
        <v>0.84111111111111125</v>
      </c>
      <c r="DO38" s="51">
        <f t="shared" si="21"/>
        <v>50.277777777777779</v>
      </c>
      <c r="DP38" s="64">
        <f t="shared" si="22"/>
        <v>15.643333333333333</v>
      </c>
      <c r="DQ38" s="64">
        <f t="shared" si="23"/>
        <v>1.0255555555555556</v>
      </c>
      <c r="DR38" s="29"/>
      <c r="DT38" s="80"/>
      <c r="DU38" s="80"/>
      <c r="DV38" s="80"/>
    </row>
    <row r="39" spans="1:126" x14ac:dyDescent="0.2">
      <c r="A39" s="33"/>
      <c r="B39" s="14" t="s">
        <v>90</v>
      </c>
      <c r="C39" s="221">
        <v>10</v>
      </c>
      <c r="D39" s="64">
        <v>0.6</v>
      </c>
      <c r="E39" s="64">
        <v>1.2</v>
      </c>
      <c r="F39" s="51">
        <v>2</v>
      </c>
      <c r="G39" s="64"/>
      <c r="H39" s="88">
        <v>0.51</v>
      </c>
      <c r="I39" s="51">
        <v>23</v>
      </c>
      <c r="J39" s="64">
        <v>4.4000000000000004</v>
      </c>
      <c r="K39" s="64">
        <v>0.5</v>
      </c>
      <c r="L39" s="14" t="s">
        <v>90</v>
      </c>
      <c r="M39" s="221">
        <v>10</v>
      </c>
      <c r="N39" s="64">
        <v>0.8</v>
      </c>
      <c r="O39" s="64">
        <v>2</v>
      </c>
      <c r="P39" s="51">
        <v>3</v>
      </c>
      <c r="Q39" s="64"/>
      <c r="R39" s="88">
        <v>0.66</v>
      </c>
      <c r="S39" s="51">
        <v>57</v>
      </c>
      <c r="T39" s="64">
        <v>7.6</v>
      </c>
      <c r="U39" s="64">
        <v>1.1000000000000001</v>
      </c>
      <c r="V39" s="14" t="s">
        <v>90</v>
      </c>
      <c r="W39" s="221">
        <v>10</v>
      </c>
      <c r="X39" s="64">
        <v>0.7</v>
      </c>
      <c r="Y39" s="64">
        <v>1.4</v>
      </c>
      <c r="Z39" s="51">
        <v>1</v>
      </c>
      <c r="AA39" s="64"/>
      <c r="AB39" s="64">
        <v>0.95</v>
      </c>
      <c r="AC39" s="51">
        <v>35</v>
      </c>
      <c r="AD39" s="64">
        <v>12</v>
      </c>
      <c r="AE39" s="64">
        <v>0.7</v>
      </c>
      <c r="AF39" s="14" t="s">
        <v>90</v>
      </c>
      <c r="AG39" s="221">
        <v>10</v>
      </c>
      <c r="AH39" s="64">
        <v>0.6</v>
      </c>
      <c r="AI39" s="64">
        <v>1.4</v>
      </c>
      <c r="AJ39" s="51">
        <v>3</v>
      </c>
      <c r="AK39" s="64"/>
      <c r="AL39" s="88">
        <v>0.8</v>
      </c>
      <c r="AM39" s="51">
        <v>22</v>
      </c>
      <c r="AN39" s="64">
        <v>7.6</v>
      </c>
      <c r="AO39" s="64">
        <v>0.6</v>
      </c>
      <c r="AP39" s="14" t="s">
        <v>90</v>
      </c>
      <c r="AQ39" s="221">
        <v>9.4</v>
      </c>
      <c r="AR39" s="64">
        <v>0.9</v>
      </c>
      <c r="AS39" s="64">
        <v>2.7</v>
      </c>
      <c r="AT39" s="51">
        <v>3</v>
      </c>
      <c r="AU39" s="64"/>
      <c r="AV39" s="64">
        <v>1.1000000000000001</v>
      </c>
      <c r="AW39" s="51">
        <v>87</v>
      </c>
      <c r="AX39" s="64">
        <v>10</v>
      </c>
      <c r="AY39" s="64">
        <v>1.5</v>
      </c>
      <c r="AZ39" s="14" t="s">
        <v>90</v>
      </c>
      <c r="BA39" s="230">
        <v>9.6999999999999993</v>
      </c>
      <c r="BB39" s="64">
        <v>0.5</v>
      </c>
      <c r="BC39" s="64">
        <v>1.3</v>
      </c>
      <c r="BD39" s="233">
        <v>4</v>
      </c>
      <c r="BE39" s="64"/>
      <c r="BF39" s="88">
        <v>0.54</v>
      </c>
      <c r="BG39" s="51">
        <v>21</v>
      </c>
      <c r="BH39" s="64">
        <v>4</v>
      </c>
      <c r="BI39" s="64">
        <v>0.6</v>
      </c>
      <c r="BJ39" s="14" t="s">
        <v>90</v>
      </c>
      <c r="BK39" s="230">
        <v>9.4</v>
      </c>
      <c r="BL39" s="64">
        <v>0.8</v>
      </c>
      <c r="BM39" s="64">
        <v>3.6</v>
      </c>
      <c r="BN39" s="51">
        <v>5</v>
      </c>
      <c r="BO39" s="64"/>
      <c r="BP39" s="88">
        <v>0.84</v>
      </c>
      <c r="BQ39" s="92">
        <v>67</v>
      </c>
      <c r="BR39" s="51">
        <v>13</v>
      </c>
      <c r="BS39" s="64">
        <v>2.2000000000000002</v>
      </c>
      <c r="BT39" s="14" t="s">
        <v>90</v>
      </c>
      <c r="BU39" s="230">
        <v>8.5</v>
      </c>
      <c r="BV39" s="64">
        <v>1</v>
      </c>
      <c r="BW39" s="64">
        <v>4.2</v>
      </c>
      <c r="BX39" s="51">
        <v>11</v>
      </c>
      <c r="BY39" s="64"/>
      <c r="BZ39" s="88">
        <v>0.91</v>
      </c>
      <c r="CA39" s="51">
        <v>93</v>
      </c>
      <c r="CB39" s="22">
        <v>33</v>
      </c>
      <c r="CC39" s="64">
        <v>2.6</v>
      </c>
      <c r="CD39" s="83" t="s">
        <v>90</v>
      </c>
      <c r="CE39" s="230">
        <v>11</v>
      </c>
      <c r="CF39" s="64">
        <v>0.8</v>
      </c>
      <c r="CG39" s="64">
        <v>2.5</v>
      </c>
      <c r="CH39" s="51">
        <v>4</v>
      </c>
      <c r="CI39" s="64"/>
      <c r="CJ39" s="88">
        <v>0.78</v>
      </c>
      <c r="CK39" s="51">
        <v>24</v>
      </c>
      <c r="CL39" s="64">
        <v>30.8</v>
      </c>
      <c r="CM39" s="64">
        <v>1</v>
      </c>
      <c r="CN39" s="83" t="s">
        <v>90</v>
      </c>
      <c r="CO39" s="230">
        <v>10</v>
      </c>
      <c r="CP39" s="64">
        <v>0.6</v>
      </c>
      <c r="CQ39" s="64">
        <v>2.1</v>
      </c>
      <c r="CR39" s="51">
        <v>4</v>
      </c>
      <c r="CS39" s="64"/>
      <c r="CT39" s="88">
        <v>0.85</v>
      </c>
      <c r="CU39" s="92">
        <v>33</v>
      </c>
      <c r="CV39" s="64">
        <v>7.4</v>
      </c>
      <c r="CW39" s="64">
        <v>1.3</v>
      </c>
      <c r="CX39" s="84" t="s">
        <v>90</v>
      </c>
      <c r="CY39" s="95">
        <f t="shared" si="6"/>
        <v>10.5</v>
      </c>
      <c r="CZ39" s="93">
        <f t="shared" si="7"/>
        <v>0.7</v>
      </c>
      <c r="DA39" s="93">
        <f t="shared" si="8"/>
        <v>2.2999999999999998</v>
      </c>
      <c r="DB39" s="95">
        <f t="shared" si="9"/>
        <v>4</v>
      </c>
      <c r="DC39" s="93">
        <f t="shared" si="10"/>
        <v>0</v>
      </c>
      <c r="DD39" s="94">
        <f t="shared" si="11"/>
        <v>0.81499999999999995</v>
      </c>
      <c r="DE39" s="95">
        <f t="shared" si="12"/>
        <v>28.5</v>
      </c>
      <c r="DF39" s="93">
        <f t="shared" si="13"/>
        <v>19.100000000000001</v>
      </c>
      <c r="DG39" s="93">
        <f t="shared" si="14"/>
        <v>1.1499999999999999</v>
      </c>
      <c r="DH39" s="14" t="s">
        <v>90</v>
      </c>
      <c r="DI39" s="93">
        <f t="shared" si="15"/>
        <v>9.7222222222222214</v>
      </c>
      <c r="DJ39" s="94">
        <f t="shared" si="16"/>
        <v>0.73333333333333328</v>
      </c>
      <c r="DK39" s="93">
        <f t="shared" si="17"/>
        <v>2.2333333333333334</v>
      </c>
      <c r="DL39" s="93">
        <f t="shared" si="18"/>
        <v>4</v>
      </c>
      <c r="DM39" s="93">
        <f t="shared" si="19"/>
        <v>0</v>
      </c>
      <c r="DN39" s="94">
        <f t="shared" si="20"/>
        <v>0.79222222222222216</v>
      </c>
      <c r="DO39" s="95">
        <f t="shared" si="21"/>
        <v>48.166666666666664</v>
      </c>
      <c r="DP39" s="93">
        <f t="shared" si="22"/>
        <v>12.299999999999999</v>
      </c>
      <c r="DQ39" s="93">
        <f t="shared" si="23"/>
        <v>1.2166666666666668</v>
      </c>
      <c r="DR39" s="29"/>
      <c r="DT39" s="80"/>
      <c r="DU39" s="80"/>
      <c r="DV39" s="80"/>
    </row>
    <row r="40" spans="1:126" x14ac:dyDescent="0.2">
      <c r="A40" s="33"/>
      <c r="B40" s="14" t="s">
        <v>93</v>
      </c>
      <c r="C40" s="221">
        <v>10.8</v>
      </c>
      <c r="D40" s="64">
        <v>0.67499999999999993</v>
      </c>
      <c r="E40" s="64">
        <v>1.3166666666666667</v>
      </c>
      <c r="F40" s="51">
        <v>7</v>
      </c>
      <c r="G40" s="64"/>
      <c r="H40" s="88">
        <v>0.51416666666666677</v>
      </c>
      <c r="I40" s="51">
        <v>29.75</v>
      </c>
      <c r="J40" s="64">
        <v>4.916666666666667</v>
      </c>
      <c r="K40" s="64">
        <v>0.66666666666666663</v>
      </c>
      <c r="L40" s="14" t="s">
        <v>93</v>
      </c>
      <c r="M40" s="221">
        <v>10.1</v>
      </c>
      <c r="N40" s="64">
        <v>0.70833333333333337</v>
      </c>
      <c r="O40" s="64">
        <v>1.9833333333333334</v>
      </c>
      <c r="P40" s="51">
        <v>5</v>
      </c>
      <c r="Q40" s="64"/>
      <c r="R40" s="88">
        <v>0.64249999999999996</v>
      </c>
      <c r="S40" s="51">
        <v>65.3333333333333</v>
      </c>
      <c r="T40" s="64">
        <v>7.8</v>
      </c>
      <c r="U40" s="64">
        <v>1.125</v>
      </c>
      <c r="V40" s="14" t="s">
        <v>93</v>
      </c>
      <c r="W40" s="221">
        <v>10.6</v>
      </c>
      <c r="X40" s="64">
        <v>0.71666666666666667</v>
      </c>
      <c r="Y40" s="64">
        <v>1.3583333333333334</v>
      </c>
      <c r="Z40" s="51">
        <v>2</v>
      </c>
      <c r="AA40" s="64"/>
      <c r="AB40" s="64">
        <v>0.90249999999999997</v>
      </c>
      <c r="AC40" s="51">
        <v>34.4166666666667</v>
      </c>
      <c r="AD40" s="64">
        <v>13.083333333333334</v>
      </c>
      <c r="AE40" s="64">
        <v>0.73333333333333328</v>
      </c>
      <c r="AF40" s="14" t="s">
        <v>93</v>
      </c>
      <c r="AG40" s="221">
        <v>11.5</v>
      </c>
      <c r="AH40" s="64">
        <v>0.71666666666666679</v>
      </c>
      <c r="AI40" s="64">
        <v>1.4583333333333333</v>
      </c>
      <c r="AJ40" s="51">
        <v>2</v>
      </c>
      <c r="AK40" s="64"/>
      <c r="AL40" s="88">
        <v>0.7416666666666667</v>
      </c>
      <c r="AM40" s="51">
        <v>21.75</v>
      </c>
      <c r="AN40" s="64">
        <v>9.0499999999999989</v>
      </c>
      <c r="AO40" s="64">
        <v>0.70833333333333337</v>
      </c>
      <c r="AP40" s="14" t="s">
        <v>93</v>
      </c>
      <c r="AQ40" s="221">
        <v>9.1999999999999993</v>
      </c>
      <c r="AR40" s="64">
        <v>1.2</v>
      </c>
      <c r="AS40" s="64">
        <v>2.8916666666666671</v>
      </c>
      <c r="AT40" s="51">
        <v>5</v>
      </c>
      <c r="AU40" s="64"/>
      <c r="AV40" s="64">
        <v>1.2141666666666666</v>
      </c>
      <c r="AW40" s="51">
        <v>99.3333333333333</v>
      </c>
      <c r="AX40" s="64">
        <v>11.966666666666701</v>
      </c>
      <c r="AY40" s="64">
        <v>1.69166666666667</v>
      </c>
      <c r="AZ40" s="14" t="s">
        <v>93</v>
      </c>
      <c r="BA40" s="230">
        <v>9.5</v>
      </c>
      <c r="BB40" s="185">
        <v>0.85833333333333328</v>
      </c>
      <c r="BC40" s="185">
        <v>1.2749999999999999</v>
      </c>
      <c r="BD40" s="233">
        <v>2</v>
      </c>
      <c r="BE40" s="185"/>
      <c r="BF40" s="88">
        <v>0.51666666666666672</v>
      </c>
      <c r="BG40" s="51">
        <v>22.1666666666667</v>
      </c>
      <c r="BH40" s="64">
        <v>5.3</v>
      </c>
      <c r="BI40" s="64">
        <v>0.79166666666666663</v>
      </c>
      <c r="BJ40" s="14" t="s">
        <v>93</v>
      </c>
      <c r="BK40" s="230">
        <v>9.3000000000000007</v>
      </c>
      <c r="BL40" s="64">
        <v>0.79166666666666663</v>
      </c>
      <c r="BM40" s="64">
        <v>3.4083333333333337</v>
      </c>
      <c r="BN40" s="51">
        <v>5</v>
      </c>
      <c r="BO40" s="64"/>
      <c r="BP40" s="88">
        <v>0.80750000000000011</v>
      </c>
      <c r="BQ40" s="92">
        <v>66.4166666666667</v>
      </c>
      <c r="BR40" s="51">
        <v>14.4</v>
      </c>
      <c r="BS40" s="64">
        <v>2.2499999999999996</v>
      </c>
      <c r="BT40" s="14" t="s">
        <v>93</v>
      </c>
      <c r="BU40" s="230">
        <v>8.5</v>
      </c>
      <c r="BV40" s="64">
        <v>1.0416666666666667</v>
      </c>
      <c r="BW40" s="64">
        <v>4.1833333333333336</v>
      </c>
      <c r="BX40" s="51">
        <v>11</v>
      </c>
      <c r="BY40" s="64"/>
      <c r="BZ40" s="88">
        <v>0.94750000000000012</v>
      </c>
      <c r="CA40" s="51">
        <v>93.5833333333333</v>
      </c>
      <c r="CB40" s="22">
        <v>39.333333333333336</v>
      </c>
      <c r="CC40" s="64">
        <v>2.6916666666666664</v>
      </c>
      <c r="CD40" s="96" t="s">
        <v>93</v>
      </c>
      <c r="CE40" s="230">
        <v>10.4</v>
      </c>
      <c r="CF40" s="64">
        <v>0.67499999999999993</v>
      </c>
      <c r="CG40" s="64">
        <v>2.3666666666666667</v>
      </c>
      <c r="CH40" s="51">
        <v>4</v>
      </c>
      <c r="CI40" s="64"/>
      <c r="CJ40" s="88">
        <v>0.75250000000000006</v>
      </c>
      <c r="CK40" s="51">
        <v>23.1666666666667</v>
      </c>
      <c r="CL40" s="64">
        <v>35.408333333333339</v>
      </c>
      <c r="CM40" s="64">
        <v>1.075</v>
      </c>
      <c r="CN40" s="83" t="s">
        <v>93</v>
      </c>
      <c r="CO40" s="230">
        <v>9.9</v>
      </c>
      <c r="CP40" s="64">
        <v>0.73333333333333328</v>
      </c>
      <c r="CQ40" s="64">
        <v>2.4333333333333336</v>
      </c>
      <c r="CR40" s="51">
        <v>5</v>
      </c>
      <c r="CS40" s="64"/>
      <c r="CT40" s="88">
        <v>0.85</v>
      </c>
      <c r="CU40" s="92">
        <v>36.8333333333333</v>
      </c>
      <c r="CV40" s="64">
        <v>8</v>
      </c>
      <c r="CW40" s="64">
        <v>1.4583333333333333</v>
      </c>
      <c r="CX40" s="84" t="s">
        <v>93</v>
      </c>
      <c r="CY40" s="44">
        <f t="shared" si="6"/>
        <v>10.15</v>
      </c>
      <c r="CZ40" s="89">
        <f t="shared" si="7"/>
        <v>0.70500000000000007</v>
      </c>
      <c r="DA40" s="89">
        <f t="shared" si="8"/>
        <v>2.4000000000000004</v>
      </c>
      <c r="DB40" s="44">
        <f t="shared" si="9"/>
        <v>4.5</v>
      </c>
      <c r="DC40" s="89">
        <f t="shared" si="10"/>
        <v>0</v>
      </c>
      <c r="DD40" s="90">
        <f t="shared" si="11"/>
        <v>0.8</v>
      </c>
      <c r="DE40" s="44">
        <f t="shared" si="12"/>
        <v>30</v>
      </c>
      <c r="DF40" s="89">
        <f t="shared" si="13"/>
        <v>21.704999999999998</v>
      </c>
      <c r="DG40" s="89">
        <f t="shared" si="14"/>
        <v>1.27</v>
      </c>
      <c r="DH40" s="14" t="s">
        <v>93</v>
      </c>
      <c r="DI40" s="64">
        <f t="shared" si="15"/>
        <v>9.9611111111111121</v>
      </c>
      <c r="DJ40" s="88">
        <f t="shared" si="16"/>
        <v>0.8255555555555556</v>
      </c>
      <c r="DK40" s="64">
        <f t="shared" si="17"/>
        <v>2.253333333333333</v>
      </c>
      <c r="DL40" s="64">
        <f t="shared" si="18"/>
        <v>4.833333333333333</v>
      </c>
      <c r="DM40" s="64">
        <f t="shared" si="19"/>
        <v>0</v>
      </c>
      <c r="DN40" s="88">
        <f t="shared" si="20"/>
        <v>0.78666666666666663</v>
      </c>
      <c r="DO40" s="51">
        <f t="shared" si="21"/>
        <v>51.416666666666664</v>
      </c>
      <c r="DP40" s="64">
        <f t="shared" si="22"/>
        <v>14.173333333333334</v>
      </c>
      <c r="DQ40" s="64">
        <f t="shared" si="23"/>
        <v>1.3255555555555556</v>
      </c>
      <c r="DR40" s="29"/>
      <c r="DT40" s="80"/>
      <c r="DU40" s="80"/>
      <c r="DV40" s="80"/>
    </row>
    <row r="41" spans="1:126" x14ac:dyDescent="0.2">
      <c r="B41" s="14" t="s">
        <v>102</v>
      </c>
      <c r="C41" s="221">
        <v>10.6</v>
      </c>
      <c r="D41" s="64">
        <v>0.8</v>
      </c>
      <c r="E41" s="64">
        <v>1.5</v>
      </c>
      <c r="F41" s="51">
        <v>6</v>
      </c>
      <c r="G41" s="64"/>
      <c r="H41" s="88">
        <v>0.48</v>
      </c>
      <c r="I41" s="51">
        <v>25</v>
      </c>
      <c r="J41" s="64">
        <v>5.4</v>
      </c>
      <c r="K41" s="64">
        <v>1</v>
      </c>
      <c r="L41" s="14" t="s">
        <v>102</v>
      </c>
      <c r="M41" s="221">
        <v>10</v>
      </c>
      <c r="N41" s="64">
        <v>0.9</v>
      </c>
      <c r="O41" s="64">
        <v>2.6</v>
      </c>
      <c r="P41" s="51">
        <v>6</v>
      </c>
      <c r="Q41" s="64"/>
      <c r="R41" s="88">
        <v>0.68</v>
      </c>
      <c r="S41" s="51">
        <v>50</v>
      </c>
      <c r="T41" s="64">
        <v>9.1</v>
      </c>
      <c r="U41" s="64">
        <v>1.6</v>
      </c>
      <c r="V41" s="14" t="s">
        <v>102</v>
      </c>
      <c r="W41" s="221">
        <v>10.3</v>
      </c>
      <c r="X41" s="64">
        <v>0.71666666666666667</v>
      </c>
      <c r="Y41" s="64">
        <v>1.6</v>
      </c>
      <c r="Z41" s="51">
        <v>2</v>
      </c>
      <c r="AA41" s="64"/>
      <c r="AB41" s="88">
        <v>0.81</v>
      </c>
      <c r="AC41" s="51">
        <v>29</v>
      </c>
      <c r="AD41" s="64">
        <v>23</v>
      </c>
      <c r="AE41" s="64">
        <v>1</v>
      </c>
      <c r="AF41" s="14" t="s">
        <v>102</v>
      </c>
      <c r="AG41" s="221">
        <v>11.6</v>
      </c>
      <c r="AH41" s="64">
        <v>0.71666666666666679</v>
      </c>
      <c r="AI41" s="64">
        <v>1.1000000000000001</v>
      </c>
      <c r="AJ41" s="51">
        <v>2</v>
      </c>
      <c r="AK41" s="64"/>
      <c r="AL41" s="88">
        <v>0.62</v>
      </c>
      <c r="AM41" s="51">
        <v>14</v>
      </c>
      <c r="AN41" s="64">
        <v>9.6999999999999993</v>
      </c>
      <c r="AO41" s="64">
        <v>0.8</v>
      </c>
      <c r="AP41" s="14" t="s">
        <v>102</v>
      </c>
      <c r="AQ41" s="221">
        <v>9.8000000000000007</v>
      </c>
      <c r="AR41" s="64">
        <v>1.4</v>
      </c>
      <c r="AS41" s="64">
        <v>3.6</v>
      </c>
      <c r="AT41" s="51">
        <v>7</v>
      </c>
      <c r="AU41" s="64"/>
      <c r="AV41" s="64">
        <v>1.3</v>
      </c>
      <c r="AW41" s="51">
        <v>94</v>
      </c>
      <c r="AX41" s="64">
        <v>14</v>
      </c>
      <c r="AY41" s="64">
        <v>2.5</v>
      </c>
      <c r="AZ41" s="14" t="s">
        <v>102</v>
      </c>
      <c r="BA41" s="230">
        <v>10</v>
      </c>
      <c r="BB41" s="64">
        <v>1.1000000000000001</v>
      </c>
      <c r="BC41" s="64">
        <v>1.5</v>
      </c>
      <c r="BD41" s="51">
        <v>2</v>
      </c>
      <c r="BE41" s="64"/>
      <c r="BF41" s="88">
        <v>0.43</v>
      </c>
      <c r="BG41" s="51">
        <v>14</v>
      </c>
      <c r="BH41" s="64">
        <v>5.2</v>
      </c>
      <c r="BI41" s="64">
        <v>1</v>
      </c>
      <c r="BJ41" s="14" t="s">
        <v>102</v>
      </c>
      <c r="BK41" s="230">
        <v>9.6999999999999993</v>
      </c>
      <c r="BL41" s="64">
        <v>1</v>
      </c>
      <c r="BM41" s="64">
        <v>4.3</v>
      </c>
      <c r="BN41" s="51">
        <v>18</v>
      </c>
      <c r="BO41" s="64"/>
      <c r="BP41" s="88">
        <v>0.94</v>
      </c>
      <c r="BQ41" s="92">
        <v>62</v>
      </c>
      <c r="BR41" s="51">
        <v>15</v>
      </c>
      <c r="BS41" s="64">
        <v>3</v>
      </c>
      <c r="BT41" s="14" t="s">
        <v>102</v>
      </c>
      <c r="BU41" s="230">
        <v>8.5</v>
      </c>
      <c r="BV41" s="64">
        <v>1.1000000000000001</v>
      </c>
      <c r="BW41" s="64">
        <v>4.3</v>
      </c>
      <c r="BX41" s="51">
        <v>11</v>
      </c>
      <c r="BY41" s="64"/>
      <c r="BZ41" s="88">
        <v>1.2</v>
      </c>
      <c r="CA41" s="51">
        <v>67</v>
      </c>
      <c r="CB41" s="51">
        <v>37</v>
      </c>
      <c r="CC41" s="64">
        <v>2.9</v>
      </c>
      <c r="CD41" s="96" t="s">
        <v>102</v>
      </c>
      <c r="CE41" s="230">
        <v>10.6</v>
      </c>
      <c r="CF41" s="64">
        <v>0.6</v>
      </c>
      <c r="CG41" s="64">
        <v>2.5</v>
      </c>
      <c r="CH41" s="51">
        <v>6</v>
      </c>
      <c r="CI41" s="64"/>
      <c r="CJ41" s="88">
        <v>0.74</v>
      </c>
      <c r="CK41" s="51">
        <v>24</v>
      </c>
      <c r="CL41" s="64">
        <v>29.4</v>
      </c>
      <c r="CM41" s="64">
        <v>1.075</v>
      </c>
      <c r="CN41" s="83" t="s">
        <v>102</v>
      </c>
      <c r="CO41" s="230">
        <v>10.1</v>
      </c>
      <c r="CP41" s="64">
        <v>0.73333333333333328</v>
      </c>
      <c r="CQ41" s="64">
        <v>2.6</v>
      </c>
      <c r="CR41" s="51">
        <v>6</v>
      </c>
      <c r="CS41" s="64"/>
      <c r="CT41" s="88">
        <v>0.72</v>
      </c>
      <c r="CU41" s="92">
        <v>27</v>
      </c>
      <c r="CV41" s="64">
        <v>10.3</v>
      </c>
      <c r="CW41" s="64">
        <v>1.7</v>
      </c>
      <c r="CX41" s="84" t="s">
        <v>102</v>
      </c>
      <c r="CY41" s="51">
        <f t="shared" si="6"/>
        <v>10.35</v>
      </c>
      <c r="CZ41" s="64">
        <f t="shared" si="7"/>
        <v>0.66500000000000004</v>
      </c>
      <c r="DA41" s="64">
        <f t="shared" si="8"/>
        <v>2.5499999999999998</v>
      </c>
      <c r="DB41" s="51">
        <f t="shared" si="9"/>
        <v>6</v>
      </c>
      <c r="DC41" s="64">
        <f t="shared" si="10"/>
        <v>0</v>
      </c>
      <c r="DD41" s="88">
        <f t="shared" si="11"/>
        <v>0.73</v>
      </c>
      <c r="DE41" s="51">
        <f t="shared" si="12"/>
        <v>25.5</v>
      </c>
      <c r="DF41" s="64">
        <f t="shared" si="13"/>
        <v>19.850000000000001</v>
      </c>
      <c r="DG41" s="64">
        <f t="shared" si="14"/>
        <v>1.3900000000000001</v>
      </c>
      <c r="DH41" s="14" t="s">
        <v>102</v>
      </c>
      <c r="DI41" s="64">
        <f t="shared" si="15"/>
        <v>10.094444444444443</v>
      </c>
      <c r="DJ41" s="88">
        <f t="shared" si="16"/>
        <v>0.9344444444444443</v>
      </c>
      <c r="DK41" s="64">
        <f t="shared" si="17"/>
        <v>2.5611111111111113</v>
      </c>
      <c r="DL41" s="64">
        <f t="shared" si="18"/>
        <v>6.666666666666667</v>
      </c>
      <c r="DM41" s="64">
        <f t="shared" si="19"/>
        <v>0</v>
      </c>
      <c r="DN41" s="88">
        <f t="shared" si="20"/>
        <v>0.79888888888888887</v>
      </c>
      <c r="DO41" s="51">
        <f t="shared" si="21"/>
        <v>42.277777777777779</v>
      </c>
      <c r="DP41" s="64">
        <f t="shared" si="22"/>
        <v>15.361111111111111</v>
      </c>
      <c r="DQ41" s="64">
        <f t="shared" si="23"/>
        <v>1.6877777777777778</v>
      </c>
      <c r="DR41" s="29"/>
      <c r="DT41" s="80"/>
      <c r="DU41" s="80"/>
      <c r="DV41" s="80"/>
    </row>
    <row r="42" spans="1:126" x14ac:dyDescent="0.2">
      <c r="A42" s="34" t="s">
        <v>16</v>
      </c>
      <c r="B42" s="14" t="s">
        <v>103</v>
      </c>
      <c r="C42" s="221">
        <v>10</v>
      </c>
      <c r="D42" s="64">
        <v>0.80833333333333357</v>
      </c>
      <c r="E42" s="64">
        <v>1.2416666666666669</v>
      </c>
      <c r="F42" s="51">
        <v>1</v>
      </c>
      <c r="G42" s="64"/>
      <c r="H42" s="88">
        <v>0.44750000000000006</v>
      </c>
      <c r="I42" s="51">
        <v>23</v>
      </c>
      <c r="J42" s="64">
        <v>4.3916666666666657</v>
      </c>
      <c r="K42" s="64">
        <v>0.4524999999999999</v>
      </c>
      <c r="L42" s="14" t="s">
        <v>103</v>
      </c>
      <c r="M42" s="221">
        <v>10</v>
      </c>
      <c r="N42" s="64">
        <v>0.99999999999999989</v>
      </c>
      <c r="O42" s="64">
        <v>2.4833333333333338</v>
      </c>
      <c r="P42" s="51">
        <v>5</v>
      </c>
      <c r="Q42" s="64"/>
      <c r="R42" s="88">
        <v>0.57666666666666677</v>
      </c>
      <c r="S42" s="51">
        <v>60</v>
      </c>
      <c r="T42" s="64">
        <v>7.0333333333333323</v>
      </c>
      <c r="U42" s="64">
        <v>1.1591666666666669</v>
      </c>
      <c r="V42" s="14" t="s">
        <v>103</v>
      </c>
      <c r="W42" s="221">
        <v>10</v>
      </c>
      <c r="X42" s="64">
        <v>0.85833333333333339</v>
      </c>
      <c r="Y42" s="64">
        <v>1.8583333333333334</v>
      </c>
      <c r="Z42" s="51">
        <v>2</v>
      </c>
      <c r="AA42" s="64"/>
      <c r="AB42" s="88">
        <v>0.82750000000000012</v>
      </c>
      <c r="AC42" s="51">
        <v>36</v>
      </c>
      <c r="AD42" s="64">
        <v>13</v>
      </c>
      <c r="AE42" s="64">
        <v>0.79166666666666663</v>
      </c>
      <c r="AF42" s="14" t="s">
        <v>103</v>
      </c>
      <c r="AG42" s="221">
        <v>10</v>
      </c>
      <c r="AH42" s="64">
        <v>0.81666666666666654</v>
      </c>
      <c r="AI42" s="64">
        <v>1.4083333333333332</v>
      </c>
      <c r="AJ42" s="51">
        <v>1</v>
      </c>
      <c r="AK42" s="64"/>
      <c r="AL42" s="88">
        <v>0.6283333333333333</v>
      </c>
      <c r="AM42" s="51">
        <v>17</v>
      </c>
      <c r="AN42" s="64">
        <v>9.1083333333333325</v>
      </c>
      <c r="AO42" s="64">
        <v>0.65666666666666662</v>
      </c>
      <c r="AP42" s="14" t="s">
        <v>103</v>
      </c>
      <c r="AQ42" s="221">
        <v>9.6</v>
      </c>
      <c r="AR42" s="64">
        <v>1.1333333333333333</v>
      </c>
      <c r="AS42" s="64">
        <v>3.1500000000000004</v>
      </c>
      <c r="AT42" s="51">
        <v>5</v>
      </c>
      <c r="AU42" s="64"/>
      <c r="AV42" s="64">
        <v>1.0708333333333331</v>
      </c>
      <c r="AW42" s="51">
        <v>80</v>
      </c>
      <c r="AX42" s="64">
        <v>11.108333333333333</v>
      </c>
      <c r="AY42" s="64">
        <v>1.4533333333333334</v>
      </c>
      <c r="AZ42" s="14" t="s">
        <v>103</v>
      </c>
      <c r="BA42" s="230">
        <v>9.9</v>
      </c>
      <c r="BB42" s="64">
        <v>0.85</v>
      </c>
      <c r="BC42" s="64">
        <v>1.3</v>
      </c>
      <c r="BD42" s="51">
        <v>1</v>
      </c>
      <c r="BE42" s="64"/>
      <c r="BF42" s="88">
        <v>0.47</v>
      </c>
      <c r="BG42" s="51">
        <v>13</v>
      </c>
      <c r="BH42" s="64">
        <v>4.4666666666666668</v>
      </c>
      <c r="BI42" s="64">
        <v>0.60833333333333339</v>
      </c>
      <c r="BJ42" s="14" t="s">
        <v>103</v>
      </c>
      <c r="BK42" s="230">
        <v>9.9</v>
      </c>
      <c r="BL42" s="64">
        <v>0.9916666666666667</v>
      </c>
      <c r="BM42" s="64">
        <v>3.6666666666666665</v>
      </c>
      <c r="BN42" s="51">
        <v>11</v>
      </c>
      <c r="BO42" s="64"/>
      <c r="BP42" s="88">
        <v>0.6775000000000001</v>
      </c>
      <c r="BQ42" s="92">
        <v>63</v>
      </c>
      <c r="BR42" s="51">
        <v>13.908333333333333</v>
      </c>
      <c r="BS42" s="64">
        <v>2.229166666666667</v>
      </c>
      <c r="BT42" s="14" t="s">
        <v>103</v>
      </c>
      <c r="BU42" s="230">
        <v>8.9</v>
      </c>
      <c r="BV42" s="64">
        <v>1.2</v>
      </c>
      <c r="BW42" s="64">
        <v>4.1499999999999995</v>
      </c>
      <c r="BX42" s="51">
        <v>13</v>
      </c>
      <c r="BY42" s="64"/>
      <c r="BZ42" s="88">
        <v>0.73749999999999982</v>
      </c>
      <c r="CA42" s="51">
        <v>91</v>
      </c>
      <c r="CB42" s="51">
        <v>36.25</v>
      </c>
      <c r="CC42" s="64">
        <v>2.3808333333333334</v>
      </c>
      <c r="CD42" s="96" t="s">
        <v>103</v>
      </c>
      <c r="CE42" s="230">
        <v>11</v>
      </c>
      <c r="CF42" s="64">
        <v>0.8</v>
      </c>
      <c r="CG42" s="64">
        <v>2.2999999999999998</v>
      </c>
      <c r="CH42" s="51">
        <v>3</v>
      </c>
      <c r="CI42" s="64"/>
      <c r="CJ42" s="88">
        <v>0.72</v>
      </c>
      <c r="CK42" s="51">
        <v>25</v>
      </c>
      <c r="CL42" s="64">
        <v>28.4</v>
      </c>
      <c r="CM42" s="64">
        <v>1.2</v>
      </c>
      <c r="CN42" s="83" t="s">
        <v>103</v>
      </c>
      <c r="CO42" s="230">
        <v>10</v>
      </c>
      <c r="CP42" s="64">
        <v>0.88333333333333364</v>
      </c>
      <c r="CQ42" s="64">
        <v>2.1833333333333336</v>
      </c>
      <c r="CR42" s="51">
        <v>2</v>
      </c>
      <c r="CS42" s="64"/>
      <c r="CT42" s="88">
        <v>0.69666666666666666</v>
      </c>
      <c r="CU42" s="92">
        <v>22</v>
      </c>
      <c r="CV42" s="64">
        <v>7.0166666666666657</v>
      </c>
      <c r="CW42" s="64">
        <v>1.165</v>
      </c>
      <c r="CX42" s="84" t="s">
        <v>103</v>
      </c>
      <c r="CY42" s="51">
        <f t="shared" si="6"/>
        <v>10.5</v>
      </c>
      <c r="CZ42" s="64">
        <f t="shared" si="7"/>
        <v>0.84000000000000008</v>
      </c>
      <c r="DA42" s="64">
        <f t="shared" si="8"/>
        <v>2.2400000000000002</v>
      </c>
      <c r="DB42" s="51">
        <f t="shared" si="9"/>
        <v>2.5</v>
      </c>
      <c r="DC42" s="64">
        <f t="shared" si="10"/>
        <v>0</v>
      </c>
      <c r="DD42" s="88">
        <f t="shared" si="11"/>
        <v>0.71</v>
      </c>
      <c r="DE42" s="51">
        <f t="shared" si="12"/>
        <v>23.5</v>
      </c>
      <c r="DF42" s="64">
        <f t="shared" si="13"/>
        <v>17.71</v>
      </c>
      <c r="DG42" s="64">
        <f t="shared" si="14"/>
        <v>1.1850000000000001</v>
      </c>
      <c r="DH42" s="14" t="s">
        <v>103</v>
      </c>
      <c r="DI42" s="64">
        <f t="shared" si="15"/>
        <v>9.8666666666666671</v>
      </c>
      <c r="DJ42" s="88">
        <f t="shared" si="16"/>
        <v>0.94444444444444442</v>
      </c>
      <c r="DK42" s="64">
        <f t="shared" si="17"/>
        <v>2.3888888888888888</v>
      </c>
      <c r="DL42" s="64">
        <f t="shared" si="18"/>
        <v>4.6111111111111107</v>
      </c>
      <c r="DM42" s="64">
        <f t="shared" si="19"/>
        <v>0</v>
      </c>
      <c r="DN42" s="88">
        <f t="shared" si="20"/>
        <v>0.68444444444444441</v>
      </c>
      <c r="DO42" s="51">
        <f t="shared" si="21"/>
        <v>45.166666666666664</v>
      </c>
      <c r="DP42" s="64">
        <f t="shared" si="22"/>
        <v>12.997777777777777</v>
      </c>
      <c r="DQ42" s="64">
        <f t="shared" si="23"/>
        <v>1.2133333333333334</v>
      </c>
      <c r="DR42" s="29"/>
      <c r="DT42" s="80"/>
      <c r="DU42" s="80"/>
      <c r="DV42" s="80"/>
    </row>
    <row r="43" spans="1:126" x14ac:dyDescent="0.2">
      <c r="A43" s="34" t="s">
        <v>7</v>
      </c>
      <c r="B43" s="18" t="s">
        <v>94</v>
      </c>
      <c r="C43" s="222">
        <v>10</v>
      </c>
      <c r="D43" s="186">
        <v>0.7</v>
      </c>
      <c r="E43" s="186">
        <v>1.3</v>
      </c>
      <c r="F43" s="193">
        <v>2</v>
      </c>
      <c r="G43" s="186"/>
      <c r="H43" s="187">
        <v>0.56999999999999995</v>
      </c>
      <c r="I43" s="44">
        <v>29</v>
      </c>
      <c r="J43" s="188">
        <v>4.7</v>
      </c>
      <c r="K43" s="189">
        <v>0.7</v>
      </c>
      <c r="L43" s="18" t="s">
        <v>94</v>
      </c>
      <c r="M43" s="222">
        <v>10</v>
      </c>
      <c r="N43" s="186">
        <v>0.8</v>
      </c>
      <c r="O43" s="186">
        <v>2.4</v>
      </c>
      <c r="P43" s="193">
        <v>6</v>
      </c>
      <c r="Q43" s="186"/>
      <c r="R43" s="190">
        <v>0.7</v>
      </c>
      <c r="S43" s="44">
        <v>70</v>
      </c>
      <c r="T43" s="191">
        <v>7.3</v>
      </c>
      <c r="U43" s="189">
        <v>1.2</v>
      </c>
      <c r="V43" s="18" t="s">
        <v>94</v>
      </c>
      <c r="W43" s="222">
        <v>10</v>
      </c>
      <c r="X43" s="186">
        <v>0.7</v>
      </c>
      <c r="Y43" s="186">
        <v>1.6</v>
      </c>
      <c r="Z43" s="193">
        <v>2</v>
      </c>
      <c r="AA43" s="186"/>
      <c r="AB43" s="187">
        <v>0.96</v>
      </c>
      <c r="AC43" s="44">
        <v>42</v>
      </c>
      <c r="AD43" s="89">
        <v>12</v>
      </c>
      <c r="AE43" s="189">
        <v>0.8</v>
      </c>
      <c r="AF43" s="18" t="s">
        <v>94</v>
      </c>
      <c r="AG43" s="222">
        <v>11</v>
      </c>
      <c r="AH43" s="186">
        <v>0.7</v>
      </c>
      <c r="AI43" s="186">
        <v>1.4</v>
      </c>
      <c r="AJ43" s="193">
        <v>1</v>
      </c>
      <c r="AK43" s="186"/>
      <c r="AL43" s="192">
        <v>0.64</v>
      </c>
      <c r="AM43" s="44">
        <v>21</v>
      </c>
      <c r="AN43" s="191">
        <v>7.7</v>
      </c>
      <c r="AO43" s="189">
        <v>0.7</v>
      </c>
      <c r="AP43" s="18" t="s">
        <v>94</v>
      </c>
      <c r="AQ43" s="222">
        <v>9.6</v>
      </c>
      <c r="AR43" s="186">
        <v>1.1000000000000001</v>
      </c>
      <c r="AS43" s="186">
        <v>2.7</v>
      </c>
      <c r="AT43" s="193">
        <v>5</v>
      </c>
      <c r="AU43" s="186"/>
      <c r="AV43" s="186">
        <v>1.2</v>
      </c>
      <c r="AW43" s="44">
        <v>100</v>
      </c>
      <c r="AX43" s="193">
        <v>12</v>
      </c>
      <c r="AY43" s="189">
        <v>1.5</v>
      </c>
      <c r="AZ43" s="18" t="s">
        <v>94</v>
      </c>
      <c r="BA43" s="231">
        <v>10</v>
      </c>
      <c r="BB43" s="167">
        <v>0.8</v>
      </c>
      <c r="BC43" s="167">
        <v>1.5</v>
      </c>
      <c r="BD43" s="195">
        <v>3</v>
      </c>
      <c r="BE43" s="167"/>
      <c r="BF43" s="168">
        <v>0.42</v>
      </c>
      <c r="BG43" s="44">
        <v>20</v>
      </c>
      <c r="BH43" s="194">
        <v>4.7</v>
      </c>
      <c r="BI43" s="169">
        <v>0.7</v>
      </c>
      <c r="BJ43" s="18" t="s">
        <v>94</v>
      </c>
      <c r="BK43" s="231">
        <v>9.6999999999999993</v>
      </c>
      <c r="BL43" s="167">
        <v>0.9</v>
      </c>
      <c r="BM43" s="167">
        <v>3.7</v>
      </c>
      <c r="BN43" s="195">
        <v>8</v>
      </c>
      <c r="BO43" s="167"/>
      <c r="BP43" s="168">
        <v>0.79</v>
      </c>
      <c r="BQ43" s="97">
        <v>74</v>
      </c>
      <c r="BR43" s="195">
        <v>12</v>
      </c>
      <c r="BS43" s="169">
        <v>2.4</v>
      </c>
      <c r="BT43" s="18" t="s">
        <v>94</v>
      </c>
      <c r="BU43" s="231">
        <v>9.1999999999999993</v>
      </c>
      <c r="BV43" s="167">
        <v>1.2</v>
      </c>
      <c r="BW43" s="167">
        <v>4.0999999999999996</v>
      </c>
      <c r="BX43" s="195">
        <v>9</v>
      </c>
      <c r="BY43" s="167"/>
      <c r="BZ43" s="168">
        <v>0.83</v>
      </c>
      <c r="CA43" s="44">
        <v>89</v>
      </c>
      <c r="CB43" s="195">
        <v>28</v>
      </c>
      <c r="CC43" s="169">
        <v>2.5</v>
      </c>
      <c r="CD43" s="98" t="s">
        <v>94</v>
      </c>
      <c r="CE43" s="231">
        <v>11</v>
      </c>
      <c r="CF43" s="89">
        <v>0.7</v>
      </c>
      <c r="CG43" s="89">
        <v>2.4</v>
      </c>
      <c r="CH43" s="44">
        <v>3</v>
      </c>
      <c r="CI43" s="89"/>
      <c r="CJ43" s="90">
        <v>0.64</v>
      </c>
      <c r="CK43" s="44">
        <v>25</v>
      </c>
      <c r="CL43" s="89">
        <v>32.4</v>
      </c>
      <c r="CM43" s="89">
        <v>1.2</v>
      </c>
      <c r="CN43" s="99" t="s">
        <v>94</v>
      </c>
      <c r="CO43" s="231">
        <v>10</v>
      </c>
      <c r="CP43" s="167">
        <v>0.7</v>
      </c>
      <c r="CQ43" s="167">
        <v>2.2000000000000002</v>
      </c>
      <c r="CR43" s="195">
        <v>2</v>
      </c>
      <c r="CS43" s="167"/>
      <c r="CT43" s="168">
        <v>0.74</v>
      </c>
      <c r="CU43" s="97">
        <v>23</v>
      </c>
      <c r="CV43" s="194">
        <v>7.3</v>
      </c>
      <c r="CW43" s="169">
        <v>1.2</v>
      </c>
      <c r="CX43" s="100" t="s">
        <v>103</v>
      </c>
      <c r="CY43" s="44">
        <f t="shared" si="6"/>
        <v>10.5</v>
      </c>
      <c r="CZ43" s="89">
        <f t="shared" si="7"/>
        <v>0.7</v>
      </c>
      <c r="DA43" s="89">
        <f t="shared" si="8"/>
        <v>2.2999999999999998</v>
      </c>
      <c r="DB43" s="44">
        <f t="shared" si="9"/>
        <v>2.5</v>
      </c>
      <c r="DC43" s="89">
        <f t="shared" si="10"/>
        <v>0</v>
      </c>
      <c r="DD43" s="90">
        <f t="shared" si="11"/>
        <v>0.69</v>
      </c>
      <c r="DE43" s="44">
        <f t="shared" si="12"/>
        <v>24</v>
      </c>
      <c r="DF43" s="89">
        <f t="shared" si="13"/>
        <v>19.849999999999998</v>
      </c>
      <c r="DG43" s="89">
        <f t="shared" si="14"/>
        <v>1.2</v>
      </c>
      <c r="DH43" s="101" t="s">
        <v>103</v>
      </c>
      <c r="DI43" s="64">
        <f t="shared" si="15"/>
        <v>10</v>
      </c>
      <c r="DJ43" s="88">
        <f t="shared" si="16"/>
        <v>0.84444444444444455</v>
      </c>
      <c r="DK43" s="64">
        <f t="shared" si="17"/>
        <v>2.3333333333333339</v>
      </c>
      <c r="DL43" s="64">
        <f t="shared" si="18"/>
        <v>4.2777777777777777</v>
      </c>
      <c r="DM43" s="64">
        <f t="shared" si="19"/>
        <v>0</v>
      </c>
      <c r="DN43" s="88">
        <f t="shared" si="20"/>
        <v>0.75555555555555565</v>
      </c>
      <c r="DO43" s="51">
        <f t="shared" si="21"/>
        <v>52.111111111111114</v>
      </c>
      <c r="DP43" s="64">
        <f t="shared" si="22"/>
        <v>12.027777777777779</v>
      </c>
      <c r="DQ43" s="64">
        <f t="shared" si="23"/>
        <v>1.2999999999999998</v>
      </c>
      <c r="DR43" s="29"/>
      <c r="DT43" s="80"/>
      <c r="DU43" s="80"/>
      <c r="DV43" s="80"/>
    </row>
    <row r="44" spans="1:126" x14ac:dyDescent="0.2">
      <c r="A44" s="34"/>
      <c r="B44" s="18" t="s">
        <v>99</v>
      </c>
      <c r="C44" s="222">
        <v>10.508333333333333</v>
      </c>
      <c r="D44" s="186">
        <v>0.7</v>
      </c>
      <c r="E44" s="186">
        <v>1.5</v>
      </c>
      <c r="F44" s="193">
        <v>6</v>
      </c>
      <c r="G44" s="186"/>
      <c r="H44" s="187">
        <v>0.46</v>
      </c>
      <c r="I44" s="44">
        <v>26</v>
      </c>
      <c r="J44" s="188">
        <v>4.8</v>
      </c>
      <c r="K44" s="189">
        <v>0.7</v>
      </c>
      <c r="L44" s="18" t="s">
        <v>99</v>
      </c>
      <c r="M44" s="222">
        <v>9.7916666666666661</v>
      </c>
      <c r="N44" s="186">
        <v>1</v>
      </c>
      <c r="O44" s="186">
        <v>2.2999999999999998</v>
      </c>
      <c r="P44" s="193">
        <v>5</v>
      </c>
      <c r="Q44" s="186"/>
      <c r="R44" s="190">
        <v>0.57999999999999996</v>
      </c>
      <c r="S44" s="44">
        <v>60</v>
      </c>
      <c r="T44" s="186">
        <v>7.8</v>
      </c>
      <c r="U44" s="189">
        <v>1.1000000000000001</v>
      </c>
      <c r="V44" s="18" t="s">
        <v>99</v>
      </c>
      <c r="W44" s="222">
        <v>10.016666666666667</v>
      </c>
      <c r="X44" s="186">
        <v>0.7</v>
      </c>
      <c r="Y44" s="186">
        <v>1.5</v>
      </c>
      <c r="Z44" s="193">
        <v>2</v>
      </c>
      <c r="AA44" s="186"/>
      <c r="AB44" s="187">
        <v>0.78</v>
      </c>
      <c r="AC44" s="44">
        <v>33</v>
      </c>
      <c r="AD44" s="89">
        <v>15</v>
      </c>
      <c r="AE44" s="189">
        <v>0.8</v>
      </c>
      <c r="AF44" s="18" t="s">
        <v>99</v>
      </c>
      <c r="AG44" s="222">
        <v>10.641666666666666</v>
      </c>
      <c r="AH44" s="186">
        <v>0.7</v>
      </c>
      <c r="AI44" s="186">
        <v>1.4</v>
      </c>
      <c r="AJ44" s="193">
        <v>2</v>
      </c>
      <c r="AK44" s="186"/>
      <c r="AL44" s="192">
        <v>0.56000000000000005</v>
      </c>
      <c r="AM44" s="44">
        <v>17</v>
      </c>
      <c r="AN44" s="186">
        <v>8.5</v>
      </c>
      <c r="AO44" s="189">
        <v>0.7</v>
      </c>
      <c r="AP44" s="18" t="s">
        <v>99</v>
      </c>
      <c r="AQ44" s="222">
        <v>9.2249999999999996</v>
      </c>
      <c r="AR44" s="186">
        <v>1</v>
      </c>
      <c r="AS44" s="186">
        <v>3.1</v>
      </c>
      <c r="AT44" s="193">
        <v>6</v>
      </c>
      <c r="AU44" s="186"/>
      <c r="AV44" s="186">
        <v>1.3</v>
      </c>
      <c r="AW44" s="44">
        <v>94</v>
      </c>
      <c r="AX44" s="196">
        <v>14</v>
      </c>
      <c r="AY44" s="189">
        <v>1.6</v>
      </c>
      <c r="AZ44" s="18" t="s">
        <v>99</v>
      </c>
      <c r="BA44" s="231">
        <v>10.000000000000002</v>
      </c>
      <c r="BB44" s="167">
        <v>0.7</v>
      </c>
      <c r="BC44" s="167">
        <v>1.4</v>
      </c>
      <c r="BD44" s="195">
        <v>2</v>
      </c>
      <c r="BE44" s="167"/>
      <c r="BF44" s="168">
        <v>0.44</v>
      </c>
      <c r="BG44" s="44">
        <v>14</v>
      </c>
      <c r="BH44" s="167">
        <v>5.0999999999999996</v>
      </c>
      <c r="BI44" s="169">
        <v>0.6</v>
      </c>
      <c r="BJ44" s="18" t="s">
        <v>99</v>
      </c>
      <c r="BK44" s="231">
        <v>9.4833333333333325</v>
      </c>
      <c r="BL44" s="167">
        <v>0.9</v>
      </c>
      <c r="BM44" s="167">
        <v>3.8</v>
      </c>
      <c r="BN44" s="195">
        <v>5</v>
      </c>
      <c r="BO44" s="167"/>
      <c r="BP44" s="168">
        <v>0.78</v>
      </c>
      <c r="BQ44" s="97">
        <v>70</v>
      </c>
      <c r="BR44" s="197">
        <v>15</v>
      </c>
      <c r="BS44" s="169">
        <v>2.2000000000000002</v>
      </c>
      <c r="BT44" s="18" t="s">
        <v>99</v>
      </c>
      <c r="BU44" s="231">
        <v>9.0333333333333332</v>
      </c>
      <c r="BV44" s="167">
        <v>1.1000000000000001</v>
      </c>
      <c r="BW44" s="167">
        <v>4.4000000000000004</v>
      </c>
      <c r="BX44" s="195">
        <v>11</v>
      </c>
      <c r="BY44" s="167"/>
      <c r="BZ44" s="168">
        <v>0.85</v>
      </c>
      <c r="CA44" s="44">
        <v>100</v>
      </c>
      <c r="CB44" s="197">
        <v>37</v>
      </c>
      <c r="CC44" s="169">
        <v>2.5</v>
      </c>
      <c r="CD44" s="98" t="s">
        <v>99</v>
      </c>
      <c r="CE44" s="231">
        <v>10.325000000000001</v>
      </c>
      <c r="CF44" s="89">
        <v>0.7</v>
      </c>
      <c r="CG44" s="89">
        <v>2.2999999999999998</v>
      </c>
      <c r="CH44" s="44">
        <v>4</v>
      </c>
      <c r="CI44" s="89"/>
      <c r="CJ44" s="90">
        <v>0.66</v>
      </c>
      <c r="CK44" s="44">
        <v>26</v>
      </c>
      <c r="CL44" s="89">
        <v>33.9</v>
      </c>
      <c r="CM44" s="89">
        <v>1.2</v>
      </c>
      <c r="CN44" s="99" t="s">
        <v>99</v>
      </c>
      <c r="CO44" s="231">
        <v>10.008333333333333</v>
      </c>
      <c r="CP44" s="167">
        <v>0.7</v>
      </c>
      <c r="CQ44" s="167">
        <v>2.2999999999999998</v>
      </c>
      <c r="CR44" s="195">
        <v>4</v>
      </c>
      <c r="CS44" s="167"/>
      <c r="CT44" s="168">
        <v>0.75</v>
      </c>
      <c r="CU44" s="97">
        <v>30</v>
      </c>
      <c r="CV44" s="167">
        <v>8</v>
      </c>
      <c r="CW44" s="169">
        <v>1.3</v>
      </c>
      <c r="CX44" s="100" t="s">
        <v>99</v>
      </c>
      <c r="CY44" s="44">
        <f>AVERAGE(ROUND(CO44,2),ROUND(CE44,2))</f>
        <v>10.17</v>
      </c>
      <c r="CZ44" s="89">
        <f t="shared" si="7"/>
        <v>0.7</v>
      </c>
      <c r="DA44" s="89">
        <f t="shared" si="8"/>
        <v>2.2999999999999998</v>
      </c>
      <c r="DB44" s="44">
        <f t="shared" si="9"/>
        <v>4</v>
      </c>
      <c r="DC44" s="89">
        <f t="shared" si="10"/>
        <v>0</v>
      </c>
      <c r="DD44" s="90">
        <f t="shared" si="11"/>
        <v>0.70500000000000007</v>
      </c>
      <c r="DE44" s="44">
        <f t="shared" si="12"/>
        <v>28</v>
      </c>
      <c r="DF44" s="89">
        <f t="shared" si="13"/>
        <v>20.95</v>
      </c>
      <c r="DG44" s="89">
        <f t="shared" si="14"/>
        <v>1.25</v>
      </c>
      <c r="DH44" s="101" t="s">
        <v>99</v>
      </c>
      <c r="DI44" s="64">
        <f t="shared" si="15"/>
        <v>9.8744444444444444</v>
      </c>
      <c r="DJ44" s="88">
        <f t="shared" si="16"/>
        <v>0.83333333333333348</v>
      </c>
      <c r="DK44" s="64">
        <f t="shared" si="17"/>
        <v>2.411111111111111</v>
      </c>
      <c r="DL44" s="64">
        <f t="shared" si="18"/>
        <v>4.7777777777777777</v>
      </c>
      <c r="DM44" s="64">
        <f t="shared" si="19"/>
        <v>0</v>
      </c>
      <c r="DN44" s="88">
        <f t="shared" si="20"/>
        <v>0.71777777777777774</v>
      </c>
      <c r="DO44" s="51">
        <f t="shared" si="21"/>
        <v>49.111111111111114</v>
      </c>
      <c r="DP44" s="64">
        <f t="shared" si="22"/>
        <v>14.238888888888889</v>
      </c>
      <c r="DQ44" s="64">
        <f t="shared" si="23"/>
        <v>1.2722222222222221</v>
      </c>
      <c r="DT44" s="80"/>
      <c r="DU44" s="80"/>
      <c r="DV44" s="80"/>
    </row>
    <row r="45" spans="1:126" x14ac:dyDescent="0.2">
      <c r="A45" s="34"/>
      <c r="B45" s="18" t="s">
        <v>101</v>
      </c>
      <c r="C45" s="222">
        <v>9.8583333333333325</v>
      </c>
      <c r="D45" s="186">
        <v>0.6333333333333333</v>
      </c>
      <c r="E45" s="186">
        <v>1.2916666666666667</v>
      </c>
      <c r="F45" s="193">
        <v>5</v>
      </c>
      <c r="G45" s="186"/>
      <c r="H45" s="187">
        <v>0.48083333333333328</v>
      </c>
      <c r="I45" s="44">
        <v>21.3333333333333</v>
      </c>
      <c r="J45" s="188">
        <v>4.541666666666667</v>
      </c>
      <c r="K45" s="189">
        <v>0.47500000000000009</v>
      </c>
      <c r="L45" s="18" t="s">
        <v>101</v>
      </c>
      <c r="M45" s="222">
        <v>9.4583333333333339</v>
      </c>
      <c r="N45" s="186">
        <v>0.68333333333333324</v>
      </c>
      <c r="O45" s="186">
        <v>2.0083333333333333</v>
      </c>
      <c r="P45" s="193">
        <v>4</v>
      </c>
      <c r="Q45" s="186"/>
      <c r="R45" s="190">
        <v>0.61916666666666675</v>
      </c>
      <c r="S45" s="44">
        <v>49.0833333333333</v>
      </c>
      <c r="T45" s="186">
        <v>7.7333333333333334</v>
      </c>
      <c r="U45" s="189">
        <v>0.95833333333333315</v>
      </c>
      <c r="V45" s="18" t="s">
        <v>101</v>
      </c>
      <c r="W45" s="222">
        <v>9.9416666666666682</v>
      </c>
      <c r="X45" s="186">
        <v>0.59166666666666667</v>
      </c>
      <c r="Y45" s="186">
        <v>1.3333333333333333</v>
      </c>
      <c r="Z45" s="193">
        <v>1</v>
      </c>
      <c r="AA45" s="186"/>
      <c r="AB45" s="187">
        <v>0.87083333333333324</v>
      </c>
      <c r="AC45" s="44">
        <v>25.5</v>
      </c>
      <c r="AD45" s="89">
        <v>12.341666666666667</v>
      </c>
      <c r="AE45" s="189">
        <v>0.63333333333333341</v>
      </c>
      <c r="AF45" s="18" t="s">
        <v>101</v>
      </c>
      <c r="AG45" s="222">
        <v>9.3250000000000011</v>
      </c>
      <c r="AH45" s="186">
        <v>0.60833333333333328</v>
      </c>
      <c r="AI45" s="186">
        <v>1.1666666666666667</v>
      </c>
      <c r="AJ45" s="193">
        <v>1</v>
      </c>
      <c r="AK45" s="186"/>
      <c r="AL45" s="192">
        <v>0.65666666666666673</v>
      </c>
      <c r="AM45" s="44">
        <v>17.0833333333333</v>
      </c>
      <c r="AN45" s="186">
        <v>7.6416666666666666</v>
      </c>
      <c r="AO45" s="189">
        <v>0.50833333333333341</v>
      </c>
      <c r="AP45" s="18" t="s">
        <v>101</v>
      </c>
      <c r="AQ45" s="222">
        <v>9.85</v>
      </c>
      <c r="AR45" s="186">
        <v>0.8833333333333333</v>
      </c>
      <c r="AS45" s="186">
        <v>2.9999999999999996</v>
      </c>
      <c r="AT45" s="193">
        <v>5</v>
      </c>
      <c r="AU45" s="186"/>
      <c r="AV45" s="186">
        <v>1.1866666666666665</v>
      </c>
      <c r="AW45" s="44">
        <v>72</v>
      </c>
      <c r="AX45" s="196">
        <v>11.358333333333334</v>
      </c>
      <c r="AY45" s="189">
        <v>1.5083333333333335</v>
      </c>
      <c r="AZ45" s="18" t="s">
        <v>101</v>
      </c>
      <c r="BA45" s="231">
        <v>10.133333333333333</v>
      </c>
      <c r="BB45" s="167">
        <v>0.59166666666666667</v>
      </c>
      <c r="BC45" s="167">
        <v>0.93333333333333324</v>
      </c>
      <c r="BD45" s="195">
        <v>1</v>
      </c>
      <c r="BE45" s="167"/>
      <c r="BF45" s="168">
        <v>0.59666666666666657</v>
      </c>
      <c r="BG45" s="44">
        <v>13.1666666666667</v>
      </c>
      <c r="BH45" s="167">
        <v>5.0750000000000002</v>
      </c>
      <c r="BI45" s="169">
        <v>0.42500000000000004</v>
      </c>
      <c r="BJ45" s="18" t="s">
        <v>101</v>
      </c>
      <c r="BK45" s="231">
        <v>9.15</v>
      </c>
      <c r="BL45" s="167">
        <v>0.66666666666666663</v>
      </c>
      <c r="BM45" s="167">
        <v>3.3666666666666671</v>
      </c>
      <c r="BN45" s="195">
        <v>6</v>
      </c>
      <c r="BO45" s="167"/>
      <c r="BP45" s="168">
        <v>0.71083333333333343</v>
      </c>
      <c r="BQ45" s="97">
        <v>55.5</v>
      </c>
      <c r="BR45" s="197">
        <v>11.799999999999999</v>
      </c>
      <c r="BS45" s="169">
        <v>1.8000000000000005</v>
      </c>
      <c r="BT45" s="18" t="s">
        <v>101</v>
      </c>
      <c r="BU45" s="231">
        <v>8.0416666666666661</v>
      </c>
      <c r="BV45" s="167">
        <v>0.79166666666666663</v>
      </c>
      <c r="BW45" s="167">
        <v>4.1000000000000005</v>
      </c>
      <c r="BX45" s="195">
        <v>9</v>
      </c>
      <c r="BY45" s="167"/>
      <c r="BZ45" s="168">
        <v>0.88750000000000007</v>
      </c>
      <c r="CA45" s="44">
        <v>78.25</v>
      </c>
      <c r="CB45" s="197">
        <v>36.75</v>
      </c>
      <c r="CC45" s="169">
        <v>2.125</v>
      </c>
      <c r="CD45" s="98" t="s">
        <v>101</v>
      </c>
      <c r="CE45" s="231">
        <v>11</v>
      </c>
      <c r="CF45" s="89">
        <v>0.53333333333333355</v>
      </c>
      <c r="CG45" s="89">
        <v>1.9749999999999999</v>
      </c>
      <c r="CH45" s="44">
        <v>4</v>
      </c>
      <c r="CI45" s="89"/>
      <c r="CJ45" s="90">
        <v>0.61</v>
      </c>
      <c r="CK45" s="44">
        <v>23</v>
      </c>
      <c r="CL45" s="89">
        <v>36.775000000000006</v>
      </c>
      <c r="CM45" s="89">
        <v>1.0999999999999999</v>
      </c>
      <c r="CN45" s="99" t="s">
        <v>101</v>
      </c>
      <c r="CO45" s="231">
        <v>9.4749999999999996</v>
      </c>
      <c r="CP45" s="167">
        <v>0.66666666666666663</v>
      </c>
      <c r="CQ45" s="167">
        <v>2.5416666666666665</v>
      </c>
      <c r="CR45" s="195">
        <v>3</v>
      </c>
      <c r="CS45" s="167"/>
      <c r="CT45" s="168">
        <v>0.72750000000000004</v>
      </c>
      <c r="CU45" s="97">
        <v>24.8333333333333</v>
      </c>
      <c r="CV45" s="167">
        <v>8.5166666666666675</v>
      </c>
      <c r="CW45" s="169">
        <v>1.2583333333333335</v>
      </c>
      <c r="CX45" s="100" t="s">
        <v>101</v>
      </c>
      <c r="CY45" s="44">
        <f t="shared" ref="CY45:CY49" si="24">AVERAGE(ROUND(CO45,2),ROUND(CE45,2))</f>
        <v>10.24</v>
      </c>
      <c r="CZ45" s="89">
        <f t="shared" si="7"/>
        <v>0.60000000000000009</v>
      </c>
      <c r="DA45" s="89">
        <f t="shared" si="8"/>
        <v>2.2599999999999998</v>
      </c>
      <c r="DB45" s="44">
        <f t="shared" si="9"/>
        <v>3.5</v>
      </c>
      <c r="DC45" s="89">
        <f t="shared" si="10"/>
        <v>0</v>
      </c>
      <c r="DD45" s="90">
        <f t="shared" si="11"/>
        <v>0.66999999999999993</v>
      </c>
      <c r="DE45" s="44">
        <f t="shared" ref="DE45:DE51" si="25">AVERAGE(ROUND(CU45,2),ROUND(CK45,2))</f>
        <v>23.914999999999999</v>
      </c>
      <c r="DF45" s="89">
        <f t="shared" si="13"/>
        <v>22.65</v>
      </c>
      <c r="DG45" s="89">
        <f t="shared" ref="DG45:DG51" si="26">AVERAGE(ROUND(CW45,2),ROUND(CM45,2))</f>
        <v>1.1800000000000002</v>
      </c>
      <c r="DH45" s="101" t="s">
        <v>101</v>
      </c>
      <c r="DI45" s="64">
        <f t="shared" si="15"/>
        <v>9.5555555555555536</v>
      </c>
      <c r="DJ45" s="88">
        <f t="shared" si="16"/>
        <v>0.67111111111111099</v>
      </c>
      <c r="DK45" s="64">
        <f t="shared" si="17"/>
        <v>2.1622222222222223</v>
      </c>
      <c r="DL45" s="64">
        <f t="shared" si="18"/>
        <v>3.9444444444444446</v>
      </c>
      <c r="DM45" s="64">
        <f t="shared" si="19"/>
        <v>0</v>
      </c>
      <c r="DN45" s="88">
        <f t="shared" si="20"/>
        <v>0.74333333333333329</v>
      </c>
      <c r="DO45" s="51">
        <f t="shared" si="21"/>
        <v>39.536666666666662</v>
      </c>
      <c r="DP45" s="64">
        <f t="shared" si="22"/>
        <v>13.32111111111111</v>
      </c>
      <c r="DQ45" s="64">
        <f t="shared" si="23"/>
        <v>1.0699999999999998</v>
      </c>
      <c r="DT45" s="80"/>
      <c r="DU45" s="80"/>
      <c r="DV45" s="80"/>
    </row>
    <row r="46" spans="1:126" x14ac:dyDescent="0.2">
      <c r="A46" s="34"/>
      <c r="B46" s="18" t="s">
        <v>105</v>
      </c>
      <c r="C46" s="222">
        <v>10.225</v>
      </c>
      <c r="D46" s="186">
        <v>0.68333333333333324</v>
      </c>
      <c r="E46" s="186">
        <v>1.3499999999999999</v>
      </c>
      <c r="F46" s="193">
        <v>2</v>
      </c>
      <c r="G46" s="186"/>
      <c r="H46" s="187">
        <v>0.53916666666666668</v>
      </c>
      <c r="I46" s="44">
        <v>32.416666666666679</v>
      </c>
      <c r="J46" s="189">
        <v>4.9083333333333332</v>
      </c>
      <c r="K46" s="189">
        <v>0.54166666666666685</v>
      </c>
      <c r="L46" s="18" t="str">
        <f>B46</f>
        <v>R元</v>
      </c>
      <c r="M46" s="222">
        <v>9.7750000000000004</v>
      </c>
      <c r="N46" s="186">
        <v>0.84166666666666667</v>
      </c>
      <c r="O46" s="186">
        <v>2.15</v>
      </c>
      <c r="P46" s="193">
        <v>4</v>
      </c>
      <c r="Q46" s="186"/>
      <c r="R46" s="187">
        <v>0.67749999999999988</v>
      </c>
      <c r="S46" s="44">
        <v>57.08333333333335</v>
      </c>
      <c r="T46" s="189">
        <v>7.4999999999999991</v>
      </c>
      <c r="U46" s="189">
        <v>0.90833333333333321</v>
      </c>
      <c r="V46" s="18" t="str">
        <f>B46</f>
        <v>R元</v>
      </c>
      <c r="W46" s="222">
        <v>9.9333333333333336</v>
      </c>
      <c r="X46" s="186">
        <v>0.66666666666666663</v>
      </c>
      <c r="Y46" s="186">
        <v>1.5416666666666663</v>
      </c>
      <c r="Z46" s="193">
        <v>2</v>
      </c>
      <c r="AA46" s="186"/>
      <c r="AB46" s="187">
        <v>0.78333333333333333</v>
      </c>
      <c r="AC46" s="44">
        <v>30.750000000000011</v>
      </c>
      <c r="AD46" s="189">
        <v>11.816666666666668</v>
      </c>
      <c r="AE46" s="189">
        <v>0.64166666666666661</v>
      </c>
      <c r="AF46" s="18" t="str">
        <f>B46</f>
        <v>R元</v>
      </c>
      <c r="AG46" s="222">
        <v>10.341666666666667</v>
      </c>
      <c r="AH46" s="186">
        <v>0.71666666666666667</v>
      </c>
      <c r="AI46" s="186">
        <v>1.3833333333333331</v>
      </c>
      <c r="AJ46" s="193">
        <v>1</v>
      </c>
      <c r="AK46" s="186"/>
      <c r="AL46" s="187">
        <v>0.63</v>
      </c>
      <c r="AM46" s="44">
        <v>20.249999999999993</v>
      </c>
      <c r="AN46" s="189">
        <v>8.9666666666666668</v>
      </c>
      <c r="AO46" s="189">
        <v>0.53333333333333333</v>
      </c>
      <c r="AP46" s="18" t="str">
        <f>B46</f>
        <v>R元</v>
      </c>
      <c r="AQ46" s="222">
        <v>9.4166666666666661</v>
      </c>
      <c r="AR46" s="186">
        <v>1.091666666666667</v>
      </c>
      <c r="AS46" s="186">
        <v>3.0500000000000007</v>
      </c>
      <c r="AT46" s="193">
        <v>5</v>
      </c>
      <c r="AU46" s="186"/>
      <c r="AV46" s="187">
        <v>1.0791666666666666</v>
      </c>
      <c r="AW46" s="44">
        <v>75.666666666666686</v>
      </c>
      <c r="AX46" s="189">
        <v>12.958333333333334</v>
      </c>
      <c r="AY46" s="189">
        <v>1.4083333333333332</v>
      </c>
      <c r="AZ46" s="18" t="str">
        <f>B46</f>
        <v>R元</v>
      </c>
      <c r="BA46" s="231">
        <v>9.9333333333333336</v>
      </c>
      <c r="BB46" s="186">
        <v>0.67499999999999993</v>
      </c>
      <c r="BC46" s="186">
        <v>1.2916666666666665</v>
      </c>
      <c r="BD46" s="193">
        <v>1</v>
      </c>
      <c r="BE46" s="186"/>
      <c r="BF46" s="187">
        <v>0.48666666666666664</v>
      </c>
      <c r="BG46" s="44">
        <v>15.916666666666673</v>
      </c>
      <c r="BH46" s="189">
        <v>5.333333333333333</v>
      </c>
      <c r="BI46" s="189">
        <v>0.50000000000000011</v>
      </c>
      <c r="BJ46" s="18" t="str">
        <f>B46</f>
        <v>R元</v>
      </c>
      <c r="BK46" s="231">
        <v>9.3666666666666671</v>
      </c>
      <c r="BL46" s="186">
        <v>0.90833333333333355</v>
      </c>
      <c r="BM46" s="186">
        <v>3.3083333333333331</v>
      </c>
      <c r="BN46" s="193">
        <v>5</v>
      </c>
      <c r="BO46" s="186"/>
      <c r="BP46" s="187">
        <v>0.72750000000000004</v>
      </c>
      <c r="BQ46" s="44">
        <v>55.583333333333343</v>
      </c>
      <c r="BR46" s="189">
        <v>14.816666666666668</v>
      </c>
      <c r="BS46" s="189">
        <v>1.8416666666666668</v>
      </c>
      <c r="BT46" s="18" t="str">
        <f>B46</f>
        <v>R元</v>
      </c>
      <c r="BU46" s="231">
        <v>8.5916666666666668</v>
      </c>
      <c r="BV46" s="186">
        <v>1.1166666666666665</v>
      </c>
      <c r="BW46" s="186">
        <v>4.2583333333333337</v>
      </c>
      <c r="BX46" s="193">
        <v>12</v>
      </c>
      <c r="BY46" s="186"/>
      <c r="BZ46" s="187">
        <v>0.75916666666666666</v>
      </c>
      <c r="CA46" s="44">
        <v>95.25</v>
      </c>
      <c r="CB46" s="189">
        <v>33.416666666666664</v>
      </c>
      <c r="CC46" s="189">
        <v>2.2833333333333337</v>
      </c>
      <c r="CD46" s="98" t="s">
        <v>104</v>
      </c>
      <c r="CE46" s="231">
        <v>9.4</v>
      </c>
      <c r="CF46" s="186">
        <v>0.6083333333333335</v>
      </c>
      <c r="CG46" s="186">
        <v>2.3499999999999996</v>
      </c>
      <c r="CH46" s="193">
        <v>3</v>
      </c>
      <c r="CI46" s="186"/>
      <c r="CJ46" s="187">
        <v>0.56999999999999995</v>
      </c>
      <c r="CK46" s="44">
        <v>23.500000000000004</v>
      </c>
      <c r="CL46" s="189">
        <v>35.758333333333333</v>
      </c>
      <c r="CM46" s="189">
        <v>1.2416666666666667</v>
      </c>
      <c r="CN46" s="99" t="s">
        <v>104</v>
      </c>
      <c r="CO46" s="231">
        <v>10.166666666666666</v>
      </c>
      <c r="CP46" s="186">
        <v>0.68333333333333324</v>
      </c>
      <c r="CQ46" s="186">
        <v>2.1999999999999997</v>
      </c>
      <c r="CR46" s="193">
        <v>2</v>
      </c>
      <c r="CS46" s="186"/>
      <c r="CT46" s="187">
        <v>0.69833333333333325</v>
      </c>
      <c r="CU46" s="44">
        <v>27.833333333333339</v>
      </c>
      <c r="CV46" s="189">
        <v>7.7833333333333341</v>
      </c>
      <c r="CW46" s="189">
        <v>1.0999999999999999</v>
      </c>
      <c r="CX46" s="100" t="s">
        <v>104</v>
      </c>
      <c r="CY46" s="44">
        <f t="shared" si="24"/>
        <v>9.7850000000000001</v>
      </c>
      <c r="CZ46" s="89">
        <f t="shared" si="7"/>
        <v>0.64500000000000002</v>
      </c>
      <c r="DA46" s="89">
        <f t="shared" si="8"/>
        <v>2.2750000000000004</v>
      </c>
      <c r="DB46" s="44">
        <f t="shared" si="9"/>
        <v>2.5</v>
      </c>
      <c r="DC46" s="89">
        <f t="shared" si="10"/>
        <v>0</v>
      </c>
      <c r="DD46" s="90">
        <f t="shared" si="11"/>
        <v>0.63500000000000001</v>
      </c>
      <c r="DE46" s="44">
        <f t="shared" si="25"/>
        <v>25.664999999999999</v>
      </c>
      <c r="DF46" s="89">
        <f t="shared" si="13"/>
        <v>21.77</v>
      </c>
      <c r="DG46" s="89">
        <f t="shared" si="26"/>
        <v>1.17</v>
      </c>
      <c r="DH46" s="101" t="s">
        <v>104</v>
      </c>
      <c r="DI46" s="64">
        <f t="shared" si="15"/>
        <v>9.7088888888888878</v>
      </c>
      <c r="DJ46" s="88">
        <f t="shared" si="16"/>
        <v>0.81777777777777783</v>
      </c>
      <c r="DK46" s="64">
        <f t="shared" si="17"/>
        <v>2.29</v>
      </c>
      <c r="DL46" s="64">
        <f t="shared" si="18"/>
        <v>3.8333333333333335</v>
      </c>
      <c r="DM46" s="64">
        <f t="shared" si="19"/>
        <v>0</v>
      </c>
      <c r="DN46" s="88">
        <f t="shared" si="20"/>
        <v>0.70333333333333325</v>
      </c>
      <c r="DO46" s="51">
        <f t="shared" si="21"/>
        <v>45.398888888888891</v>
      </c>
      <c r="DP46" s="64">
        <f t="shared" si="22"/>
        <v>13.5</v>
      </c>
      <c r="DQ46" s="64">
        <f t="shared" si="23"/>
        <v>1.0911111111111111</v>
      </c>
    </row>
    <row r="47" spans="1:126" x14ac:dyDescent="0.2">
      <c r="A47" s="34"/>
      <c r="B47" s="18" t="s">
        <v>114</v>
      </c>
      <c r="C47" s="222">
        <v>10.225</v>
      </c>
      <c r="D47" s="186">
        <v>0.69166666666666654</v>
      </c>
      <c r="E47" s="186">
        <v>1.4249999999999998</v>
      </c>
      <c r="F47" s="193">
        <v>7</v>
      </c>
      <c r="G47" s="186"/>
      <c r="H47" s="187">
        <v>0.5441666666666668</v>
      </c>
      <c r="I47" s="44">
        <v>29.750000000000011</v>
      </c>
      <c r="J47" s="189">
        <v>5.2749999999999995</v>
      </c>
      <c r="K47" s="189">
        <v>0.58333333333333337</v>
      </c>
      <c r="L47" s="18" t="s">
        <v>114</v>
      </c>
      <c r="M47" s="222">
        <v>9.6416666666666675</v>
      </c>
      <c r="N47" s="186">
        <v>0.90833333333333355</v>
      </c>
      <c r="O47" s="186">
        <v>2.1916666666666669</v>
      </c>
      <c r="P47" s="193">
        <v>4</v>
      </c>
      <c r="Q47" s="186"/>
      <c r="R47" s="187">
        <v>0.66583333333333339</v>
      </c>
      <c r="S47" s="44">
        <v>53.333333333333343</v>
      </c>
      <c r="T47" s="189">
        <v>8.4916666666666671</v>
      </c>
      <c r="U47" s="189">
        <v>0.98333333333333328</v>
      </c>
      <c r="V47" s="18" t="s">
        <v>114</v>
      </c>
      <c r="W47" s="222">
        <v>10.066666666666668</v>
      </c>
      <c r="X47" s="186">
        <v>0.69999999999999984</v>
      </c>
      <c r="Y47" s="186">
        <v>1.4999999999999998</v>
      </c>
      <c r="Z47" s="193">
        <v>2</v>
      </c>
      <c r="AA47" s="186"/>
      <c r="AB47" s="187">
        <v>0.78833333333333322</v>
      </c>
      <c r="AC47" s="44">
        <v>34.166666666666679</v>
      </c>
      <c r="AD47" s="189">
        <v>12.858333333333334</v>
      </c>
      <c r="AE47" s="189">
        <v>0.66666666666666663</v>
      </c>
      <c r="AF47" s="18" t="s">
        <v>114</v>
      </c>
      <c r="AG47" s="222">
        <v>10.158333333333333</v>
      </c>
      <c r="AH47" s="186">
        <v>0.75</v>
      </c>
      <c r="AI47" s="186">
        <v>1.3833333333333335</v>
      </c>
      <c r="AJ47" s="193">
        <v>2</v>
      </c>
      <c r="AK47" s="186"/>
      <c r="AL47" s="187">
        <v>0.62666666666666671</v>
      </c>
      <c r="AM47" s="44">
        <v>23.416666666666668</v>
      </c>
      <c r="AN47" s="189">
        <v>8.4083333333333332</v>
      </c>
      <c r="AO47" s="189">
        <v>0.55833333333333346</v>
      </c>
      <c r="AP47" s="18" t="s">
        <v>114</v>
      </c>
      <c r="AQ47" s="222">
        <v>9.3250000000000011</v>
      </c>
      <c r="AR47" s="186">
        <v>1.0083333333333333</v>
      </c>
      <c r="AS47" s="186">
        <v>2.8249999999999997</v>
      </c>
      <c r="AT47" s="193">
        <v>5</v>
      </c>
      <c r="AU47" s="186"/>
      <c r="AV47" s="187">
        <v>1.0858333333333334</v>
      </c>
      <c r="AW47" s="44">
        <v>66.166666666666686</v>
      </c>
      <c r="AX47" s="189">
        <v>12.825000000000001</v>
      </c>
      <c r="AY47" s="189">
        <v>1.3666666666666665</v>
      </c>
      <c r="AZ47" s="18" t="s">
        <v>114</v>
      </c>
      <c r="BA47" s="231">
        <v>10.133333333333333</v>
      </c>
      <c r="BB47" s="186">
        <v>0.64166666666666661</v>
      </c>
      <c r="BC47" s="186">
        <v>1.3083333333333331</v>
      </c>
      <c r="BD47" s="193">
        <v>1</v>
      </c>
      <c r="BE47" s="186"/>
      <c r="BF47" s="187">
        <v>0.5116666666666666</v>
      </c>
      <c r="BG47" s="44">
        <v>13.41666666666667</v>
      </c>
      <c r="BH47" s="189">
        <v>5.2333333333333334</v>
      </c>
      <c r="BI47" s="189">
        <v>0.50833333333333341</v>
      </c>
      <c r="BJ47" s="18" t="s">
        <v>114</v>
      </c>
      <c r="BK47" s="231">
        <v>9.7000000000000011</v>
      </c>
      <c r="BL47" s="186">
        <v>0.91666666666666663</v>
      </c>
      <c r="BM47" s="186">
        <v>3.4250000000000003</v>
      </c>
      <c r="BN47" s="193">
        <v>4</v>
      </c>
      <c r="BO47" s="186"/>
      <c r="BP47" s="187">
        <v>0.64916666666666667</v>
      </c>
      <c r="BQ47" s="44">
        <v>61.416666666666671</v>
      </c>
      <c r="BR47" s="189">
        <v>14.725</v>
      </c>
      <c r="BS47" s="189">
        <v>1.8833333333333335</v>
      </c>
      <c r="BT47" s="18" t="s">
        <v>114</v>
      </c>
      <c r="BU47" s="231">
        <v>9.0833333333333339</v>
      </c>
      <c r="BV47" s="186">
        <v>1.1499999999999999</v>
      </c>
      <c r="BW47" s="186">
        <v>4.083333333333333</v>
      </c>
      <c r="BX47" s="193">
        <v>13</v>
      </c>
      <c r="BY47" s="186"/>
      <c r="BZ47" s="187">
        <v>0.77583333333333337</v>
      </c>
      <c r="CA47" s="44">
        <v>98.000000000000014</v>
      </c>
      <c r="CB47" s="189">
        <v>43.166666666666664</v>
      </c>
      <c r="CC47" s="189">
        <v>2.2416666666666667</v>
      </c>
      <c r="CD47" s="98" t="s">
        <v>114</v>
      </c>
      <c r="CE47" s="231">
        <v>9.85</v>
      </c>
      <c r="CF47" s="186">
        <v>0.65833333333333333</v>
      </c>
      <c r="CG47" s="186">
        <v>2.1749999999999998</v>
      </c>
      <c r="CH47" s="193">
        <v>5</v>
      </c>
      <c r="CI47" s="186"/>
      <c r="CJ47" s="187">
        <v>0.64083333333333325</v>
      </c>
      <c r="CK47" s="44">
        <v>22.333333333333332</v>
      </c>
      <c r="CL47" s="189">
        <v>29.691666666666666</v>
      </c>
      <c r="CM47" s="189">
        <v>1.1333333333333333</v>
      </c>
      <c r="CN47" s="99" t="s">
        <v>114</v>
      </c>
      <c r="CO47" s="231">
        <v>10.15</v>
      </c>
      <c r="CP47" s="186">
        <v>0.74166666666666659</v>
      </c>
      <c r="CQ47" s="186">
        <v>2.2416666666666667</v>
      </c>
      <c r="CR47" s="193">
        <v>3</v>
      </c>
      <c r="CS47" s="186"/>
      <c r="CT47" s="187">
        <v>0.69666666666666666</v>
      </c>
      <c r="CU47" s="44">
        <v>28.083333333333339</v>
      </c>
      <c r="CV47" s="189">
        <v>7.9000000000000012</v>
      </c>
      <c r="CW47" s="189">
        <v>1.1083333333333336</v>
      </c>
      <c r="CX47" s="100" t="s">
        <v>115</v>
      </c>
      <c r="CY47" s="44">
        <f t="shared" si="24"/>
        <v>10</v>
      </c>
      <c r="CZ47" s="89">
        <f t="shared" si="7"/>
        <v>0.7</v>
      </c>
      <c r="DA47" s="89">
        <f t="shared" si="8"/>
        <v>2.21</v>
      </c>
      <c r="DB47" s="44">
        <f t="shared" si="9"/>
        <v>4</v>
      </c>
      <c r="DC47" s="89">
        <f t="shared" si="10"/>
        <v>0</v>
      </c>
      <c r="DD47" s="90">
        <f t="shared" si="11"/>
        <v>0.66999999999999993</v>
      </c>
      <c r="DE47" s="44">
        <f t="shared" si="25"/>
        <v>25.204999999999998</v>
      </c>
      <c r="DF47" s="89">
        <f t="shared" si="13"/>
        <v>18.795000000000002</v>
      </c>
      <c r="DG47" s="89">
        <f t="shared" si="26"/>
        <v>1.1200000000000001</v>
      </c>
      <c r="DH47" s="101" t="s">
        <v>114</v>
      </c>
      <c r="DI47" s="64">
        <f t="shared" si="15"/>
        <v>9.8155555555555551</v>
      </c>
      <c r="DJ47" s="88">
        <f t="shared" si="16"/>
        <v>0.83</v>
      </c>
      <c r="DK47" s="64">
        <f t="shared" si="17"/>
        <v>2.2622222222222224</v>
      </c>
      <c r="DL47" s="64">
        <f t="shared" si="18"/>
        <v>4.666666666666667</v>
      </c>
      <c r="DM47" s="64">
        <f t="shared" si="19"/>
        <v>0</v>
      </c>
      <c r="DN47" s="88">
        <f t="shared" si="20"/>
        <v>0.70333333333333337</v>
      </c>
      <c r="DO47" s="51">
        <f t="shared" si="21"/>
        <v>44.987777777777779</v>
      </c>
      <c r="DP47" s="64">
        <f t="shared" si="22"/>
        <v>14.422222222222224</v>
      </c>
      <c r="DQ47" s="64">
        <f t="shared" si="23"/>
        <v>1.1011111111111112</v>
      </c>
    </row>
    <row r="48" spans="1:126" x14ac:dyDescent="0.2">
      <c r="A48" s="34"/>
      <c r="B48" s="18" t="s">
        <v>117</v>
      </c>
      <c r="C48" s="222">
        <v>9.9083333333333332</v>
      </c>
      <c r="D48" s="64">
        <v>0.68333333333333346</v>
      </c>
      <c r="E48" s="64">
        <v>1.3416666666666668</v>
      </c>
      <c r="F48" s="51">
        <v>2</v>
      </c>
      <c r="G48" s="64"/>
      <c r="H48" s="88">
        <v>0.54749999999999999</v>
      </c>
      <c r="I48" s="51">
        <v>31.4166666666667</v>
      </c>
      <c r="J48" s="64">
        <v>4.9750000000000005</v>
      </c>
      <c r="K48" s="64">
        <v>0.50000000000000011</v>
      </c>
      <c r="L48" s="18" t="s">
        <v>117</v>
      </c>
      <c r="M48" s="222">
        <v>9.6166666666666654</v>
      </c>
      <c r="N48" s="64">
        <v>0.85000000000000009</v>
      </c>
      <c r="O48" s="64">
        <v>2.0666666666666669</v>
      </c>
      <c r="P48" s="51">
        <v>4</v>
      </c>
      <c r="Q48" s="64"/>
      <c r="R48" s="88">
        <v>0.60416666666666663</v>
      </c>
      <c r="S48" s="51">
        <v>51.9166666666667</v>
      </c>
      <c r="T48" s="64">
        <v>8.2083333333333339</v>
      </c>
      <c r="U48" s="64">
        <v>0.84166666666666667</v>
      </c>
      <c r="V48" s="18" t="s">
        <v>117</v>
      </c>
      <c r="W48" s="222">
        <v>9.9916666666666671</v>
      </c>
      <c r="X48" s="64">
        <v>0.71666666666666667</v>
      </c>
      <c r="Y48" s="64">
        <v>1.5416666666666667</v>
      </c>
      <c r="Z48" s="51">
        <v>2</v>
      </c>
      <c r="AA48" s="64"/>
      <c r="AB48" s="88">
        <v>0.75583333333333336</v>
      </c>
      <c r="AC48" s="51">
        <v>34</v>
      </c>
      <c r="AD48" s="64">
        <v>13.691666666666668</v>
      </c>
      <c r="AE48" s="64">
        <v>0.70833333333333337</v>
      </c>
      <c r="AF48" s="18" t="s">
        <v>117</v>
      </c>
      <c r="AG48" s="222">
        <v>10.058333333333332</v>
      </c>
      <c r="AH48" s="64">
        <v>0.71666666666666667</v>
      </c>
      <c r="AI48" s="64">
        <v>1.3583333333333332</v>
      </c>
      <c r="AJ48" s="51">
        <v>2</v>
      </c>
      <c r="AK48" s="64"/>
      <c r="AL48" s="88">
        <v>0.62333333333333341</v>
      </c>
      <c r="AM48" s="51">
        <v>19.6666666666667</v>
      </c>
      <c r="AN48" s="64">
        <v>9.1666666666666661</v>
      </c>
      <c r="AO48" s="64">
        <v>0.55833333333333335</v>
      </c>
      <c r="AP48" s="18" t="s">
        <v>117</v>
      </c>
      <c r="AQ48" s="222">
        <v>9.2416666666666671</v>
      </c>
      <c r="AR48" s="64">
        <v>1.0083333333333335</v>
      </c>
      <c r="AS48" s="64">
        <v>2.9166666666666674</v>
      </c>
      <c r="AT48" s="51">
        <v>4</v>
      </c>
      <c r="AU48" s="64"/>
      <c r="AV48" s="88">
        <v>1.0633333333333332</v>
      </c>
      <c r="AW48" s="51">
        <v>58.0833333333333</v>
      </c>
      <c r="AX48" s="64">
        <v>14.858333333333334</v>
      </c>
      <c r="AY48" s="64">
        <v>1.3083333333333333</v>
      </c>
      <c r="AZ48" s="18" t="s">
        <v>117</v>
      </c>
      <c r="BA48" s="231">
        <v>10.016666666666667</v>
      </c>
      <c r="BB48" s="64">
        <v>0.65</v>
      </c>
      <c r="BC48" s="64">
        <v>1.3500000000000003</v>
      </c>
      <c r="BD48" s="51">
        <v>1</v>
      </c>
      <c r="BE48" s="64"/>
      <c r="BF48" s="88">
        <v>0.52749999999999997</v>
      </c>
      <c r="BG48" s="51">
        <v>12.4166666666667</v>
      </c>
      <c r="BH48" s="64">
        <v>5.4416666666666664</v>
      </c>
      <c r="BI48" s="64">
        <v>0.55833333333333335</v>
      </c>
      <c r="BJ48" s="18" t="s">
        <v>117</v>
      </c>
      <c r="BK48" s="231">
        <v>9.7333333333333325</v>
      </c>
      <c r="BL48" s="64">
        <v>0.95000000000000007</v>
      </c>
      <c r="BM48" s="64">
        <v>3.4083333333333332</v>
      </c>
      <c r="BN48" s="51">
        <v>4</v>
      </c>
      <c r="BO48" s="64"/>
      <c r="BP48" s="88">
        <v>0.63</v>
      </c>
      <c r="BQ48" s="51">
        <v>60.75</v>
      </c>
      <c r="BR48" s="64">
        <v>14.775</v>
      </c>
      <c r="BS48" s="64">
        <v>1.825</v>
      </c>
      <c r="BT48" s="18" t="s">
        <v>117</v>
      </c>
      <c r="BU48" s="231">
        <v>9.1</v>
      </c>
      <c r="BV48" s="64">
        <v>1.1249999999999998</v>
      </c>
      <c r="BW48" s="64">
        <v>4.1749999999999998</v>
      </c>
      <c r="BX48" s="51">
        <v>15</v>
      </c>
      <c r="BY48" s="64"/>
      <c r="BZ48" s="88">
        <v>0.65833333333333333</v>
      </c>
      <c r="CA48" s="51">
        <v>90.5</v>
      </c>
      <c r="CB48" s="64">
        <v>42</v>
      </c>
      <c r="CC48" s="64">
        <v>2.2583333333333333</v>
      </c>
      <c r="CD48" s="98" t="s">
        <v>116</v>
      </c>
      <c r="CE48" s="231">
        <v>10.375</v>
      </c>
      <c r="CF48" s="64">
        <v>0.56666666666666676</v>
      </c>
      <c r="CG48" s="64">
        <v>2.1833333333333331</v>
      </c>
      <c r="CH48" s="51">
        <v>3</v>
      </c>
      <c r="CI48" s="64"/>
      <c r="CJ48" s="88">
        <v>0.49333333333333335</v>
      </c>
      <c r="CK48" s="51">
        <v>19.75</v>
      </c>
      <c r="CL48" s="64">
        <v>44.083333333333336</v>
      </c>
      <c r="CM48" s="64">
        <v>1.125</v>
      </c>
      <c r="CN48" s="99" t="s">
        <v>116</v>
      </c>
      <c r="CO48" s="231">
        <v>10.175000000000001</v>
      </c>
      <c r="CP48" s="64">
        <v>0.72499999999999998</v>
      </c>
      <c r="CQ48" s="64">
        <v>2.2916666666666665</v>
      </c>
      <c r="CR48" s="51">
        <v>2</v>
      </c>
      <c r="CS48" s="64"/>
      <c r="CT48" s="88">
        <v>0.64833333333333332</v>
      </c>
      <c r="CU48" s="51">
        <v>26.5</v>
      </c>
      <c r="CV48" s="64">
        <v>8.5499999999999989</v>
      </c>
      <c r="CW48" s="64">
        <v>1.1583333333333334</v>
      </c>
      <c r="CX48" s="100" t="s">
        <v>116</v>
      </c>
      <c r="CY48" s="44">
        <f t="shared" si="24"/>
        <v>10.280000000000001</v>
      </c>
      <c r="CZ48" s="89">
        <f t="shared" si="7"/>
        <v>0.64999999999999991</v>
      </c>
      <c r="DA48" s="89">
        <f t="shared" si="8"/>
        <v>2.2350000000000003</v>
      </c>
      <c r="DB48" s="44">
        <f t="shared" si="9"/>
        <v>2.5</v>
      </c>
      <c r="DC48" s="89">
        <f t="shared" si="10"/>
        <v>0</v>
      </c>
      <c r="DD48" s="90">
        <f t="shared" si="11"/>
        <v>0.57000000000000006</v>
      </c>
      <c r="DE48" s="44">
        <f t="shared" si="25"/>
        <v>23.125</v>
      </c>
      <c r="DF48" s="89">
        <f t="shared" si="13"/>
        <v>26.314999999999998</v>
      </c>
      <c r="DG48" s="89">
        <f t="shared" si="26"/>
        <v>1.145</v>
      </c>
      <c r="DH48" s="101" t="s">
        <v>116</v>
      </c>
      <c r="DI48" s="64">
        <f t="shared" si="15"/>
        <v>9.7722222222222221</v>
      </c>
      <c r="DJ48" s="88">
        <f t="shared" si="16"/>
        <v>0.81777777777777783</v>
      </c>
      <c r="DK48" s="64">
        <f t="shared" si="17"/>
        <v>2.2677777777777783</v>
      </c>
      <c r="DL48" s="64">
        <f t="shared" si="18"/>
        <v>4.0555555555555554</v>
      </c>
      <c r="DM48" s="64">
        <f t="shared" si="19"/>
        <v>0</v>
      </c>
      <c r="DN48" s="88">
        <f t="shared" si="20"/>
        <v>0.6644444444444445</v>
      </c>
      <c r="DO48" s="51">
        <f t="shared" si="21"/>
        <v>42.432222222222222</v>
      </c>
      <c r="DP48" s="64">
        <f t="shared" si="22"/>
        <v>15.494444444444444</v>
      </c>
      <c r="DQ48" s="64">
        <f t="shared" si="23"/>
        <v>1.08</v>
      </c>
    </row>
    <row r="49" spans="1:121" x14ac:dyDescent="0.2">
      <c r="A49" s="34"/>
      <c r="B49" s="176" t="s">
        <v>118</v>
      </c>
      <c r="C49" s="223">
        <v>9.8416666666666668</v>
      </c>
      <c r="D49" s="64">
        <v>0.81666666666666676</v>
      </c>
      <c r="E49" s="64">
        <v>1.5916666666666668</v>
      </c>
      <c r="F49" s="51">
        <v>7</v>
      </c>
      <c r="G49" s="64">
        <v>47.5</v>
      </c>
      <c r="H49" s="88">
        <v>0.65</v>
      </c>
      <c r="I49" s="51">
        <v>56.5833333333333</v>
      </c>
      <c r="J49" s="64">
        <v>5.1749999999999998</v>
      </c>
      <c r="K49" s="64">
        <v>0.69166666666666676</v>
      </c>
      <c r="L49" s="176" t="s">
        <v>118</v>
      </c>
      <c r="M49" s="223">
        <v>9.7750000000000004</v>
      </c>
      <c r="N49" s="64">
        <v>0.85</v>
      </c>
      <c r="O49" s="64">
        <v>2.3666666666666667</v>
      </c>
      <c r="P49" s="51">
        <v>7</v>
      </c>
      <c r="Q49" s="64">
        <v>50.166666666666664</v>
      </c>
      <c r="R49" s="88">
        <v>0.53999999999999992</v>
      </c>
      <c r="S49" s="51">
        <v>59.1666666666667</v>
      </c>
      <c r="T49" s="64">
        <v>8.4750000000000014</v>
      </c>
      <c r="U49" s="64">
        <v>0.99166666666666659</v>
      </c>
      <c r="V49" s="176" t="s">
        <v>118</v>
      </c>
      <c r="W49" s="223">
        <v>10.058333333333334</v>
      </c>
      <c r="X49" s="64">
        <v>0.7416666666666667</v>
      </c>
      <c r="Y49" s="64">
        <v>1.5833333333333333</v>
      </c>
      <c r="Z49" s="51">
        <v>3</v>
      </c>
      <c r="AA49" s="64">
        <v>48.416666666666664</v>
      </c>
      <c r="AB49" s="88">
        <v>0.6908333333333333</v>
      </c>
      <c r="AC49" s="51">
        <v>33.3333333333333</v>
      </c>
      <c r="AD49" s="64">
        <v>16.333333333333332</v>
      </c>
      <c r="AE49" s="64">
        <v>0.7583333333333333</v>
      </c>
      <c r="AF49" s="176" t="s">
        <v>118</v>
      </c>
      <c r="AG49" s="223">
        <v>9.9749999999999996</v>
      </c>
      <c r="AH49" s="64">
        <v>0.70833333333333337</v>
      </c>
      <c r="AI49" s="64">
        <v>1.5833333333333333</v>
      </c>
      <c r="AJ49" s="51">
        <v>2</v>
      </c>
      <c r="AK49" s="64">
        <v>32.916666666666664</v>
      </c>
      <c r="AL49" s="88">
        <v>0.53499999999999992</v>
      </c>
      <c r="AM49" s="51">
        <v>21.6666666666667</v>
      </c>
      <c r="AN49" s="64">
        <v>10.033333333333333</v>
      </c>
      <c r="AO49" s="64">
        <v>0.53333333333333333</v>
      </c>
      <c r="AP49" s="176" t="s">
        <v>118</v>
      </c>
      <c r="AQ49" s="223">
        <v>9.3249999999999993</v>
      </c>
      <c r="AR49" s="64">
        <v>1.0250000000000001</v>
      </c>
      <c r="AS49" s="64">
        <v>3.0250000000000004</v>
      </c>
      <c r="AT49" s="51">
        <v>6</v>
      </c>
      <c r="AU49" s="64">
        <v>70.083333333333329</v>
      </c>
      <c r="AV49" s="88">
        <v>1.0991666666666666</v>
      </c>
      <c r="AW49" s="51">
        <v>63.5</v>
      </c>
      <c r="AX49" s="64">
        <v>16.408333333333335</v>
      </c>
      <c r="AY49" s="64">
        <v>1.4083333333333332</v>
      </c>
      <c r="AZ49" s="176" t="s">
        <v>118</v>
      </c>
      <c r="BA49" s="232">
        <v>9.9583333333333339</v>
      </c>
      <c r="BB49" s="64">
        <v>0.70000000000000007</v>
      </c>
      <c r="BC49" s="64">
        <v>1.3416666666666666</v>
      </c>
      <c r="BD49" s="51">
        <v>1</v>
      </c>
      <c r="BE49" s="64">
        <v>48.916666666666664</v>
      </c>
      <c r="BF49" s="88">
        <v>0.52166666666666672</v>
      </c>
      <c r="BG49" s="51">
        <v>16.75</v>
      </c>
      <c r="BH49" s="64">
        <v>5.8833333333333337</v>
      </c>
      <c r="BI49" s="64">
        <v>0.50833333333333341</v>
      </c>
      <c r="BJ49" s="176" t="s">
        <v>118</v>
      </c>
      <c r="BK49" s="232">
        <v>9.7416666666666671</v>
      </c>
      <c r="BL49" s="64">
        <v>0.9916666666666667</v>
      </c>
      <c r="BM49" s="64">
        <v>3.6166666666666667</v>
      </c>
      <c r="BN49" s="51">
        <v>5</v>
      </c>
      <c r="BO49" s="64">
        <v>82</v>
      </c>
      <c r="BP49" s="88">
        <v>0.56666666666666665</v>
      </c>
      <c r="BQ49" s="51">
        <v>71.3333333333333</v>
      </c>
      <c r="BR49" s="64">
        <v>16.166666666666668</v>
      </c>
      <c r="BS49" s="64">
        <v>2.0749999999999997</v>
      </c>
      <c r="BT49" s="176" t="s">
        <v>118</v>
      </c>
      <c r="BU49" s="232">
        <v>9.0250000000000004</v>
      </c>
      <c r="BV49" s="64">
        <v>1.175</v>
      </c>
      <c r="BW49" s="64">
        <v>4.5250000000000004</v>
      </c>
      <c r="BX49" s="51">
        <v>15</v>
      </c>
      <c r="BY49" s="64">
        <v>73.666666666666671</v>
      </c>
      <c r="BZ49" s="88">
        <v>0.6333333333333333</v>
      </c>
      <c r="CA49" s="51">
        <v>96.4166666666667</v>
      </c>
      <c r="CB49" s="64">
        <v>38.416666666666664</v>
      </c>
      <c r="CC49" s="64">
        <v>2.4083333333333337</v>
      </c>
      <c r="CD49" s="177" t="s">
        <v>118</v>
      </c>
      <c r="CE49" s="232">
        <v>10.85</v>
      </c>
      <c r="CF49" s="64">
        <v>0.55833333333333335</v>
      </c>
      <c r="CG49" s="64">
        <v>2.1750000000000003</v>
      </c>
      <c r="CH49" s="51">
        <v>4</v>
      </c>
      <c r="CI49" s="64">
        <v>35.333333333333336</v>
      </c>
      <c r="CJ49" s="88">
        <v>0.5575</v>
      </c>
      <c r="CK49" s="51">
        <v>24.4166666666667</v>
      </c>
      <c r="CL49" s="64">
        <v>44.783333333333339</v>
      </c>
      <c r="CM49" s="64">
        <v>1.2333333333333334</v>
      </c>
      <c r="CN49" s="178" t="s">
        <v>118</v>
      </c>
      <c r="CO49" s="232">
        <v>9.9916666666666671</v>
      </c>
      <c r="CP49" s="64">
        <v>0.78333333333333333</v>
      </c>
      <c r="CQ49" s="64">
        <v>2.5166666666666671</v>
      </c>
      <c r="CR49" s="51">
        <v>4</v>
      </c>
      <c r="CS49" s="64">
        <v>76.333333333333329</v>
      </c>
      <c r="CT49" s="88">
        <v>0.6908333333333333</v>
      </c>
      <c r="CU49" s="51">
        <v>37.9166666666667</v>
      </c>
      <c r="CV49" s="64">
        <v>10.641666666666667</v>
      </c>
      <c r="CW49" s="64">
        <v>1.2666666666666668</v>
      </c>
      <c r="CX49" s="179" t="s">
        <v>118</v>
      </c>
      <c r="CY49" s="44">
        <f t="shared" si="24"/>
        <v>10.42</v>
      </c>
      <c r="CZ49" s="89">
        <f t="shared" si="7"/>
        <v>0.67</v>
      </c>
      <c r="DA49" s="89">
        <f t="shared" si="8"/>
        <v>2.35</v>
      </c>
      <c r="DB49" s="44">
        <f t="shared" si="9"/>
        <v>4</v>
      </c>
      <c r="DC49" s="89">
        <f t="shared" si="10"/>
        <v>55.83</v>
      </c>
      <c r="DD49" s="90">
        <f t="shared" si="11"/>
        <v>0.625</v>
      </c>
      <c r="DE49" s="44">
        <f t="shared" si="25"/>
        <v>31.17</v>
      </c>
      <c r="DF49" s="89">
        <f t="shared" si="13"/>
        <v>27.71</v>
      </c>
      <c r="DG49" s="89">
        <f t="shared" si="26"/>
        <v>1.25</v>
      </c>
      <c r="DH49" s="180" t="s">
        <v>118</v>
      </c>
      <c r="DI49" s="64">
        <f t="shared" si="15"/>
        <v>9.793333333333333</v>
      </c>
      <c r="DJ49" s="88">
        <f t="shared" si="16"/>
        <v>0.85444444444444445</v>
      </c>
      <c r="DK49" s="64">
        <f t="shared" si="17"/>
        <v>2.4433333333333334</v>
      </c>
      <c r="DL49" s="64">
        <f t="shared" si="18"/>
        <v>5.5555555555555554</v>
      </c>
      <c r="DM49" s="64">
        <f t="shared" si="19"/>
        <v>56.612222222222222</v>
      </c>
      <c r="DN49" s="88">
        <f t="shared" si="20"/>
        <v>0.65222222222222226</v>
      </c>
      <c r="DO49" s="51">
        <f t="shared" si="21"/>
        <v>49.99111111111111</v>
      </c>
      <c r="DP49" s="64">
        <f t="shared" si="22"/>
        <v>16.067777777777778</v>
      </c>
      <c r="DQ49" s="64">
        <f t="shared" si="23"/>
        <v>1.181111111111111</v>
      </c>
    </row>
    <row r="50" spans="1:121" x14ac:dyDescent="0.2">
      <c r="A50" s="34"/>
      <c r="B50" s="176" t="s">
        <v>124</v>
      </c>
      <c r="C50" s="223">
        <v>9.9083333333333332</v>
      </c>
      <c r="D50" s="64">
        <v>0.73333333333333328</v>
      </c>
      <c r="E50" s="64">
        <v>1.5333333333333332</v>
      </c>
      <c r="F50" s="51">
        <v>7.833333333333333</v>
      </c>
      <c r="G50" s="64">
        <v>55.833333333333336</v>
      </c>
      <c r="H50" s="88">
        <v>0.52666666666666662</v>
      </c>
      <c r="I50" s="51">
        <v>29.416666666666664</v>
      </c>
      <c r="J50" s="64">
        <v>4.833333333333333</v>
      </c>
      <c r="K50" s="64">
        <v>0.55000000000000004</v>
      </c>
      <c r="L50" s="176" t="s">
        <v>124</v>
      </c>
      <c r="M50" s="223">
        <v>9.8166666666666682</v>
      </c>
      <c r="N50" s="64">
        <v>0.83333333333333315</v>
      </c>
      <c r="O50" s="64">
        <v>2.2999999999999994</v>
      </c>
      <c r="P50" s="51">
        <v>7.083333333333333</v>
      </c>
      <c r="Q50" s="64">
        <v>55.666666666666664</v>
      </c>
      <c r="R50" s="88">
        <v>0.49333333333333335</v>
      </c>
      <c r="S50" s="51">
        <v>58.750000000000014</v>
      </c>
      <c r="T50" s="64">
        <v>7.8333333333333348</v>
      </c>
      <c r="U50" s="64">
        <v>1.0333333333333332</v>
      </c>
      <c r="V50" s="176" t="s">
        <v>124</v>
      </c>
      <c r="W50" s="223">
        <v>10.008333333333335</v>
      </c>
      <c r="X50" s="64">
        <v>0.74166666666666681</v>
      </c>
      <c r="Y50" s="64">
        <v>1.6333333333333335</v>
      </c>
      <c r="Z50" s="51">
        <v>2.5</v>
      </c>
      <c r="AA50" s="64">
        <v>32.416666666666664</v>
      </c>
      <c r="AB50" s="88">
        <v>0.66416666666666668</v>
      </c>
      <c r="AC50" s="51">
        <v>35.916666666666671</v>
      </c>
      <c r="AD50" s="64">
        <v>12.733333333333334</v>
      </c>
      <c r="AE50" s="64">
        <v>0.73333333333333328</v>
      </c>
      <c r="AF50" s="176" t="s">
        <v>124</v>
      </c>
      <c r="AG50" s="223">
        <v>9.9749999999999996</v>
      </c>
      <c r="AH50" s="64">
        <v>0.73333333333333328</v>
      </c>
      <c r="AI50" s="64">
        <v>1.3583333333333334</v>
      </c>
      <c r="AJ50" s="51">
        <v>1.1666666666666667</v>
      </c>
      <c r="AK50" s="64">
        <v>39.083333333333336</v>
      </c>
      <c r="AL50" s="88">
        <v>0.52250000000000008</v>
      </c>
      <c r="AM50" s="51">
        <v>21.583333333333332</v>
      </c>
      <c r="AN50" s="64">
        <v>9.35</v>
      </c>
      <c r="AO50" s="64">
        <v>0.52500000000000002</v>
      </c>
      <c r="AP50" s="176" t="s">
        <v>124</v>
      </c>
      <c r="AQ50" s="223">
        <v>9.0833333333333339</v>
      </c>
      <c r="AR50" s="64">
        <v>1.0250000000000001</v>
      </c>
      <c r="AS50" s="64">
        <v>2.8916666666666671</v>
      </c>
      <c r="AT50" s="51">
        <v>4.833333333333333</v>
      </c>
      <c r="AU50" s="64">
        <v>51.416666666666664</v>
      </c>
      <c r="AV50" s="88">
        <v>0.89666666666666661</v>
      </c>
      <c r="AW50" s="51">
        <v>74.75</v>
      </c>
      <c r="AX50" s="64">
        <v>13.316666666666668</v>
      </c>
      <c r="AY50" s="64">
        <v>1.3416666666666666</v>
      </c>
      <c r="AZ50" s="176" t="s">
        <v>124</v>
      </c>
      <c r="BA50" s="232">
        <v>10.008333333333333</v>
      </c>
      <c r="BB50" s="64">
        <v>0.64999999999999991</v>
      </c>
      <c r="BC50" s="64">
        <v>1.3083333333333333</v>
      </c>
      <c r="BD50" s="51">
        <v>1.0833333333333333</v>
      </c>
      <c r="BE50" s="64">
        <v>34.5</v>
      </c>
      <c r="BF50" s="88">
        <v>0.43500000000000005</v>
      </c>
      <c r="BG50" s="51">
        <v>10.75</v>
      </c>
      <c r="BH50" s="64">
        <v>5.541666666666667</v>
      </c>
      <c r="BI50" s="64">
        <v>0.52500000000000002</v>
      </c>
      <c r="BJ50" s="176" t="s">
        <v>124</v>
      </c>
      <c r="BK50" s="232">
        <v>9.6916666666666664</v>
      </c>
      <c r="BL50" s="64">
        <v>0.95833333333333337</v>
      </c>
      <c r="BM50" s="64">
        <v>3.8166666666666664</v>
      </c>
      <c r="BN50" s="51">
        <v>4.75</v>
      </c>
      <c r="BO50" s="64">
        <v>39.833333333333336</v>
      </c>
      <c r="BP50" s="88">
        <v>0.53166666666666673</v>
      </c>
      <c r="BQ50" s="51">
        <v>69.749999999999986</v>
      </c>
      <c r="BR50" s="64">
        <v>16</v>
      </c>
      <c r="BS50" s="64">
        <v>2.0083333333333333</v>
      </c>
      <c r="BT50" s="176" t="s">
        <v>124</v>
      </c>
      <c r="BU50" s="232">
        <v>8.9333333333333336</v>
      </c>
      <c r="BV50" s="64">
        <v>1.0916666666666666</v>
      </c>
      <c r="BW50" s="64">
        <v>4.4583333333333339</v>
      </c>
      <c r="BX50" s="51">
        <v>19.083333333333332</v>
      </c>
      <c r="BY50" s="64">
        <v>67.333333333333329</v>
      </c>
      <c r="BZ50" s="88">
        <v>0.67249999999999999</v>
      </c>
      <c r="CA50" s="51">
        <v>93.083333333333343</v>
      </c>
      <c r="CB50" s="64">
        <v>39.5</v>
      </c>
      <c r="CC50" s="64">
        <v>2.4166666666666665</v>
      </c>
      <c r="CD50" s="177" t="s">
        <v>124</v>
      </c>
      <c r="CE50" s="232">
        <v>10.775</v>
      </c>
      <c r="CF50" s="64">
        <v>0.7416666666666667</v>
      </c>
      <c r="CG50" s="64">
        <v>2.3583333333333338</v>
      </c>
      <c r="CH50" s="51">
        <v>4.1000000000000005</v>
      </c>
      <c r="CI50" s="64">
        <v>30.75</v>
      </c>
      <c r="CJ50" s="88">
        <v>0.53583333333333327</v>
      </c>
      <c r="CK50" s="51">
        <v>22.250000000000004</v>
      </c>
      <c r="CL50" s="64">
        <v>38.675000000000004</v>
      </c>
      <c r="CM50" s="64">
        <v>1.2333333333333332</v>
      </c>
      <c r="CN50" s="178" t="s">
        <v>124</v>
      </c>
      <c r="CO50" s="232">
        <v>10.141666666666667</v>
      </c>
      <c r="CP50" s="64">
        <v>0.71666666666666667</v>
      </c>
      <c r="CQ50" s="64">
        <v>2.3083333333333331</v>
      </c>
      <c r="CR50" s="51">
        <v>3.5</v>
      </c>
      <c r="CS50" s="64">
        <v>44</v>
      </c>
      <c r="CT50" s="88">
        <v>0.60166666666666668</v>
      </c>
      <c r="CU50" s="51">
        <v>28.333333333333339</v>
      </c>
      <c r="CV50" s="64">
        <v>8.4666666666666668</v>
      </c>
      <c r="CW50" s="64">
        <v>1.125</v>
      </c>
      <c r="CX50" s="179" t="s">
        <v>124</v>
      </c>
      <c r="CY50" s="44">
        <f t="shared" ref="CY50:CY51" si="27">AVERAGE(ROUND(CO50,2),ROUND(CE50,2))</f>
        <v>10.46</v>
      </c>
      <c r="CZ50" s="89">
        <f t="shared" ref="CZ50:CZ51" si="28">AVERAGE(ROUND(CP50,2),ROUND(CF50,2))</f>
        <v>0.73</v>
      </c>
      <c r="DA50" s="89">
        <f t="shared" ref="DA50:DA51" si="29">AVERAGE(ROUND(CQ50,2),ROUND(CG50,2))</f>
        <v>2.335</v>
      </c>
      <c r="DB50" s="44">
        <f t="shared" ref="DB50:DB51" si="30">AVERAGE(ROUND(CR50,2),ROUND(CH50,2))</f>
        <v>3.8</v>
      </c>
      <c r="DC50" s="89">
        <f t="shared" ref="DC50:DC51" si="31">AVERAGE(ROUND(CS50,2),ROUND(CI50,2))</f>
        <v>37.375</v>
      </c>
      <c r="DD50" s="90">
        <f t="shared" ref="DD50:DD51" si="32">AVERAGE(ROUND(CT50,2),ROUND(CJ50,2))</f>
        <v>0.57000000000000006</v>
      </c>
      <c r="DE50" s="44">
        <f t="shared" si="25"/>
        <v>25.29</v>
      </c>
      <c r="DF50" s="89">
        <f t="shared" ref="DF50:DF51" si="33">AVERAGE(ROUND(CV50,2),ROUND(CL50,2))</f>
        <v>23.574999999999999</v>
      </c>
      <c r="DG50" s="89">
        <f t="shared" si="26"/>
        <v>1.18</v>
      </c>
      <c r="DH50" s="180" t="s">
        <v>124</v>
      </c>
      <c r="DI50" s="64">
        <f t="shared" ref="DI50:DI51" si="34">AVERAGE(ROUND(C50,2),ROUND(M50,2),ROUND(W50,2),ROUND(AG50,2),ROUND(AQ50,2),ROUND(BA50,2),ROUND(BK50,2),ROUND(BU50,2),ROUND(CY50,2))</f>
        <v>9.765555555555558</v>
      </c>
      <c r="DJ50" s="88">
        <f t="shared" ref="DJ50:DJ51" si="35">AVERAGE(ROUND(D50,2),ROUND(N50,2),ROUND(X50,2),ROUND(AH50,2),ROUND(AR50,2),ROUND(BB50,2),ROUND(BL50,2),ROUND(BV50,2),ROUND(CZ50,2))</f>
        <v>0.8322222222222222</v>
      </c>
      <c r="DK50" s="64">
        <f t="shared" ref="DK50:DK51" si="36">AVERAGE(ROUND(E50,2),ROUND(O50,2),ROUND(Y50,2),ROUND(AI50,2),ROUND(AS50,2),ROUND(BC50,2),ROUND(BM50,2),ROUND(BW50,2),ROUND(DA50,2))</f>
        <v>2.4044444444444446</v>
      </c>
      <c r="DL50" s="64">
        <f t="shared" ref="DL50:DL51" si="37">AVERAGE(ROUND(F50,2),ROUND(P50,2),ROUND(Z50,2),ROUND(AJ50,2),ROUND(AT50,2),ROUND(BD50,2),ROUND(BN50,2),ROUND(BX50,2),ROUND(DB50,2))</f>
        <v>5.7911111111111104</v>
      </c>
      <c r="DM50" s="64">
        <f t="shared" ref="DM50:DM51" si="38">AVERAGE(ROUND(G50,2),ROUND(Q50,2),ROUND(AA50,2),ROUND(AK50,2),ROUND(AU50,2),ROUND(BE50,2),ROUND(BO50,2),ROUND(BY50,2),ROUND(DC50,2))</f>
        <v>45.94</v>
      </c>
      <c r="DN50" s="88">
        <f t="shared" ref="DN50:DN51" si="39">AVERAGE(ROUND(H50,2),ROUND(R50,2),ROUND(AB50,2),ROUND(AL50,2),ROUND(AV50,2),ROUND(BF50,2),ROUND(BP50,2),ROUND(BZ50,2),ROUND(DD50,2))</f>
        <v>0.59000000000000008</v>
      </c>
      <c r="DO50" s="51">
        <f t="shared" ref="DO50:DO51" si="40">AVERAGE(ROUND(I50,2),ROUND(S50,2),ROUND(AC50,2),ROUND(AM50,2),ROUND(AW50,2),ROUND(BG50,2),ROUND(BQ50,2),ROUND(CA50,2),ROUND(DE50,2))</f>
        <v>46.587777777777781</v>
      </c>
      <c r="DP50" s="64">
        <f t="shared" ref="DP50:DP51" si="41">AVERAGE(ROUND(J50,2),ROUND(T50,2),ROUND(AD50,2),ROUND(AN50,2),ROUND(AX50,2),ROUND(BH50,2),ROUND(BR50,2),ROUND(CB50,2),ROUND(DF50,2))</f>
        <v>14.742222222222223</v>
      </c>
      <c r="DQ50" s="64">
        <f t="shared" ref="DQ50:DQ51" si="42">AVERAGE(ROUND(K50,2),ROUND(U50,2),ROUND(AE50,2),ROUND(AO50,2),ROUND(AY50,2),ROUND(BI50,2),ROUND(BS50,2),ROUND(CC50,2),ROUND(DG50,2))</f>
        <v>1.1466666666666667</v>
      </c>
    </row>
    <row r="51" spans="1:121" x14ac:dyDescent="0.2">
      <c r="A51" s="34" t="s">
        <v>17</v>
      </c>
      <c r="B51" s="176" t="s">
        <v>125</v>
      </c>
      <c r="C51" s="223">
        <v>9.9</v>
      </c>
      <c r="D51" s="64">
        <v>0.7416666666666667</v>
      </c>
      <c r="E51" s="64">
        <v>1.5833333333333333</v>
      </c>
      <c r="F51" s="51">
        <v>3.6666666666666665</v>
      </c>
      <c r="G51" s="64">
        <v>33.416666666666664</v>
      </c>
      <c r="H51" s="88">
        <v>0.54083333333333328</v>
      </c>
      <c r="I51" s="51">
        <v>26.166666666666671</v>
      </c>
      <c r="J51" s="64">
        <v>4.95</v>
      </c>
      <c r="K51" s="64">
        <v>0.66666666666666652</v>
      </c>
      <c r="L51" s="176" t="s">
        <v>125</v>
      </c>
      <c r="M51" s="223">
        <v>9.9083333333333332</v>
      </c>
      <c r="N51" s="64">
        <v>0.84166666666666667</v>
      </c>
      <c r="O51" s="64">
        <v>2.3833333333333333</v>
      </c>
      <c r="P51" s="51">
        <v>3.9166666666666665</v>
      </c>
      <c r="Q51" s="64">
        <v>48</v>
      </c>
      <c r="R51" s="88">
        <v>0.53250000000000008</v>
      </c>
      <c r="S51" s="51">
        <v>57.08333333333335</v>
      </c>
      <c r="T51" s="64">
        <v>7.875</v>
      </c>
      <c r="U51" s="64">
        <v>1.0166666666666668</v>
      </c>
      <c r="V51" s="176" t="s">
        <v>125</v>
      </c>
      <c r="W51" s="223">
        <v>9.8833333333333346</v>
      </c>
      <c r="X51" s="64">
        <v>0.75833333333333341</v>
      </c>
      <c r="Y51" s="64">
        <v>1.7416666666666669</v>
      </c>
      <c r="Z51" s="51">
        <v>3.3333333333333335</v>
      </c>
      <c r="AA51" s="64">
        <v>28.666666666666668</v>
      </c>
      <c r="AB51" s="88">
        <v>0.66583333333333339</v>
      </c>
      <c r="AC51" s="51">
        <v>36.583333333333336</v>
      </c>
      <c r="AD51" s="64">
        <v>14.133333333333335</v>
      </c>
      <c r="AE51" s="64">
        <v>0.90833333333333321</v>
      </c>
      <c r="AF51" s="176" t="s">
        <v>125</v>
      </c>
      <c r="AG51" s="223">
        <v>9.7833333333333332</v>
      </c>
      <c r="AH51" s="64">
        <v>0.68333333333333324</v>
      </c>
      <c r="AI51" s="64">
        <v>1.4333333333333333</v>
      </c>
      <c r="AJ51" s="51">
        <v>1.6666666666666667</v>
      </c>
      <c r="AK51" s="64">
        <v>37.583333333333336</v>
      </c>
      <c r="AL51" s="88">
        <v>0.52583333333333337</v>
      </c>
      <c r="AM51" s="51">
        <v>20.25</v>
      </c>
      <c r="AN51" s="64">
        <v>9.3333333333333339</v>
      </c>
      <c r="AO51" s="64">
        <v>0.68333333333333324</v>
      </c>
      <c r="AP51" s="176" t="s">
        <v>125</v>
      </c>
      <c r="AQ51" s="223">
        <v>9.3916666666666675</v>
      </c>
      <c r="AR51" s="64">
        <v>1.05</v>
      </c>
      <c r="AS51" s="64">
        <v>3.316666666666666</v>
      </c>
      <c r="AT51" s="51">
        <v>6.333333333333333</v>
      </c>
      <c r="AU51" s="64">
        <v>56.083333333333336</v>
      </c>
      <c r="AV51" s="88">
        <v>0.99750000000000005</v>
      </c>
      <c r="AW51" s="51">
        <v>76.500000000000014</v>
      </c>
      <c r="AX51" s="64">
        <v>12.891666666666666</v>
      </c>
      <c r="AY51" s="64">
        <v>1.7833333333333332</v>
      </c>
      <c r="AZ51" s="176" t="s">
        <v>125</v>
      </c>
      <c r="BA51" s="232">
        <v>9.9</v>
      </c>
      <c r="BB51" s="64">
        <v>0.70833333333333337</v>
      </c>
      <c r="BC51" s="64">
        <v>1.4166666666666667</v>
      </c>
      <c r="BD51" s="51">
        <v>1.4166666666666667</v>
      </c>
      <c r="BE51" s="64">
        <v>36.833333333333336</v>
      </c>
      <c r="BF51" s="88">
        <v>0.51500000000000001</v>
      </c>
      <c r="BG51" s="51">
        <v>14</v>
      </c>
      <c r="BH51" s="64">
        <v>5.333333333333333</v>
      </c>
      <c r="BI51" s="64">
        <v>0.59166666666666667</v>
      </c>
      <c r="BJ51" s="176" t="s">
        <v>125</v>
      </c>
      <c r="BK51" s="232">
        <v>9.7166666666666668</v>
      </c>
      <c r="BL51" s="64">
        <v>0.90000000000000024</v>
      </c>
      <c r="BM51" s="64">
        <v>3.7333333333333325</v>
      </c>
      <c r="BN51" s="51">
        <v>4.25</v>
      </c>
      <c r="BO51" s="64">
        <v>50.666666666666664</v>
      </c>
      <c r="BP51" s="88">
        <v>0.51583333333333325</v>
      </c>
      <c r="BQ51" s="51">
        <v>67.666666666666671</v>
      </c>
      <c r="BR51" s="64">
        <v>15.616666666666667</v>
      </c>
      <c r="BS51" s="64">
        <v>1.9833333333333334</v>
      </c>
      <c r="BT51" s="176" t="s">
        <v>125</v>
      </c>
      <c r="BU51" s="232">
        <v>8.9583333333333339</v>
      </c>
      <c r="BV51" s="64">
        <v>1.1416666666666664</v>
      </c>
      <c r="BW51" s="64">
        <v>4.6500000000000012</v>
      </c>
      <c r="BX51" s="51">
        <v>23.416666666666668</v>
      </c>
      <c r="BY51" s="64">
        <v>67.833333333333329</v>
      </c>
      <c r="BZ51" s="88">
        <v>0.6183333333333334</v>
      </c>
      <c r="CA51" s="51">
        <v>92.25</v>
      </c>
      <c r="CB51" s="64">
        <v>40.083333333333336</v>
      </c>
      <c r="CC51" s="64">
        <v>2.4750000000000001</v>
      </c>
      <c r="CD51" s="177" t="s">
        <v>125</v>
      </c>
      <c r="CE51" s="232">
        <v>10.241666666666667</v>
      </c>
      <c r="CF51" s="64">
        <v>0.83333333333333348</v>
      </c>
      <c r="CG51" s="64">
        <v>2.2083333333333335</v>
      </c>
      <c r="CH51" s="51">
        <v>4.208333333333333</v>
      </c>
      <c r="CI51" s="64">
        <v>106.75</v>
      </c>
      <c r="CJ51" s="88">
        <v>0.6166666666666667</v>
      </c>
      <c r="CK51" s="51">
        <v>22.833333333333339</v>
      </c>
      <c r="CL51" s="64">
        <v>31.858333333333331</v>
      </c>
      <c r="CM51" s="64">
        <v>1.1083333333333334</v>
      </c>
      <c r="CN51" s="178" t="s">
        <v>125</v>
      </c>
      <c r="CO51" s="232">
        <v>9.7583333333333329</v>
      </c>
      <c r="CP51" s="64">
        <v>0.77499999999999991</v>
      </c>
      <c r="CQ51" s="64">
        <v>2.2250000000000001</v>
      </c>
      <c r="CR51" s="51">
        <v>3.9166666666666665</v>
      </c>
      <c r="CS51" s="64">
        <v>61.166666666666664</v>
      </c>
      <c r="CT51" s="88">
        <v>0.58250000000000002</v>
      </c>
      <c r="CU51" s="51">
        <v>38.583333333333336</v>
      </c>
      <c r="CV51" s="64">
        <v>8.4833333333333343</v>
      </c>
      <c r="CW51" s="64">
        <v>1.2500000000000002</v>
      </c>
      <c r="CX51" s="179" t="s">
        <v>125</v>
      </c>
      <c r="CY51" s="44">
        <f t="shared" si="27"/>
        <v>10</v>
      </c>
      <c r="CZ51" s="89">
        <f t="shared" si="28"/>
        <v>0.80499999999999994</v>
      </c>
      <c r="DA51" s="89">
        <f t="shared" si="29"/>
        <v>2.2199999999999998</v>
      </c>
      <c r="DB51" s="44">
        <f t="shared" si="30"/>
        <v>4.0649999999999995</v>
      </c>
      <c r="DC51" s="89">
        <f t="shared" si="31"/>
        <v>83.960000000000008</v>
      </c>
      <c r="DD51" s="90">
        <f t="shared" si="32"/>
        <v>0.6</v>
      </c>
      <c r="DE51" s="44">
        <f t="shared" si="25"/>
        <v>30.704999999999998</v>
      </c>
      <c r="DF51" s="89">
        <f t="shared" si="33"/>
        <v>20.170000000000002</v>
      </c>
      <c r="DG51" s="89">
        <f t="shared" si="26"/>
        <v>1.1800000000000002</v>
      </c>
      <c r="DH51" s="180" t="s">
        <v>125</v>
      </c>
      <c r="DI51" s="64">
        <f t="shared" si="34"/>
        <v>9.7155555555555555</v>
      </c>
      <c r="DJ51" s="88">
        <f t="shared" si="35"/>
        <v>0.84777777777777785</v>
      </c>
      <c r="DK51" s="64">
        <f t="shared" si="36"/>
        <v>2.4966666666666666</v>
      </c>
      <c r="DL51" s="64">
        <f t="shared" si="37"/>
        <v>5.7866666666666671</v>
      </c>
      <c r="DM51" s="64">
        <f t="shared" si="38"/>
        <v>49.226666666666659</v>
      </c>
      <c r="DN51" s="88">
        <f t="shared" si="39"/>
        <v>0.61444444444444446</v>
      </c>
      <c r="DO51" s="51">
        <f t="shared" si="40"/>
        <v>46.801111111111112</v>
      </c>
      <c r="DP51" s="64">
        <f t="shared" si="41"/>
        <v>14.486666666666666</v>
      </c>
      <c r="DQ51" s="64">
        <f t="shared" si="42"/>
        <v>1.2544444444444445</v>
      </c>
    </row>
    <row r="52" spans="1:121" x14ac:dyDescent="0.2">
      <c r="C52" s="229"/>
      <c r="D52" s="103"/>
      <c r="E52" s="103"/>
      <c r="F52" s="104"/>
      <c r="G52" s="103"/>
      <c r="I52" s="103"/>
      <c r="J52" s="103"/>
      <c r="K52" s="103"/>
      <c r="W52" s="212">
        <v>10.008333333333335</v>
      </c>
      <c r="X52" s="102">
        <v>9.8833333333333346</v>
      </c>
      <c r="AG52" s="212">
        <v>9.9749999999999996</v>
      </c>
      <c r="AH52" s="102">
        <v>9.7833333333333332</v>
      </c>
      <c r="AQ52" s="212">
        <v>9.0833333333333339</v>
      </c>
      <c r="AR52" s="102">
        <v>9.3916666666666675</v>
      </c>
      <c r="BA52" s="212">
        <v>10.008333333333333</v>
      </c>
      <c r="BB52" s="102">
        <v>9.9</v>
      </c>
      <c r="BK52" s="212">
        <v>9.6916666666666664</v>
      </c>
      <c r="BL52" s="102">
        <v>9.7166666666666668</v>
      </c>
      <c r="BU52" s="212">
        <v>8.9333333333333336</v>
      </c>
      <c r="BV52" s="102">
        <v>8.9583333333333339</v>
      </c>
      <c r="CE52" s="212">
        <v>10.775</v>
      </c>
      <c r="CF52" s="102">
        <v>10.241666666666667</v>
      </c>
      <c r="CK52" s="103"/>
      <c r="CO52" s="212">
        <v>10.141666666666667</v>
      </c>
      <c r="CP52" s="102">
        <v>9.7583333333333329</v>
      </c>
    </row>
    <row r="53" spans="1:121" x14ac:dyDescent="0.2">
      <c r="C53" s="212">
        <v>9.9083333333333332</v>
      </c>
      <c r="D53" s="102">
        <v>9.9</v>
      </c>
      <c r="I53" s="104">
        <f>I50*1000</f>
        <v>29416.666666666664</v>
      </c>
      <c r="M53" s="212">
        <v>9.8166666666666682</v>
      </c>
      <c r="N53" s="102">
        <v>9.9083333333333332</v>
      </c>
      <c r="S53" s="104">
        <f>S50*1000</f>
        <v>58750.000000000015</v>
      </c>
      <c r="W53" s="212">
        <v>0.74166666666666681</v>
      </c>
      <c r="X53" s="102">
        <v>0.75833333333333341</v>
      </c>
      <c r="AC53" s="104">
        <f>AC50*1000</f>
        <v>35916.666666666672</v>
      </c>
      <c r="AG53" s="212">
        <v>0.73333333333333328</v>
      </c>
      <c r="AH53" s="102">
        <v>0.68333333333333324</v>
      </c>
      <c r="AM53" s="104">
        <f>AM50*1000</f>
        <v>21583.333333333332</v>
      </c>
      <c r="AQ53" s="212">
        <v>1.0250000000000001</v>
      </c>
      <c r="AR53" s="102">
        <v>1.05</v>
      </c>
      <c r="AW53" s="104">
        <f>AW50*1000</f>
        <v>74750</v>
      </c>
      <c r="BA53" s="212">
        <v>0.64999999999999991</v>
      </c>
      <c r="BB53" s="102">
        <v>0.70833333333333337</v>
      </c>
      <c r="BG53" s="104">
        <f>BG50*1000</f>
        <v>10750</v>
      </c>
      <c r="BK53" s="212">
        <v>0.95833333333333337</v>
      </c>
      <c r="BL53" s="102">
        <v>0.90000000000000024</v>
      </c>
      <c r="BQ53" s="104">
        <f>BQ50*1000</f>
        <v>69749.999999999985</v>
      </c>
      <c r="BU53" s="212">
        <v>1.0916666666666666</v>
      </c>
      <c r="BV53" s="102">
        <v>1.1416666666666664</v>
      </c>
      <c r="CA53" s="104">
        <f>CA50*1000</f>
        <v>93083.333333333343</v>
      </c>
      <c r="CE53" s="212">
        <v>0.7416666666666667</v>
      </c>
      <c r="CF53" s="102">
        <v>0.83333333333333348</v>
      </c>
      <c r="CK53" s="104">
        <f>CK50*1000</f>
        <v>22250.000000000004</v>
      </c>
      <c r="CO53" s="212">
        <v>0.71666666666666667</v>
      </c>
      <c r="CP53" s="102">
        <v>0.77499999999999991</v>
      </c>
      <c r="CU53" s="104">
        <f>CU50*1000</f>
        <v>28333.333333333339</v>
      </c>
    </row>
    <row r="54" spans="1:121" x14ac:dyDescent="0.2">
      <c r="C54" s="212">
        <v>0.73333333333333328</v>
      </c>
      <c r="D54" s="102">
        <v>0.7416666666666667</v>
      </c>
      <c r="I54" s="104">
        <f>I51*1000</f>
        <v>26166.666666666672</v>
      </c>
      <c r="M54" s="212">
        <v>0.83333333333333315</v>
      </c>
      <c r="N54" s="102">
        <v>0.84166666666666667</v>
      </c>
      <c r="S54" s="104">
        <f>S51*1000</f>
        <v>57083.33333333335</v>
      </c>
      <c r="W54" s="212">
        <v>1.6333333333333335</v>
      </c>
      <c r="X54" s="102">
        <v>1.7416666666666669</v>
      </c>
      <c r="AC54" s="104">
        <f>AC51*1000</f>
        <v>36583.333333333336</v>
      </c>
      <c r="AG54" s="212">
        <v>1.3583333333333334</v>
      </c>
      <c r="AH54" s="102">
        <v>1.4333333333333333</v>
      </c>
      <c r="AM54" s="104">
        <f>AM51*1000</f>
        <v>20250</v>
      </c>
      <c r="AQ54" s="212">
        <v>2.8916666666666671</v>
      </c>
      <c r="AR54" s="102">
        <v>3.316666666666666</v>
      </c>
      <c r="AW54" s="104">
        <f>AW51*1000</f>
        <v>76500.000000000015</v>
      </c>
      <c r="BA54" s="212">
        <v>1.3083333333333333</v>
      </c>
      <c r="BB54" s="102">
        <v>1.4166666666666667</v>
      </c>
      <c r="BG54" s="104">
        <f>BG51*1000</f>
        <v>14000</v>
      </c>
      <c r="BK54" s="212">
        <v>3.8166666666666664</v>
      </c>
      <c r="BL54" s="102">
        <v>3.7333333333333325</v>
      </c>
      <c r="BQ54" s="104">
        <f>BQ51*1000</f>
        <v>67666.666666666672</v>
      </c>
      <c r="BU54" s="212">
        <v>4.4583333333333339</v>
      </c>
      <c r="BV54" s="102">
        <v>4.6500000000000012</v>
      </c>
      <c r="CA54" s="104">
        <f>CA51*1000</f>
        <v>92250</v>
      </c>
      <c r="CE54" s="212">
        <v>2.3583333333333338</v>
      </c>
      <c r="CF54" s="102">
        <v>2.2083333333333335</v>
      </c>
      <c r="CK54" s="104">
        <f>CK51*1000</f>
        <v>22833.333333333339</v>
      </c>
      <c r="CO54" s="212">
        <v>2.3083333333333331</v>
      </c>
      <c r="CP54" s="102">
        <v>2.2250000000000001</v>
      </c>
      <c r="CU54" s="104">
        <f>CU51*1000</f>
        <v>38583.333333333336</v>
      </c>
    </row>
    <row r="55" spans="1:121" x14ac:dyDescent="0.2">
      <c r="C55" s="212">
        <v>1.5333333333333332</v>
      </c>
      <c r="D55" s="102">
        <v>1.5833333333333333</v>
      </c>
      <c r="M55" s="212">
        <v>2.2999999999999994</v>
      </c>
      <c r="N55" s="102">
        <v>2.3833333333333333</v>
      </c>
      <c r="W55" s="212">
        <v>2.5</v>
      </c>
      <c r="X55" s="102">
        <v>3.3333333333333335</v>
      </c>
      <c r="AG55" s="212">
        <v>1.1666666666666667</v>
      </c>
      <c r="AH55" s="102">
        <v>1.6666666666666667</v>
      </c>
      <c r="AQ55" s="212">
        <v>4.833333333333333</v>
      </c>
      <c r="AR55" s="102">
        <v>6.333333333333333</v>
      </c>
      <c r="BA55" s="212">
        <v>1.0833333333333333</v>
      </c>
      <c r="BB55" s="102">
        <v>1.4166666666666667</v>
      </c>
      <c r="BK55" s="212">
        <v>4.75</v>
      </c>
      <c r="BL55" s="102">
        <v>4.25</v>
      </c>
      <c r="BU55" s="212">
        <v>19.083333333333332</v>
      </c>
      <c r="BV55" s="102">
        <v>23.416666666666668</v>
      </c>
      <c r="CE55" s="212">
        <v>4.1000000000000005</v>
      </c>
      <c r="CF55" s="102">
        <v>4.208333333333333</v>
      </c>
      <c r="CO55" s="212">
        <v>3.5</v>
      </c>
      <c r="CP55" s="102">
        <v>3.9166666666666665</v>
      </c>
    </row>
    <row r="56" spans="1:121" x14ac:dyDescent="0.2">
      <c r="C56" s="212">
        <v>7.833333333333333</v>
      </c>
      <c r="D56" s="102">
        <v>3.6666666666666665</v>
      </c>
      <c r="M56" s="212">
        <v>7.083333333333333</v>
      </c>
      <c r="N56" s="102">
        <v>3.9166666666666665</v>
      </c>
      <c r="W56" s="212">
        <v>32.416666666666664</v>
      </c>
      <c r="X56" s="102">
        <v>28.666666666666668</v>
      </c>
      <c r="AG56" s="212">
        <v>39.083333333333336</v>
      </c>
      <c r="AH56" s="102">
        <v>37.583333333333336</v>
      </c>
      <c r="AQ56" s="212">
        <v>51.416666666666664</v>
      </c>
      <c r="AR56" s="102">
        <v>56.083333333333336</v>
      </c>
      <c r="BA56" s="212">
        <v>34.5</v>
      </c>
      <c r="BB56" s="102">
        <v>36.833333333333336</v>
      </c>
      <c r="BK56" s="212">
        <v>39.833333333333336</v>
      </c>
      <c r="BL56" s="102">
        <v>50.666666666666664</v>
      </c>
      <c r="BU56" s="212">
        <v>67.333333333333329</v>
      </c>
      <c r="BV56" s="102">
        <v>67.833333333333329</v>
      </c>
      <c r="CE56" s="212">
        <v>30.75</v>
      </c>
      <c r="CF56" s="102">
        <v>106.75</v>
      </c>
      <c r="CO56" s="212">
        <v>44</v>
      </c>
      <c r="CP56" s="102">
        <v>61.166666666666664</v>
      </c>
    </row>
    <row r="57" spans="1:121" x14ac:dyDescent="0.2">
      <c r="C57" s="212">
        <v>55.833333333333336</v>
      </c>
      <c r="D57" s="102">
        <v>33.416666666666664</v>
      </c>
      <c r="M57" s="212">
        <v>55.666666666666664</v>
      </c>
      <c r="N57" s="166">
        <v>48</v>
      </c>
      <c r="R57" s="102"/>
      <c r="S57" s="102"/>
      <c r="W57" s="212">
        <v>0.66416666666666668</v>
      </c>
      <c r="X57" s="102">
        <v>0.66583333333333339</v>
      </c>
      <c r="AG57" s="212">
        <v>0.52250000000000008</v>
      </c>
      <c r="AH57" s="103">
        <v>0.52583333333333337</v>
      </c>
      <c r="AL57" s="102"/>
      <c r="AM57" s="102"/>
      <c r="AQ57" s="212">
        <v>0.89666666666666661</v>
      </c>
      <c r="AR57" s="102">
        <v>0.99750000000000005</v>
      </c>
      <c r="BA57" s="212">
        <v>0.43500000000000005</v>
      </c>
      <c r="BB57" s="102">
        <v>0.51500000000000001</v>
      </c>
      <c r="BK57" s="212">
        <v>0.53166666666666673</v>
      </c>
      <c r="BL57" s="102">
        <v>0.51583333333333325</v>
      </c>
      <c r="BU57" s="212">
        <v>0.67249999999999999</v>
      </c>
      <c r="BV57" s="102">
        <v>0.6183333333333334</v>
      </c>
      <c r="CE57" s="212">
        <v>0.53583333333333327</v>
      </c>
      <c r="CF57" s="102">
        <v>0.6166666666666667</v>
      </c>
      <c r="CO57" s="212">
        <v>0.60166666666666668</v>
      </c>
      <c r="CP57" s="102">
        <v>0.58250000000000002</v>
      </c>
    </row>
    <row r="58" spans="1:121" x14ac:dyDescent="0.2">
      <c r="C58" s="212">
        <v>0.52666666666666662</v>
      </c>
      <c r="D58" s="102">
        <v>0.54083333333333328</v>
      </c>
      <c r="M58" s="212">
        <v>0.49333333333333335</v>
      </c>
      <c r="N58" s="102">
        <v>0.53250000000000008</v>
      </c>
      <c r="W58" s="212">
        <v>3.5916666666666673E-2</v>
      </c>
      <c r="X58" s="102">
        <v>3.6583333333333336E-2</v>
      </c>
      <c r="AG58" s="212">
        <v>2.1583333333333333E-2</v>
      </c>
      <c r="AH58" s="102">
        <v>2.0250000000000001E-2</v>
      </c>
      <c r="AQ58" s="212">
        <v>7.4749999999999997E-2</v>
      </c>
      <c r="AR58" s="102">
        <v>7.6500000000000012E-2</v>
      </c>
      <c r="BA58" s="212">
        <v>1.0750000000000001E-2</v>
      </c>
      <c r="BB58" s="102">
        <v>1.4E-2</v>
      </c>
      <c r="BK58" s="212">
        <v>6.9749999999999993E-2</v>
      </c>
      <c r="BL58" s="102">
        <v>6.7666666666666667E-2</v>
      </c>
      <c r="BU58" s="212">
        <v>9.3083333333333337E-2</v>
      </c>
      <c r="BV58" s="102">
        <v>9.2249999999999999E-2</v>
      </c>
      <c r="CE58" s="212">
        <v>2.2250000000000002E-2</v>
      </c>
      <c r="CF58" s="102">
        <v>2.2833333333333341E-2</v>
      </c>
      <c r="CO58" s="212">
        <v>2.8333333333333339E-2</v>
      </c>
      <c r="CP58" s="102">
        <v>3.8583333333333338E-2</v>
      </c>
    </row>
    <row r="59" spans="1:121" x14ac:dyDescent="0.2">
      <c r="C59" s="212">
        <v>2.9416666666666664E-2</v>
      </c>
      <c r="D59" s="166">
        <v>2.6166666666666671E-2</v>
      </c>
      <c r="E59" s="103"/>
      <c r="F59" s="103"/>
      <c r="G59" s="103"/>
      <c r="H59" s="102"/>
      <c r="I59" s="102"/>
      <c r="M59" s="212">
        <v>5.8750000000000017E-2</v>
      </c>
      <c r="N59" s="102">
        <v>5.7083333333333347E-2</v>
      </c>
      <c r="W59" s="212">
        <v>12.733333333333334</v>
      </c>
      <c r="X59" s="102">
        <v>14.133333333333335</v>
      </c>
      <c r="AB59" s="102"/>
      <c r="AC59" s="102"/>
      <c r="AG59" s="212">
        <v>9.35</v>
      </c>
      <c r="AH59" s="102">
        <v>9.3333333333333339</v>
      </c>
      <c r="AQ59" s="212">
        <v>13.316666666666668</v>
      </c>
      <c r="AR59" s="102">
        <v>12.891666666666666</v>
      </c>
      <c r="AV59" s="102"/>
      <c r="AW59" s="102"/>
      <c r="BA59" s="212">
        <v>5.541666666666667</v>
      </c>
      <c r="BB59" s="102">
        <v>5.333333333333333</v>
      </c>
      <c r="BF59" s="102"/>
      <c r="BG59" s="102"/>
      <c r="BK59" s="212">
        <v>16</v>
      </c>
      <c r="BL59" s="102">
        <v>15.616666666666667</v>
      </c>
      <c r="BU59" s="212">
        <v>39.5</v>
      </c>
      <c r="BV59" s="103">
        <v>40.083333333333336</v>
      </c>
      <c r="BZ59" s="102"/>
      <c r="CA59" s="102"/>
      <c r="CE59" s="212">
        <v>38.675000000000004</v>
      </c>
      <c r="CF59" s="102">
        <v>31.858333333333331</v>
      </c>
      <c r="CO59" s="212">
        <v>8.4666666666666668</v>
      </c>
      <c r="CP59" s="102">
        <v>8.4833333333333343</v>
      </c>
    </row>
    <row r="60" spans="1:121" x14ac:dyDescent="0.2">
      <c r="C60" s="212">
        <v>4.833333333333333</v>
      </c>
      <c r="D60" s="102">
        <v>4.95</v>
      </c>
      <c r="M60" s="212">
        <v>7.8333333333333348</v>
      </c>
      <c r="N60" s="102">
        <v>7.875</v>
      </c>
      <c r="W60" s="212">
        <v>0.73333333333333328</v>
      </c>
      <c r="X60" s="102">
        <v>0.90833333333333321</v>
      </c>
      <c r="AG60" s="212">
        <v>0.52500000000000002</v>
      </c>
      <c r="AH60" s="102">
        <v>0.68333333333333324</v>
      </c>
      <c r="AQ60" s="212">
        <v>1.3416666666666666</v>
      </c>
      <c r="AR60" s="102">
        <v>1.7833333333333332</v>
      </c>
      <c r="BA60" s="212">
        <v>0.52500000000000002</v>
      </c>
      <c r="BB60" s="102">
        <v>0.59166666666666667</v>
      </c>
      <c r="BK60" s="212">
        <v>2.0083333333333333</v>
      </c>
      <c r="BL60" s="102">
        <v>1.9833333333333334</v>
      </c>
      <c r="BU60" s="212">
        <v>2.4166666666666665</v>
      </c>
      <c r="BV60" s="102">
        <v>2.4750000000000001</v>
      </c>
      <c r="CE60" s="212">
        <v>1.2333333333333332</v>
      </c>
      <c r="CF60" s="102">
        <v>1.1083333333333334</v>
      </c>
      <c r="CO60" s="212">
        <v>1.125</v>
      </c>
      <c r="CP60" s="102">
        <v>1.2500000000000002</v>
      </c>
      <c r="CT60" s="102"/>
      <c r="CU60" s="102"/>
    </row>
    <row r="61" spans="1:121" x14ac:dyDescent="0.2">
      <c r="C61" s="212">
        <v>0.55000000000000004</v>
      </c>
      <c r="D61" s="102">
        <v>0.66666666666666652</v>
      </c>
      <c r="M61" s="212">
        <v>1.0333333333333332</v>
      </c>
      <c r="N61" s="102">
        <v>1.0166666666666668</v>
      </c>
    </row>
    <row r="64" spans="1:121" x14ac:dyDescent="0.2">
      <c r="B64" s="7" t="s">
        <v>126</v>
      </c>
      <c r="C64" s="212">
        <v>9.9083333333333332</v>
      </c>
      <c r="D64" s="102">
        <v>0.73333333333333328</v>
      </c>
      <c r="E64" s="102">
        <v>1.5333333333333332</v>
      </c>
      <c r="F64" s="102">
        <v>7.833333333333333</v>
      </c>
      <c r="G64" s="102">
        <v>55.833333333333336</v>
      </c>
      <c r="H64" s="103">
        <v>0.52666666666666662</v>
      </c>
      <c r="I64" s="104">
        <v>29.416666666666664</v>
      </c>
      <c r="J64" s="102">
        <v>4.833333333333333</v>
      </c>
      <c r="K64" s="102">
        <v>0.55000000000000004</v>
      </c>
      <c r="L64" s="7" t="s">
        <v>126</v>
      </c>
      <c r="M64" s="212">
        <v>9.8166666666666682</v>
      </c>
      <c r="N64" s="102">
        <v>0.83333333333333315</v>
      </c>
      <c r="O64" s="102">
        <v>2.2999999999999994</v>
      </c>
      <c r="P64" s="102">
        <v>7.083333333333333</v>
      </c>
      <c r="Q64" s="102">
        <v>55.666666666666664</v>
      </c>
      <c r="R64" s="103">
        <v>0.49333333333333335</v>
      </c>
      <c r="S64" s="104">
        <v>58.750000000000014</v>
      </c>
      <c r="T64" s="102">
        <v>7.8333333333333348</v>
      </c>
      <c r="U64" s="102">
        <v>1.0333333333333332</v>
      </c>
      <c r="V64" s="7" t="s">
        <v>126</v>
      </c>
      <c r="W64" s="212">
        <v>10.008333333333335</v>
      </c>
      <c r="X64" s="102">
        <v>0.74166666666666681</v>
      </c>
      <c r="Y64" s="102">
        <v>1.6333333333333335</v>
      </c>
      <c r="Z64" s="102">
        <v>2.5</v>
      </c>
      <c r="AA64" s="102">
        <v>32.416666666666664</v>
      </c>
      <c r="AB64" s="103">
        <v>0.66416666666666668</v>
      </c>
      <c r="AC64" s="104">
        <v>35.916666666666671</v>
      </c>
      <c r="AD64" s="102">
        <v>12.733333333333334</v>
      </c>
      <c r="AE64" s="102">
        <v>0.73333333333333328</v>
      </c>
      <c r="AF64" s="7" t="s">
        <v>126</v>
      </c>
      <c r="AG64" s="212">
        <v>9.9749999999999996</v>
      </c>
      <c r="AH64" s="102">
        <v>0.73333333333333328</v>
      </c>
      <c r="AI64" s="102">
        <v>1.3583333333333334</v>
      </c>
      <c r="AJ64" s="102">
        <v>1.1666666666666667</v>
      </c>
      <c r="AK64" s="102">
        <v>39.083333333333336</v>
      </c>
      <c r="AL64" s="103">
        <v>0.52250000000000008</v>
      </c>
      <c r="AM64" s="104">
        <v>21.583333333333332</v>
      </c>
      <c r="AN64" s="102">
        <v>9.35</v>
      </c>
      <c r="AO64" s="102">
        <v>0.52500000000000002</v>
      </c>
      <c r="AP64" s="7" t="s">
        <v>126</v>
      </c>
      <c r="AQ64" s="212">
        <v>9.0833333333333304</v>
      </c>
      <c r="AR64" s="102">
        <v>1.0250000000000001</v>
      </c>
      <c r="AS64" s="102">
        <v>2.8916666666666671</v>
      </c>
      <c r="AT64" s="102">
        <v>4.833333333333333</v>
      </c>
      <c r="AU64" s="102">
        <v>52.4166666666667</v>
      </c>
      <c r="AV64" s="103">
        <v>0.89666666666666661</v>
      </c>
      <c r="AW64" s="104">
        <v>74.75</v>
      </c>
      <c r="AX64" s="102">
        <v>13.316666666666668</v>
      </c>
      <c r="AY64" s="102">
        <v>1.3416666666666666</v>
      </c>
      <c r="AZ64" s="7" t="s">
        <v>126</v>
      </c>
      <c r="BA64" s="212">
        <v>10.008333333333333</v>
      </c>
      <c r="BB64" s="102">
        <v>0.64999999999999991</v>
      </c>
      <c r="BC64" s="102">
        <v>1.3083333333333333</v>
      </c>
      <c r="BD64" s="102">
        <v>1.0833333333333333</v>
      </c>
      <c r="BE64" s="102">
        <v>34.5</v>
      </c>
      <c r="BF64" s="103">
        <v>0.43500000000000005</v>
      </c>
      <c r="BG64" s="104">
        <v>10.75</v>
      </c>
      <c r="BH64" s="102">
        <v>5.541666666666667</v>
      </c>
      <c r="BI64" s="102">
        <v>0.52500000000000002</v>
      </c>
      <c r="BJ64" s="7" t="s">
        <v>126</v>
      </c>
      <c r="BK64" s="212">
        <v>9.6916666666666664</v>
      </c>
      <c r="BL64" s="102">
        <v>0.95833333333333337</v>
      </c>
      <c r="BM64" s="102">
        <v>3.8166666666666664</v>
      </c>
      <c r="BN64" s="102">
        <v>4.75</v>
      </c>
      <c r="BO64" s="102">
        <v>39.833333333333336</v>
      </c>
      <c r="BP64" s="103">
        <v>0.53166666666666673</v>
      </c>
      <c r="BQ64" s="104">
        <v>69.749999999999986</v>
      </c>
      <c r="BR64" s="102">
        <v>16</v>
      </c>
      <c r="BS64" s="102">
        <v>2.0083333333333333</v>
      </c>
      <c r="BT64" s="7" t="s">
        <v>126</v>
      </c>
      <c r="BU64" s="212">
        <v>8.9333333333333336</v>
      </c>
      <c r="BV64" s="102">
        <v>1.0916666666666666</v>
      </c>
      <c r="BW64" s="102">
        <v>4.4583333333333339</v>
      </c>
      <c r="BX64" s="102">
        <v>19.083333333333332</v>
      </c>
      <c r="BY64" s="102">
        <v>67.333333333333329</v>
      </c>
      <c r="BZ64" s="103">
        <v>0.67249999999999999</v>
      </c>
      <c r="CA64" s="104">
        <v>93.083333333333343</v>
      </c>
      <c r="CB64" s="102">
        <v>39.5</v>
      </c>
      <c r="CC64" s="102">
        <v>2.4166666666666665</v>
      </c>
      <c r="CD64" s="52" t="s">
        <v>126</v>
      </c>
      <c r="CE64" s="212">
        <v>10.775</v>
      </c>
      <c r="CF64" s="102">
        <v>0.7416666666666667</v>
      </c>
      <c r="CG64" s="102">
        <v>2.3583333333333338</v>
      </c>
      <c r="CH64" s="102">
        <v>4.1000000000000005</v>
      </c>
      <c r="CI64" s="102">
        <v>30.75</v>
      </c>
      <c r="CJ64" s="103">
        <v>0.53583333333333327</v>
      </c>
      <c r="CK64" s="104">
        <v>22.250000000000004</v>
      </c>
      <c r="CL64" s="102">
        <v>38.675000000000004</v>
      </c>
      <c r="CM64" s="102">
        <v>1.2333333333333332</v>
      </c>
      <c r="CN64" s="52" t="s">
        <v>126</v>
      </c>
      <c r="CO64" s="212">
        <v>10.141666666666667</v>
      </c>
      <c r="CP64" s="102">
        <v>0.71666666666666667</v>
      </c>
      <c r="CQ64" s="102">
        <v>2.3083333333333331</v>
      </c>
      <c r="CR64" s="102">
        <v>3.5</v>
      </c>
      <c r="CS64" s="102">
        <v>44</v>
      </c>
      <c r="CT64" s="103">
        <v>0.60166666666666668</v>
      </c>
      <c r="CU64" s="104">
        <v>28.333333333333339</v>
      </c>
      <c r="CV64" s="102">
        <v>8.4666666666666668</v>
      </c>
      <c r="CW64" s="102">
        <v>1.125</v>
      </c>
      <c r="CX64" s="53" t="s">
        <v>126</v>
      </c>
      <c r="CY64" s="212">
        <v>10.46</v>
      </c>
      <c r="CZ64" s="102">
        <v>0.73</v>
      </c>
      <c r="DA64" s="102">
        <v>2.335</v>
      </c>
      <c r="DB64" s="102">
        <v>3.8</v>
      </c>
      <c r="DC64" s="102">
        <v>37.375</v>
      </c>
      <c r="DD64" s="103">
        <v>0.57000000000000006</v>
      </c>
      <c r="DE64" s="104">
        <v>25.29</v>
      </c>
      <c r="DF64" s="102">
        <v>23.574999999999999</v>
      </c>
      <c r="DG64" s="102">
        <v>1.18</v>
      </c>
      <c r="DH64" s="7" t="s">
        <v>126</v>
      </c>
      <c r="DI64" s="212">
        <v>9.765555555555558</v>
      </c>
      <c r="DJ64" s="102">
        <v>0.8322222222222222</v>
      </c>
      <c r="DK64" s="102">
        <v>2.4044444444444446</v>
      </c>
      <c r="DL64" s="102">
        <v>5.7911111111111104</v>
      </c>
      <c r="DM64" s="102">
        <v>46.051111111111112</v>
      </c>
      <c r="DN64" s="103">
        <v>0.59000000000000008</v>
      </c>
      <c r="DO64" s="104">
        <v>46.587777777777781</v>
      </c>
      <c r="DP64" s="102">
        <v>14.742222222222223</v>
      </c>
      <c r="DQ64" s="102">
        <v>1.1466666666666667</v>
      </c>
    </row>
    <row r="65" spans="2:121" x14ac:dyDescent="0.2">
      <c r="B65" s="7" t="e">
        <f>B50-B64</f>
        <v>#VALUE!</v>
      </c>
      <c r="C65" s="7">
        <f t="shared" ref="C65:BN65" si="43">C50-C64</f>
        <v>0</v>
      </c>
      <c r="D65" s="7">
        <f t="shared" si="43"/>
        <v>0</v>
      </c>
      <c r="E65" s="7">
        <f t="shared" si="43"/>
        <v>0</v>
      </c>
      <c r="F65" s="7">
        <f t="shared" si="43"/>
        <v>0</v>
      </c>
      <c r="G65" s="7">
        <f t="shared" si="43"/>
        <v>0</v>
      </c>
      <c r="H65" s="7">
        <f t="shared" si="43"/>
        <v>0</v>
      </c>
      <c r="I65" s="7">
        <f t="shared" si="43"/>
        <v>0</v>
      </c>
      <c r="J65" s="7">
        <f t="shared" si="43"/>
        <v>0</v>
      </c>
      <c r="K65" s="7">
        <f t="shared" si="43"/>
        <v>0</v>
      </c>
      <c r="L65" s="7" t="e">
        <f t="shared" si="43"/>
        <v>#VALUE!</v>
      </c>
      <c r="M65" s="7">
        <f t="shared" si="43"/>
        <v>0</v>
      </c>
      <c r="N65" s="7">
        <f t="shared" si="43"/>
        <v>0</v>
      </c>
      <c r="O65" s="7">
        <f t="shared" si="43"/>
        <v>0</v>
      </c>
      <c r="P65" s="7">
        <f t="shared" si="43"/>
        <v>0</v>
      </c>
      <c r="Q65" s="7">
        <f t="shared" si="43"/>
        <v>0</v>
      </c>
      <c r="R65" s="7">
        <f t="shared" si="43"/>
        <v>0</v>
      </c>
      <c r="S65" s="7">
        <f t="shared" si="43"/>
        <v>0</v>
      </c>
      <c r="T65" s="7">
        <f t="shared" si="43"/>
        <v>0</v>
      </c>
      <c r="U65" s="7">
        <f t="shared" si="43"/>
        <v>0</v>
      </c>
      <c r="V65" s="7" t="e">
        <f t="shared" si="43"/>
        <v>#VALUE!</v>
      </c>
      <c r="W65" s="7">
        <f t="shared" si="43"/>
        <v>0</v>
      </c>
      <c r="X65" s="7">
        <f t="shared" si="43"/>
        <v>0</v>
      </c>
      <c r="Y65" s="7">
        <f t="shared" si="43"/>
        <v>0</v>
      </c>
      <c r="Z65" s="7">
        <f t="shared" si="43"/>
        <v>0</v>
      </c>
      <c r="AA65" s="7">
        <f t="shared" si="43"/>
        <v>0</v>
      </c>
      <c r="AB65" s="7">
        <f t="shared" si="43"/>
        <v>0</v>
      </c>
      <c r="AC65" s="7">
        <f t="shared" si="43"/>
        <v>0</v>
      </c>
      <c r="AD65" s="7">
        <f t="shared" si="43"/>
        <v>0</v>
      </c>
      <c r="AE65" s="7">
        <f t="shared" si="43"/>
        <v>0</v>
      </c>
      <c r="AF65" s="7" t="e">
        <f t="shared" si="43"/>
        <v>#VALUE!</v>
      </c>
      <c r="AG65" s="7">
        <f t="shared" si="43"/>
        <v>0</v>
      </c>
      <c r="AH65" s="7">
        <f t="shared" si="43"/>
        <v>0</v>
      </c>
      <c r="AI65" s="7">
        <f t="shared" si="43"/>
        <v>0</v>
      </c>
      <c r="AJ65" s="7">
        <f t="shared" si="43"/>
        <v>0</v>
      </c>
      <c r="AK65" s="7">
        <f t="shared" si="43"/>
        <v>0</v>
      </c>
      <c r="AL65" s="7">
        <f t="shared" si="43"/>
        <v>0</v>
      </c>
      <c r="AM65" s="7">
        <f t="shared" si="43"/>
        <v>0</v>
      </c>
      <c r="AN65" s="7">
        <f t="shared" si="43"/>
        <v>0</v>
      </c>
      <c r="AO65" s="7">
        <f t="shared" si="43"/>
        <v>0</v>
      </c>
      <c r="AP65" s="7" t="e">
        <f t="shared" si="43"/>
        <v>#VALUE!</v>
      </c>
      <c r="AQ65" s="7">
        <f t="shared" si="43"/>
        <v>0</v>
      </c>
      <c r="AR65" s="7">
        <f t="shared" si="43"/>
        <v>0</v>
      </c>
      <c r="AS65" s="7">
        <f t="shared" si="43"/>
        <v>0</v>
      </c>
      <c r="AT65" s="7">
        <f t="shared" si="43"/>
        <v>0</v>
      </c>
      <c r="AU65" s="7">
        <f t="shared" si="43"/>
        <v>-1.0000000000000355</v>
      </c>
      <c r="AV65" s="7">
        <f t="shared" si="43"/>
        <v>0</v>
      </c>
      <c r="AW65" s="7">
        <f t="shared" si="43"/>
        <v>0</v>
      </c>
      <c r="AX65" s="7">
        <f t="shared" si="43"/>
        <v>0</v>
      </c>
      <c r="AY65" s="7">
        <f t="shared" si="43"/>
        <v>0</v>
      </c>
      <c r="AZ65" s="7" t="e">
        <f t="shared" si="43"/>
        <v>#VALUE!</v>
      </c>
      <c r="BA65" s="7">
        <f t="shared" si="43"/>
        <v>0</v>
      </c>
      <c r="BB65" s="7">
        <f t="shared" si="43"/>
        <v>0</v>
      </c>
      <c r="BC65" s="7">
        <f t="shared" si="43"/>
        <v>0</v>
      </c>
      <c r="BD65" s="7">
        <f t="shared" si="43"/>
        <v>0</v>
      </c>
      <c r="BE65" s="7">
        <f t="shared" si="43"/>
        <v>0</v>
      </c>
      <c r="BF65" s="7">
        <f t="shared" si="43"/>
        <v>0</v>
      </c>
      <c r="BG65" s="7">
        <f t="shared" si="43"/>
        <v>0</v>
      </c>
      <c r="BH65" s="7">
        <f t="shared" si="43"/>
        <v>0</v>
      </c>
      <c r="BI65" s="7">
        <f t="shared" si="43"/>
        <v>0</v>
      </c>
      <c r="BJ65" s="7" t="e">
        <f t="shared" si="43"/>
        <v>#VALUE!</v>
      </c>
      <c r="BK65" s="7">
        <f t="shared" si="43"/>
        <v>0</v>
      </c>
      <c r="BL65" s="7">
        <f t="shared" si="43"/>
        <v>0</v>
      </c>
      <c r="BM65" s="7">
        <f t="shared" si="43"/>
        <v>0</v>
      </c>
      <c r="BN65" s="7">
        <f t="shared" si="43"/>
        <v>0</v>
      </c>
      <c r="BO65" s="7">
        <f t="shared" ref="BO65:DQ65" si="44">BO50-BO64</f>
        <v>0</v>
      </c>
      <c r="BP65" s="7">
        <f t="shared" si="44"/>
        <v>0</v>
      </c>
      <c r="BQ65" s="7">
        <f t="shared" si="44"/>
        <v>0</v>
      </c>
      <c r="BR65" s="7">
        <f t="shared" si="44"/>
        <v>0</v>
      </c>
      <c r="BS65" s="7">
        <f t="shared" si="44"/>
        <v>0</v>
      </c>
      <c r="BT65" s="7" t="e">
        <f t="shared" si="44"/>
        <v>#VALUE!</v>
      </c>
      <c r="BU65" s="7">
        <f t="shared" si="44"/>
        <v>0</v>
      </c>
      <c r="BV65" s="7">
        <f t="shared" si="44"/>
        <v>0</v>
      </c>
      <c r="BW65" s="7">
        <f t="shared" si="44"/>
        <v>0</v>
      </c>
      <c r="BX65" s="7">
        <f t="shared" si="44"/>
        <v>0</v>
      </c>
      <c r="BY65" s="7">
        <f t="shared" si="44"/>
        <v>0</v>
      </c>
      <c r="BZ65" s="7">
        <f t="shared" si="44"/>
        <v>0</v>
      </c>
      <c r="CA65" s="7">
        <f t="shared" si="44"/>
        <v>0</v>
      </c>
      <c r="CB65" s="7">
        <f t="shared" si="44"/>
        <v>0</v>
      </c>
      <c r="CC65" s="7">
        <f t="shared" si="44"/>
        <v>0</v>
      </c>
      <c r="CD65" s="7" t="e">
        <f t="shared" si="44"/>
        <v>#VALUE!</v>
      </c>
      <c r="CE65" s="7">
        <f t="shared" si="44"/>
        <v>0</v>
      </c>
      <c r="CF65" s="7">
        <f t="shared" si="44"/>
        <v>0</v>
      </c>
      <c r="CG65" s="7">
        <f t="shared" si="44"/>
        <v>0</v>
      </c>
      <c r="CH65" s="7">
        <f t="shared" si="44"/>
        <v>0</v>
      </c>
      <c r="CI65" s="7">
        <f t="shared" si="44"/>
        <v>0</v>
      </c>
      <c r="CJ65" s="7">
        <f t="shared" si="44"/>
        <v>0</v>
      </c>
      <c r="CK65" s="7">
        <f t="shared" si="44"/>
        <v>0</v>
      </c>
      <c r="CL65" s="7">
        <f t="shared" si="44"/>
        <v>0</v>
      </c>
      <c r="CM65" s="7">
        <f t="shared" si="44"/>
        <v>0</v>
      </c>
      <c r="CN65" s="7" t="e">
        <f t="shared" si="44"/>
        <v>#VALUE!</v>
      </c>
      <c r="CO65" s="7">
        <f t="shared" si="44"/>
        <v>0</v>
      </c>
      <c r="CP65" s="7">
        <f t="shared" si="44"/>
        <v>0</v>
      </c>
      <c r="CQ65" s="7">
        <f t="shared" si="44"/>
        <v>0</v>
      </c>
      <c r="CR65" s="7">
        <f t="shared" si="44"/>
        <v>0</v>
      </c>
      <c r="CS65" s="7">
        <f t="shared" si="44"/>
        <v>0</v>
      </c>
      <c r="CT65" s="7">
        <f t="shared" si="44"/>
        <v>0</v>
      </c>
      <c r="CU65" s="7">
        <f t="shared" si="44"/>
        <v>0</v>
      </c>
      <c r="CV65" s="7">
        <f t="shared" si="44"/>
        <v>0</v>
      </c>
      <c r="CW65" s="7">
        <f t="shared" si="44"/>
        <v>0</v>
      </c>
      <c r="CX65" s="7" t="e">
        <f t="shared" si="44"/>
        <v>#VALUE!</v>
      </c>
      <c r="CY65" s="7">
        <f t="shared" si="44"/>
        <v>0</v>
      </c>
      <c r="CZ65" s="7">
        <f t="shared" si="44"/>
        <v>0</v>
      </c>
      <c r="DA65" s="7">
        <f t="shared" si="44"/>
        <v>0</v>
      </c>
      <c r="DB65" s="7">
        <f t="shared" si="44"/>
        <v>0</v>
      </c>
      <c r="DC65" s="7">
        <f t="shared" si="44"/>
        <v>0</v>
      </c>
      <c r="DD65" s="7">
        <f t="shared" si="44"/>
        <v>0</v>
      </c>
      <c r="DE65" s="7">
        <f t="shared" si="44"/>
        <v>0</v>
      </c>
      <c r="DF65" s="7">
        <f t="shared" si="44"/>
        <v>0</v>
      </c>
      <c r="DG65" s="7">
        <f t="shared" si="44"/>
        <v>0</v>
      </c>
      <c r="DH65" s="7" t="e">
        <f t="shared" si="44"/>
        <v>#VALUE!</v>
      </c>
      <c r="DI65" s="7">
        <f t="shared" si="44"/>
        <v>0</v>
      </c>
      <c r="DJ65" s="7">
        <f t="shared" si="44"/>
        <v>0</v>
      </c>
      <c r="DK65" s="7">
        <f t="shared" si="44"/>
        <v>0</v>
      </c>
      <c r="DL65" s="7">
        <f t="shared" si="44"/>
        <v>0</v>
      </c>
      <c r="DM65" s="7">
        <f t="shared" si="44"/>
        <v>-0.11111111111111427</v>
      </c>
      <c r="DN65" s="7">
        <f t="shared" si="44"/>
        <v>0</v>
      </c>
      <c r="DO65" s="7">
        <f t="shared" si="44"/>
        <v>0</v>
      </c>
      <c r="DP65" s="7">
        <f t="shared" si="44"/>
        <v>0</v>
      </c>
      <c r="DQ65" s="7">
        <f t="shared" si="44"/>
        <v>0</v>
      </c>
    </row>
  </sheetData>
  <phoneticPr fontId="2"/>
  <printOptions horizontalCentered="1"/>
  <pageMargins left="0.78740157480314965" right="0.78740157480314965" top="0.98425196850393704" bottom="0.98425196850393704" header="0.51181102362204722" footer="0.51181102362204722"/>
  <pageSetup paperSize="9" scale="69" orientation="landscape" r:id="rId1"/>
  <headerFooter alignWithMargins="0"/>
  <colBreaks count="1" manualBreakCount="1">
    <brk id="31" max="42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4"/>
  <dimension ref="A1:FB67"/>
  <sheetViews>
    <sheetView zoomScale="85" zoomScaleNormal="85" zoomScaleSheetLayoutView="100" workbookViewId="0">
      <pane ySplit="2" topLeftCell="A3" activePane="bottomLeft" state="frozen"/>
      <selection activeCell="Z53" sqref="Z53"/>
      <selection pane="bottomLeft"/>
    </sheetView>
  </sheetViews>
  <sheetFormatPr defaultColWidth="9" defaultRowHeight="13" x14ac:dyDescent="0.2"/>
  <cols>
    <col min="1" max="1" width="14.36328125" style="1" bestFit="1" customWidth="1"/>
    <col min="2" max="2" width="8.453125" style="7" bestFit="1" customWidth="1"/>
    <col min="3" max="3" width="7.453125" style="212" customWidth="1"/>
    <col min="4" max="5" width="7" style="102" bestFit="1" customWidth="1"/>
    <col min="6" max="7" width="7" style="102" customWidth="1"/>
    <col min="8" max="8" width="9.7265625" style="132" bestFit="1" customWidth="1"/>
    <col min="9" max="9" width="8.453125" style="1" bestFit="1" customWidth="1"/>
    <col min="10" max="11" width="7" style="102" bestFit="1" customWidth="1"/>
    <col min="12" max="12" width="7.453125" style="7" bestFit="1" customWidth="1"/>
    <col min="13" max="13" width="7.453125" style="212" customWidth="1"/>
    <col min="14" max="15" width="7" style="102" bestFit="1" customWidth="1"/>
    <col min="16" max="17" width="7" style="102" customWidth="1"/>
    <col min="18" max="18" width="9.7265625" style="132" bestFit="1" customWidth="1"/>
    <col min="19" max="19" width="8.453125" style="1" bestFit="1" customWidth="1"/>
    <col min="20" max="21" width="7" style="102" bestFit="1" customWidth="1"/>
    <col min="22" max="22" width="7.36328125" style="7" customWidth="1"/>
    <col min="23" max="23" width="7.36328125" style="212" customWidth="1"/>
    <col min="24" max="25" width="7" style="102" bestFit="1" customWidth="1"/>
    <col min="26" max="27" width="7" style="102" customWidth="1"/>
    <col min="28" max="28" width="9.7265625" style="132" bestFit="1" customWidth="1"/>
    <col min="29" max="29" width="7.90625" style="1" bestFit="1" customWidth="1"/>
    <col min="30" max="31" width="7" style="102" bestFit="1" customWidth="1"/>
    <col min="32" max="32" width="7.453125" style="7" bestFit="1" customWidth="1"/>
    <col min="33" max="33" width="7.453125" style="212" customWidth="1"/>
    <col min="34" max="35" width="7" style="102" bestFit="1" customWidth="1"/>
    <col min="36" max="37" width="7" style="102" customWidth="1"/>
    <col min="38" max="38" width="9.7265625" style="132" bestFit="1" customWidth="1"/>
    <col min="39" max="39" width="7.90625" style="1" bestFit="1" customWidth="1"/>
    <col min="40" max="40" width="7.90625" style="102" bestFit="1" customWidth="1"/>
    <col min="41" max="41" width="7" style="102" bestFit="1" customWidth="1"/>
    <col min="42" max="42" width="7.453125" style="7" bestFit="1" customWidth="1"/>
    <col min="43" max="43" width="7.453125" style="212" customWidth="1"/>
    <col min="44" max="45" width="7" style="102" bestFit="1" customWidth="1"/>
    <col min="46" max="47" width="7" style="102" customWidth="1"/>
    <col min="48" max="48" width="9.7265625" style="132" bestFit="1" customWidth="1"/>
    <col min="49" max="49" width="8.453125" style="1" bestFit="1" customWidth="1"/>
    <col min="50" max="51" width="7" style="102" bestFit="1" customWidth="1"/>
    <col min="52" max="52" width="7.453125" style="7" customWidth="1"/>
    <col min="53" max="53" width="7.453125" style="212" customWidth="1"/>
    <col min="54" max="54" width="6.453125" style="102" bestFit="1" customWidth="1"/>
    <col min="55" max="55" width="6.6328125" style="102" bestFit="1" customWidth="1"/>
    <col min="56" max="57" width="6.6328125" style="102" customWidth="1"/>
    <col min="58" max="58" width="7.08984375" style="132" bestFit="1" customWidth="1"/>
    <col min="59" max="59" width="7.453125" style="1" bestFit="1" customWidth="1"/>
    <col min="60" max="60" width="6.453125" style="1" customWidth="1"/>
    <col min="61" max="61" width="6.453125" style="1" bestFit="1" customWidth="1"/>
    <col min="62" max="62" width="7.453125" style="7" bestFit="1" customWidth="1"/>
    <col min="63" max="63" width="7.453125" style="212" customWidth="1"/>
    <col min="64" max="65" width="7" style="102" bestFit="1" customWidth="1"/>
    <col min="66" max="67" width="7" style="102" customWidth="1"/>
    <col min="68" max="68" width="10.7265625" style="132" bestFit="1" customWidth="1"/>
    <col min="69" max="69" width="8.453125" style="1" bestFit="1" customWidth="1"/>
    <col min="70" max="70" width="7.90625" style="102" bestFit="1" customWidth="1"/>
    <col min="71" max="71" width="7" style="102" bestFit="1" customWidth="1"/>
    <col min="72" max="72" width="7.453125" style="7" bestFit="1" customWidth="1"/>
    <col min="73" max="73" width="7.453125" style="212" customWidth="1"/>
    <col min="74" max="75" width="7" style="102" bestFit="1" customWidth="1"/>
    <col min="76" max="77" width="7" style="102" customWidth="1"/>
    <col min="78" max="78" width="10.7265625" style="132" bestFit="1" customWidth="1"/>
    <col min="79" max="79" width="6" style="1" customWidth="1"/>
    <col min="80" max="80" width="7.90625" style="102" bestFit="1" customWidth="1"/>
    <col min="81" max="81" width="7" style="102" bestFit="1" customWidth="1"/>
    <col min="82" max="82" width="8.7265625" style="52" customWidth="1"/>
    <col min="83" max="83" width="8.7265625" style="212" customWidth="1"/>
    <col min="84" max="85" width="7" style="102" bestFit="1" customWidth="1"/>
    <col min="86" max="87" width="7" style="102" customWidth="1"/>
    <col min="88" max="88" width="9.7265625" style="132" bestFit="1" customWidth="1"/>
    <col min="89" max="89" width="7.90625" style="1" bestFit="1" customWidth="1"/>
    <col min="90" max="90" width="7" style="102" bestFit="1" customWidth="1"/>
    <col min="91" max="91" width="6" style="102" bestFit="1" customWidth="1"/>
    <col min="92" max="92" width="8.90625" style="52" customWidth="1"/>
    <col min="93" max="93" width="8.90625" style="212" customWidth="1"/>
    <col min="94" max="95" width="7" style="102" bestFit="1" customWidth="1"/>
    <col min="96" max="97" width="7" style="102" customWidth="1"/>
    <col min="98" max="98" width="8.90625" style="132" bestFit="1" customWidth="1"/>
    <col min="99" max="99" width="7.90625" style="1" bestFit="1" customWidth="1"/>
    <col min="100" max="100" width="7" style="102" bestFit="1" customWidth="1"/>
    <col min="101" max="101" width="5.6328125" style="102" bestFit="1" customWidth="1"/>
    <col min="102" max="102" width="9.08984375" style="53" customWidth="1"/>
    <col min="103" max="103" width="9.08984375" style="212" customWidth="1"/>
    <col min="104" max="107" width="6.08984375" style="102" customWidth="1"/>
    <col min="108" max="108" width="6.08984375" style="132" customWidth="1"/>
    <col min="109" max="109" width="6.08984375" style="1" customWidth="1"/>
    <col min="110" max="111" width="6.08984375" style="102" customWidth="1"/>
    <col min="112" max="112" width="9.08984375" style="52" customWidth="1"/>
    <col min="113" max="113" width="9.08984375" style="212" customWidth="1"/>
    <col min="114" max="114" width="6.08984375" style="102" bestFit="1" customWidth="1"/>
    <col min="115" max="115" width="6.36328125" style="102" bestFit="1" customWidth="1"/>
    <col min="116" max="117" width="6.36328125" style="102" customWidth="1"/>
    <col min="118" max="118" width="7" style="132" bestFit="1" customWidth="1"/>
    <col min="119" max="119" width="7.453125" style="1" bestFit="1" customWidth="1"/>
    <col min="120" max="121" width="6" style="102" bestFit="1" customWidth="1"/>
    <col min="122" max="122" width="9.08984375" style="52" customWidth="1"/>
    <col min="123" max="123" width="9.08984375" style="212" customWidth="1"/>
    <col min="124" max="125" width="7" style="102" bestFit="1" customWidth="1"/>
    <col min="126" max="127" width="7" style="102" customWidth="1"/>
    <col min="128" max="128" width="8.90625" style="132" bestFit="1" customWidth="1"/>
    <col min="129" max="129" width="7.453125" style="1" bestFit="1" customWidth="1"/>
    <col min="130" max="130" width="7" style="102" bestFit="1" customWidth="1"/>
    <col min="131" max="131" width="5.6328125" style="102" bestFit="1" customWidth="1"/>
    <col min="132" max="132" width="8.7265625" style="53" customWidth="1"/>
    <col min="133" max="133" width="8.7265625" style="212" customWidth="1"/>
    <col min="134" max="134" width="6.08984375" style="102" bestFit="1" customWidth="1"/>
    <col min="135" max="135" width="6.36328125" style="102" bestFit="1" customWidth="1"/>
    <col min="136" max="137" width="6.36328125" style="102" customWidth="1"/>
    <col min="138" max="138" width="7" style="132" bestFit="1" customWidth="1"/>
    <col min="139" max="139" width="6" style="1" customWidth="1"/>
    <col min="140" max="141" width="6" style="102" bestFit="1" customWidth="1"/>
    <col min="142" max="142" width="9.6328125" style="7" customWidth="1"/>
    <col min="143" max="143" width="9.6328125" style="212" customWidth="1"/>
    <col min="144" max="144" width="8.7265625" style="102" bestFit="1" customWidth="1"/>
    <col min="145" max="145" width="6.453125" style="102" bestFit="1" customWidth="1"/>
    <col min="146" max="147" width="6.453125" style="102" customWidth="1"/>
    <col min="148" max="148" width="7" style="132" bestFit="1" customWidth="1"/>
    <col min="149" max="149" width="6.26953125" style="1" bestFit="1" customWidth="1"/>
    <col min="150" max="150" width="6.7265625" style="102" bestFit="1" customWidth="1"/>
    <col min="151" max="151" width="5.90625" style="102" bestFit="1" customWidth="1"/>
    <col min="152" max="152" width="9" style="7"/>
    <col min="153" max="153" width="9.26953125" style="1" bestFit="1" customWidth="1"/>
    <col min="154" max="16384" width="9" style="1"/>
  </cols>
  <sheetData>
    <row r="1" spans="2:153" x14ac:dyDescent="0.2">
      <c r="B1" s="7" t="s">
        <v>45</v>
      </c>
      <c r="C1" s="211" t="s">
        <v>121</v>
      </c>
      <c r="D1" s="3" t="s">
        <v>0</v>
      </c>
      <c r="E1" s="3" t="s">
        <v>119</v>
      </c>
      <c r="F1" s="3" t="s">
        <v>120</v>
      </c>
      <c r="G1" s="3" t="s">
        <v>123</v>
      </c>
      <c r="H1" s="3" t="s">
        <v>2</v>
      </c>
      <c r="I1" s="3" t="s">
        <v>3</v>
      </c>
      <c r="J1" s="4" t="s">
        <v>54</v>
      </c>
      <c r="K1" s="5" t="s">
        <v>53</v>
      </c>
      <c r="L1" s="7" t="s">
        <v>46</v>
      </c>
      <c r="M1" s="211" t="s">
        <v>121</v>
      </c>
      <c r="N1" s="3" t="s">
        <v>0</v>
      </c>
      <c r="O1" s="3" t="s">
        <v>119</v>
      </c>
      <c r="P1" s="3" t="s">
        <v>120</v>
      </c>
      <c r="Q1" s="3" t="s">
        <v>123</v>
      </c>
      <c r="R1" s="3" t="s">
        <v>2</v>
      </c>
      <c r="S1" s="3" t="s">
        <v>3</v>
      </c>
      <c r="T1" s="4" t="s">
        <v>54</v>
      </c>
      <c r="U1" s="5" t="s">
        <v>53</v>
      </c>
      <c r="V1" s="7" t="s">
        <v>47</v>
      </c>
      <c r="W1" s="211" t="s">
        <v>121</v>
      </c>
      <c r="X1" s="3" t="s">
        <v>0</v>
      </c>
      <c r="Y1" s="3" t="s">
        <v>119</v>
      </c>
      <c r="Z1" s="3" t="s">
        <v>120</v>
      </c>
      <c r="AA1" s="3" t="s">
        <v>123</v>
      </c>
      <c r="AB1" s="3" t="s">
        <v>2</v>
      </c>
      <c r="AC1" s="3" t="s">
        <v>3</v>
      </c>
      <c r="AD1" s="4" t="s">
        <v>54</v>
      </c>
      <c r="AE1" s="5" t="s">
        <v>53</v>
      </c>
      <c r="AF1" s="7" t="s">
        <v>48</v>
      </c>
      <c r="AG1" s="211" t="s">
        <v>121</v>
      </c>
      <c r="AH1" s="3" t="s">
        <v>0</v>
      </c>
      <c r="AI1" s="3" t="s">
        <v>119</v>
      </c>
      <c r="AJ1" s="3" t="s">
        <v>120</v>
      </c>
      <c r="AK1" s="3" t="s">
        <v>123</v>
      </c>
      <c r="AL1" s="3" t="s">
        <v>2</v>
      </c>
      <c r="AM1" s="3" t="s">
        <v>3</v>
      </c>
      <c r="AN1" s="4" t="s">
        <v>54</v>
      </c>
      <c r="AO1" s="5" t="s">
        <v>53</v>
      </c>
      <c r="AP1" s="7" t="s">
        <v>49</v>
      </c>
      <c r="AQ1" s="211" t="s">
        <v>121</v>
      </c>
      <c r="AR1" s="3" t="s">
        <v>0</v>
      </c>
      <c r="AS1" s="3" t="s">
        <v>119</v>
      </c>
      <c r="AT1" s="3" t="s">
        <v>120</v>
      </c>
      <c r="AU1" s="3" t="s">
        <v>123</v>
      </c>
      <c r="AV1" s="3" t="s">
        <v>2</v>
      </c>
      <c r="AW1" s="3" t="s">
        <v>3</v>
      </c>
      <c r="AX1" s="4" t="s">
        <v>54</v>
      </c>
      <c r="AY1" s="5" t="s">
        <v>53</v>
      </c>
      <c r="AZ1" s="7" t="s">
        <v>50</v>
      </c>
      <c r="BA1" s="211" t="s">
        <v>121</v>
      </c>
      <c r="BB1" s="3" t="s">
        <v>0</v>
      </c>
      <c r="BC1" s="3" t="s">
        <v>119</v>
      </c>
      <c r="BD1" s="3" t="s">
        <v>120</v>
      </c>
      <c r="BE1" s="3" t="s">
        <v>123</v>
      </c>
      <c r="BF1" s="3" t="s">
        <v>2</v>
      </c>
      <c r="BG1" s="3" t="s">
        <v>3</v>
      </c>
      <c r="BH1" s="4" t="s">
        <v>54</v>
      </c>
      <c r="BI1" s="5" t="s">
        <v>53</v>
      </c>
      <c r="BJ1" s="7" t="s">
        <v>51</v>
      </c>
      <c r="BK1" s="211" t="s">
        <v>121</v>
      </c>
      <c r="BL1" s="3" t="s">
        <v>0</v>
      </c>
      <c r="BM1" s="3" t="s">
        <v>119</v>
      </c>
      <c r="BN1" s="3" t="s">
        <v>120</v>
      </c>
      <c r="BO1" s="3" t="s">
        <v>123</v>
      </c>
      <c r="BP1" s="3" t="s">
        <v>2</v>
      </c>
      <c r="BQ1" s="3" t="s">
        <v>3</v>
      </c>
      <c r="BR1" s="4" t="s">
        <v>54</v>
      </c>
      <c r="BS1" s="5" t="s">
        <v>53</v>
      </c>
      <c r="BT1" s="7" t="s">
        <v>52</v>
      </c>
      <c r="BU1" s="211" t="s">
        <v>121</v>
      </c>
      <c r="BV1" s="3" t="s">
        <v>0</v>
      </c>
      <c r="BW1" s="3" t="s">
        <v>119</v>
      </c>
      <c r="BX1" s="3" t="s">
        <v>120</v>
      </c>
      <c r="BY1" s="3" t="s">
        <v>123</v>
      </c>
      <c r="BZ1" s="3" t="s">
        <v>2</v>
      </c>
      <c r="CA1" s="3" t="s">
        <v>3</v>
      </c>
      <c r="CB1" s="4" t="s">
        <v>54</v>
      </c>
      <c r="CC1" s="5" t="s">
        <v>53</v>
      </c>
      <c r="CD1" s="52" t="s">
        <v>64</v>
      </c>
      <c r="CE1" s="211" t="s">
        <v>121</v>
      </c>
      <c r="CF1" s="3" t="s">
        <v>0</v>
      </c>
      <c r="CG1" s="3" t="s">
        <v>119</v>
      </c>
      <c r="CH1" s="3" t="s">
        <v>120</v>
      </c>
      <c r="CI1" s="3" t="s">
        <v>123</v>
      </c>
      <c r="CJ1" s="3" t="s">
        <v>2</v>
      </c>
      <c r="CK1" s="3" t="s">
        <v>3</v>
      </c>
      <c r="CL1" s="4" t="s">
        <v>54</v>
      </c>
      <c r="CM1" s="5" t="s">
        <v>53</v>
      </c>
      <c r="CN1" s="52" t="s">
        <v>65</v>
      </c>
      <c r="CO1" s="211" t="s">
        <v>121</v>
      </c>
      <c r="CP1" s="3" t="s">
        <v>0</v>
      </c>
      <c r="CQ1" s="3" t="s">
        <v>119</v>
      </c>
      <c r="CR1" s="3" t="s">
        <v>120</v>
      </c>
      <c r="CS1" s="3" t="s">
        <v>123</v>
      </c>
      <c r="CT1" s="3" t="s">
        <v>2</v>
      </c>
      <c r="CU1" s="3" t="s">
        <v>3</v>
      </c>
      <c r="CV1" s="4" t="s">
        <v>54</v>
      </c>
      <c r="CW1" s="5" t="s">
        <v>53</v>
      </c>
      <c r="CX1" s="53" t="s">
        <v>66</v>
      </c>
      <c r="CY1" s="211" t="s">
        <v>121</v>
      </c>
      <c r="CZ1" s="3" t="s">
        <v>0</v>
      </c>
      <c r="DA1" s="3" t="s">
        <v>119</v>
      </c>
      <c r="DB1" s="3" t="s">
        <v>120</v>
      </c>
      <c r="DC1" s="3" t="s">
        <v>123</v>
      </c>
      <c r="DD1" s="3" t="s">
        <v>2</v>
      </c>
      <c r="DE1" s="3" t="s">
        <v>3</v>
      </c>
      <c r="DF1" s="4" t="s">
        <v>54</v>
      </c>
      <c r="DG1" s="5" t="s">
        <v>53</v>
      </c>
      <c r="DH1" s="52" t="s">
        <v>67</v>
      </c>
      <c r="DI1" s="211" t="s">
        <v>121</v>
      </c>
      <c r="DJ1" s="3" t="s">
        <v>0</v>
      </c>
      <c r="DK1" s="3" t="s">
        <v>119</v>
      </c>
      <c r="DL1" s="3" t="s">
        <v>120</v>
      </c>
      <c r="DM1" s="3" t="s">
        <v>123</v>
      </c>
      <c r="DN1" s="3" t="s">
        <v>2</v>
      </c>
      <c r="DO1" s="3" t="s">
        <v>3</v>
      </c>
      <c r="DP1" s="4" t="s">
        <v>54</v>
      </c>
      <c r="DQ1" s="5" t="s">
        <v>53</v>
      </c>
      <c r="DR1" s="52" t="s">
        <v>68</v>
      </c>
      <c r="DS1" s="211" t="s">
        <v>121</v>
      </c>
      <c r="DT1" s="3" t="s">
        <v>0</v>
      </c>
      <c r="DU1" s="3" t="s">
        <v>119</v>
      </c>
      <c r="DV1" s="3" t="s">
        <v>120</v>
      </c>
      <c r="DW1" s="3" t="s">
        <v>123</v>
      </c>
      <c r="DX1" s="3" t="s">
        <v>2</v>
      </c>
      <c r="DY1" s="3" t="s">
        <v>3</v>
      </c>
      <c r="DZ1" s="4" t="s">
        <v>54</v>
      </c>
      <c r="EA1" s="5" t="s">
        <v>53</v>
      </c>
      <c r="EB1" s="53" t="s">
        <v>69</v>
      </c>
      <c r="EC1" s="211" t="s">
        <v>121</v>
      </c>
      <c r="ED1" s="3" t="s">
        <v>0</v>
      </c>
      <c r="EE1" s="3" t="s">
        <v>119</v>
      </c>
      <c r="EF1" s="3" t="s">
        <v>120</v>
      </c>
      <c r="EG1" s="3" t="s">
        <v>123</v>
      </c>
      <c r="EH1" s="3" t="s">
        <v>2</v>
      </c>
      <c r="EI1" s="3" t="s">
        <v>3</v>
      </c>
      <c r="EJ1" s="4" t="s">
        <v>54</v>
      </c>
      <c r="EK1" s="5" t="s">
        <v>53</v>
      </c>
      <c r="EL1" s="8" t="s">
        <v>55</v>
      </c>
      <c r="EM1" s="211" t="s">
        <v>121</v>
      </c>
      <c r="EN1" s="3" t="s">
        <v>0</v>
      </c>
      <c r="EO1" s="3" t="s">
        <v>119</v>
      </c>
      <c r="EP1" s="3" t="s">
        <v>120</v>
      </c>
      <c r="EQ1" s="3" t="s">
        <v>123</v>
      </c>
      <c r="ER1" s="3" t="s">
        <v>2</v>
      </c>
      <c r="ES1" s="3" t="s">
        <v>3</v>
      </c>
      <c r="ET1" s="4" t="s">
        <v>54</v>
      </c>
      <c r="EU1" s="5" t="s">
        <v>53</v>
      </c>
      <c r="EW1" s="1" t="s">
        <v>1</v>
      </c>
    </row>
    <row r="2" spans="2:153" x14ac:dyDescent="0.2">
      <c r="C2" s="4" t="s">
        <v>15</v>
      </c>
      <c r="D2" s="4" t="s">
        <v>15</v>
      </c>
      <c r="E2" s="4" t="s">
        <v>15</v>
      </c>
      <c r="F2" s="4" t="s">
        <v>15</v>
      </c>
      <c r="G2" s="4" t="s">
        <v>122</v>
      </c>
      <c r="H2" s="4" t="s">
        <v>15</v>
      </c>
      <c r="I2" s="4" t="s">
        <v>14</v>
      </c>
      <c r="J2" s="4" t="s">
        <v>15</v>
      </c>
      <c r="K2" s="4" t="s">
        <v>15</v>
      </c>
      <c r="M2" s="4" t="s">
        <v>15</v>
      </c>
      <c r="N2" s="4" t="s">
        <v>15</v>
      </c>
      <c r="O2" s="4" t="s">
        <v>15</v>
      </c>
      <c r="P2" s="4" t="s">
        <v>15</v>
      </c>
      <c r="Q2" s="4" t="s">
        <v>122</v>
      </c>
      <c r="R2" s="4" t="s">
        <v>15</v>
      </c>
      <c r="S2" s="4" t="s">
        <v>14</v>
      </c>
      <c r="T2" s="4" t="s">
        <v>15</v>
      </c>
      <c r="U2" s="4" t="s">
        <v>15</v>
      </c>
      <c r="W2" s="4" t="s">
        <v>15</v>
      </c>
      <c r="X2" s="4" t="s">
        <v>15</v>
      </c>
      <c r="Y2" s="4" t="s">
        <v>15</v>
      </c>
      <c r="Z2" s="4" t="s">
        <v>15</v>
      </c>
      <c r="AA2" s="4" t="s">
        <v>122</v>
      </c>
      <c r="AB2" s="4" t="s">
        <v>15</v>
      </c>
      <c r="AC2" s="4" t="s">
        <v>14</v>
      </c>
      <c r="AD2" s="4" t="s">
        <v>15</v>
      </c>
      <c r="AE2" s="4" t="s">
        <v>15</v>
      </c>
      <c r="AG2" s="4" t="s">
        <v>15</v>
      </c>
      <c r="AH2" s="4" t="s">
        <v>15</v>
      </c>
      <c r="AI2" s="4" t="s">
        <v>15</v>
      </c>
      <c r="AJ2" s="4" t="s">
        <v>15</v>
      </c>
      <c r="AK2" s="4" t="s">
        <v>122</v>
      </c>
      <c r="AL2" s="4" t="s">
        <v>15</v>
      </c>
      <c r="AM2" s="4" t="s">
        <v>14</v>
      </c>
      <c r="AN2" s="4" t="s">
        <v>15</v>
      </c>
      <c r="AO2" s="4" t="s">
        <v>15</v>
      </c>
      <c r="AQ2" s="4" t="s">
        <v>15</v>
      </c>
      <c r="AR2" s="4" t="s">
        <v>15</v>
      </c>
      <c r="AS2" s="4" t="s">
        <v>15</v>
      </c>
      <c r="AT2" s="4" t="s">
        <v>15</v>
      </c>
      <c r="AU2" s="4" t="s">
        <v>122</v>
      </c>
      <c r="AV2" s="4" t="s">
        <v>15</v>
      </c>
      <c r="AW2" s="4" t="s">
        <v>14</v>
      </c>
      <c r="AX2" s="4" t="s">
        <v>15</v>
      </c>
      <c r="AY2" s="4" t="s">
        <v>15</v>
      </c>
      <c r="BA2" s="4" t="s">
        <v>15</v>
      </c>
      <c r="BB2" s="4" t="s">
        <v>15</v>
      </c>
      <c r="BC2" s="4" t="s">
        <v>15</v>
      </c>
      <c r="BD2" s="4" t="s">
        <v>15</v>
      </c>
      <c r="BE2" s="4" t="s">
        <v>122</v>
      </c>
      <c r="BF2" s="4" t="s">
        <v>15</v>
      </c>
      <c r="BG2" s="4" t="s">
        <v>14</v>
      </c>
      <c r="BH2" s="4" t="s">
        <v>15</v>
      </c>
      <c r="BI2" s="4" t="s">
        <v>15</v>
      </c>
      <c r="BK2" s="4" t="s">
        <v>15</v>
      </c>
      <c r="BL2" s="4" t="s">
        <v>15</v>
      </c>
      <c r="BM2" s="4" t="s">
        <v>15</v>
      </c>
      <c r="BN2" s="4" t="s">
        <v>15</v>
      </c>
      <c r="BO2" s="4" t="s">
        <v>122</v>
      </c>
      <c r="BP2" s="4" t="s">
        <v>15</v>
      </c>
      <c r="BQ2" s="4" t="s">
        <v>14</v>
      </c>
      <c r="BR2" s="4" t="s">
        <v>15</v>
      </c>
      <c r="BS2" s="4" t="s">
        <v>15</v>
      </c>
      <c r="BU2" s="4" t="s">
        <v>15</v>
      </c>
      <c r="BV2" s="4" t="s">
        <v>15</v>
      </c>
      <c r="BW2" s="4" t="s">
        <v>15</v>
      </c>
      <c r="BX2" s="4" t="s">
        <v>15</v>
      </c>
      <c r="BY2" s="4" t="s">
        <v>122</v>
      </c>
      <c r="BZ2" s="4" t="s">
        <v>15</v>
      </c>
      <c r="CA2" s="4" t="s">
        <v>14</v>
      </c>
      <c r="CB2" s="4" t="s">
        <v>15</v>
      </c>
      <c r="CC2" s="4" t="s">
        <v>15</v>
      </c>
      <c r="CE2" s="4" t="s">
        <v>15</v>
      </c>
      <c r="CF2" s="4" t="s">
        <v>15</v>
      </c>
      <c r="CG2" s="4" t="s">
        <v>15</v>
      </c>
      <c r="CH2" s="4" t="s">
        <v>15</v>
      </c>
      <c r="CI2" s="4" t="s">
        <v>122</v>
      </c>
      <c r="CJ2" s="4" t="s">
        <v>15</v>
      </c>
      <c r="CK2" s="4" t="s">
        <v>14</v>
      </c>
      <c r="CL2" s="4" t="s">
        <v>15</v>
      </c>
      <c r="CM2" s="4" t="s">
        <v>15</v>
      </c>
      <c r="CO2" s="4" t="s">
        <v>15</v>
      </c>
      <c r="CP2" s="4" t="s">
        <v>15</v>
      </c>
      <c r="CQ2" s="4" t="s">
        <v>15</v>
      </c>
      <c r="CR2" s="4" t="s">
        <v>15</v>
      </c>
      <c r="CS2" s="4" t="s">
        <v>122</v>
      </c>
      <c r="CT2" s="4" t="s">
        <v>15</v>
      </c>
      <c r="CU2" s="4" t="s">
        <v>14</v>
      </c>
      <c r="CV2" s="4" t="s">
        <v>15</v>
      </c>
      <c r="CW2" s="4" t="s">
        <v>15</v>
      </c>
      <c r="CY2" s="4" t="s">
        <v>15</v>
      </c>
      <c r="CZ2" s="4" t="s">
        <v>15</v>
      </c>
      <c r="DA2" s="4" t="s">
        <v>15</v>
      </c>
      <c r="DB2" s="4" t="s">
        <v>15</v>
      </c>
      <c r="DC2" s="4" t="s">
        <v>122</v>
      </c>
      <c r="DD2" s="4" t="s">
        <v>15</v>
      </c>
      <c r="DE2" s="4" t="s">
        <v>14</v>
      </c>
      <c r="DF2" s="4" t="s">
        <v>15</v>
      </c>
      <c r="DG2" s="4" t="s">
        <v>15</v>
      </c>
      <c r="DI2" s="4" t="s">
        <v>15</v>
      </c>
      <c r="DJ2" s="4" t="s">
        <v>15</v>
      </c>
      <c r="DK2" s="4" t="s">
        <v>15</v>
      </c>
      <c r="DL2" s="4" t="s">
        <v>15</v>
      </c>
      <c r="DM2" s="4" t="s">
        <v>122</v>
      </c>
      <c r="DN2" s="4" t="s">
        <v>15</v>
      </c>
      <c r="DO2" s="4" t="s">
        <v>14</v>
      </c>
      <c r="DP2" s="4" t="s">
        <v>15</v>
      </c>
      <c r="DQ2" s="4" t="s">
        <v>15</v>
      </c>
      <c r="DS2" s="4" t="s">
        <v>15</v>
      </c>
      <c r="DT2" s="4" t="s">
        <v>15</v>
      </c>
      <c r="DU2" s="4" t="s">
        <v>15</v>
      </c>
      <c r="DV2" s="4" t="s">
        <v>15</v>
      </c>
      <c r="DW2" s="4" t="s">
        <v>122</v>
      </c>
      <c r="DX2" s="4" t="s">
        <v>15</v>
      </c>
      <c r="DY2" s="4" t="s">
        <v>14</v>
      </c>
      <c r="DZ2" s="4" t="s">
        <v>15</v>
      </c>
      <c r="EA2" s="4" t="s">
        <v>15</v>
      </c>
      <c r="EC2" s="4" t="s">
        <v>15</v>
      </c>
      <c r="ED2" s="4" t="s">
        <v>15</v>
      </c>
      <c r="EE2" s="4" t="s">
        <v>15</v>
      </c>
      <c r="EF2" s="4" t="s">
        <v>15</v>
      </c>
      <c r="EG2" s="4" t="s">
        <v>122</v>
      </c>
      <c r="EH2" s="4" t="s">
        <v>15</v>
      </c>
      <c r="EI2" s="4" t="s">
        <v>14</v>
      </c>
      <c r="EJ2" s="4" t="s">
        <v>15</v>
      </c>
      <c r="EK2" s="4" t="s">
        <v>15</v>
      </c>
      <c r="EM2" s="4" t="s">
        <v>15</v>
      </c>
      <c r="EN2" s="4" t="s">
        <v>15</v>
      </c>
      <c r="EO2" s="4" t="s">
        <v>15</v>
      </c>
      <c r="EP2" s="4" t="s">
        <v>15</v>
      </c>
      <c r="EQ2" s="4" t="s">
        <v>122</v>
      </c>
      <c r="ER2" s="4" t="s">
        <v>15</v>
      </c>
      <c r="ES2" s="4" t="s">
        <v>14</v>
      </c>
      <c r="ET2" s="4" t="s">
        <v>15</v>
      </c>
      <c r="EU2" s="4" t="s">
        <v>15</v>
      </c>
      <c r="EW2" s="1" t="s">
        <v>81</v>
      </c>
    </row>
    <row r="3" spans="2:153" s="9" customFormat="1" x14ac:dyDescent="0.2">
      <c r="B3" s="106"/>
      <c r="C3" s="218"/>
      <c r="D3" s="60"/>
      <c r="E3" s="60"/>
      <c r="F3" s="60"/>
      <c r="G3" s="60"/>
      <c r="H3" s="61"/>
      <c r="I3" s="15"/>
      <c r="J3" s="60"/>
      <c r="K3" s="60"/>
      <c r="L3" s="106"/>
      <c r="M3" s="218"/>
      <c r="N3" s="60"/>
      <c r="O3" s="60"/>
      <c r="P3" s="60"/>
      <c r="Q3" s="60"/>
      <c r="R3" s="61"/>
      <c r="S3" s="15"/>
      <c r="T3" s="60"/>
      <c r="U3" s="60"/>
      <c r="V3" s="106"/>
      <c r="W3" s="218"/>
      <c r="X3" s="60"/>
      <c r="Y3" s="60"/>
      <c r="Z3" s="60"/>
      <c r="AA3" s="60"/>
      <c r="AB3" s="61"/>
      <c r="AC3" s="15"/>
      <c r="AD3" s="60"/>
      <c r="AE3" s="60"/>
      <c r="AF3" s="106"/>
      <c r="AG3" s="218"/>
      <c r="AH3" s="60"/>
      <c r="AI3" s="60"/>
      <c r="AJ3" s="60"/>
      <c r="AK3" s="60"/>
      <c r="AL3" s="61"/>
      <c r="AM3" s="15"/>
      <c r="AN3" s="60"/>
      <c r="AO3" s="60"/>
      <c r="AP3" s="106"/>
      <c r="AQ3" s="218"/>
      <c r="AR3" s="60"/>
      <c r="AS3" s="60"/>
      <c r="AT3" s="60"/>
      <c r="AU3" s="60"/>
      <c r="AV3" s="61"/>
      <c r="AW3" s="15"/>
      <c r="AX3" s="60"/>
      <c r="AY3" s="60"/>
      <c r="AZ3" s="10"/>
      <c r="BA3" s="213"/>
      <c r="BB3" s="60"/>
      <c r="BC3" s="60"/>
      <c r="BD3" s="60"/>
      <c r="BE3" s="60"/>
      <c r="BF3" s="61"/>
      <c r="BG3" s="15"/>
      <c r="BH3" s="15"/>
      <c r="BI3" s="15"/>
      <c r="BJ3" s="10"/>
      <c r="BK3" s="213"/>
      <c r="BL3" s="60"/>
      <c r="BM3" s="60"/>
      <c r="BN3" s="60"/>
      <c r="BO3" s="60"/>
      <c r="BP3" s="61"/>
      <c r="BQ3" s="15"/>
      <c r="BR3" s="62"/>
      <c r="BS3" s="60"/>
      <c r="BT3" s="10"/>
      <c r="BU3" s="213"/>
      <c r="BV3" s="60"/>
      <c r="BW3" s="60"/>
      <c r="BX3" s="60"/>
      <c r="BY3" s="60"/>
      <c r="BZ3" s="61"/>
      <c r="CA3" s="15"/>
      <c r="CB3" s="62"/>
      <c r="CC3" s="60"/>
      <c r="CD3" s="107"/>
      <c r="CE3" s="218"/>
      <c r="CF3" s="60"/>
      <c r="CG3" s="60"/>
      <c r="CH3" s="60"/>
      <c r="CI3" s="60"/>
      <c r="CJ3" s="61"/>
      <c r="CK3" s="15"/>
      <c r="CL3" s="60"/>
      <c r="CM3" s="60"/>
      <c r="CN3" s="107"/>
      <c r="CO3" s="218"/>
      <c r="CP3" s="60"/>
      <c r="CQ3" s="60"/>
      <c r="CR3" s="60"/>
      <c r="CS3" s="60"/>
      <c r="CT3" s="61"/>
      <c r="CU3" s="15"/>
      <c r="CV3" s="60"/>
      <c r="CW3" s="60"/>
      <c r="CX3" s="108"/>
      <c r="CY3" s="218"/>
      <c r="CZ3" s="60"/>
      <c r="DA3" s="60"/>
      <c r="DB3" s="60"/>
      <c r="DC3" s="60"/>
      <c r="DD3" s="61"/>
      <c r="DE3" s="15"/>
      <c r="DF3" s="60"/>
      <c r="DG3" s="60"/>
      <c r="DH3" s="107"/>
      <c r="DI3" s="218"/>
      <c r="DJ3" s="60"/>
      <c r="DK3" s="60"/>
      <c r="DL3" s="60"/>
      <c r="DM3" s="60"/>
      <c r="DN3" s="61"/>
      <c r="DO3" s="15"/>
      <c r="DP3" s="60"/>
      <c r="DQ3" s="60"/>
      <c r="DR3" s="107"/>
      <c r="DS3" s="218"/>
      <c r="DT3" s="60"/>
      <c r="DU3" s="60"/>
      <c r="DV3" s="60"/>
      <c r="DW3" s="60"/>
      <c r="DX3" s="61"/>
      <c r="DY3" s="15"/>
      <c r="DZ3" s="60"/>
      <c r="EA3" s="60"/>
      <c r="EB3" s="108"/>
      <c r="EC3" s="218"/>
      <c r="ED3" s="60"/>
      <c r="EE3" s="60"/>
      <c r="EF3" s="60"/>
      <c r="EG3" s="60"/>
      <c r="EH3" s="61"/>
      <c r="EI3" s="15"/>
      <c r="EJ3" s="60"/>
      <c r="EK3" s="60"/>
      <c r="EL3" s="106"/>
      <c r="EM3" s="218"/>
      <c r="EN3" s="109"/>
      <c r="EO3" s="109"/>
      <c r="EP3" s="109"/>
      <c r="EQ3" s="109"/>
      <c r="ER3" s="110"/>
      <c r="ES3" s="16"/>
      <c r="ET3" s="109"/>
      <c r="EU3" s="109"/>
      <c r="EV3" s="106"/>
      <c r="EW3" s="16"/>
    </row>
    <row r="4" spans="2:153" s="9" customFormat="1" x14ac:dyDescent="0.2">
      <c r="B4" s="106"/>
      <c r="C4" s="218"/>
      <c r="D4" s="60"/>
      <c r="E4" s="60"/>
      <c r="F4" s="60"/>
      <c r="G4" s="60"/>
      <c r="H4" s="61"/>
      <c r="I4" s="15"/>
      <c r="J4" s="60"/>
      <c r="K4" s="60"/>
      <c r="L4" s="106"/>
      <c r="M4" s="218"/>
      <c r="N4" s="60"/>
      <c r="O4" s="60"/>
      <c r="P4" s="60"/>
      <c r="Q4" s="60"/>
      <c r="R4" s="61"/>
      <c r="S4" s="15"/>
      <c r="T4" s="60"/>
      <c r="U4" s="60"/>
      <c r="V4" s="106"/>
      <c r="W4" s="218"/>
      <c r="X4" s="60"/>
      <c r="Y4" s="60"/>
      <c r="Z4" s="60"/>
      <c r="AA4" s="60"/>
      <c r="AB4" s="61"/>
      <c r="AC4" s="15"/>
      <c r="AD4" s="60"/>
      <c r="AE4" s="60"/>
      <c r="AF4" s="106"/>
      <c r="AG4" s="218"/>
      <c r="AH4" s="60"/>
      <c r="AI4" s="60"/>
      <c r="AJ4" s="60"/>
      <c r="AK4" s="60"/>
      <c r="AL4" s="61"/>
      <c r="AM4" s="15"/>
      <c r="AN4" s="60"/>
      <c r="AO4" s="60"/>
      <c r="AP4" s="106"/>
      <c r="AQ4" s="218"/>
      <c r="AR4" s="60"/>
      <c r="AS4" s="60"/>
      <c r="AT4" s="60"/>
      <c r="AU4" s="60"/>
      <c r="AV4" s="61"/>
      <c r="AW4" s="15"/>
      <c r="AX4" s="60"/>
      <c r="AY4" s="60"/>
      <c r="AZ4" s="10"/>
      <c r="BA4" s="213"/>
      <c r="BB4" s="60"/>
      <c r="BC4" s="60"/>
      <c r="BD4" s="60"/>
      <c r="BE4" s="60"/>
      <c r="BF4" s="61"/>
      <c r="BG4" s="15"/>
      <c r="BH4" s="15"/>
      <c r="BI4" s="15"/>
      <c r="BJ4" s="10"/>
      <c r="BK4" s="213"/>
      <c r="BL4" s="60"/>
      <c r="BM4" s="60"/>
      <c r="BN4" s="60"/>
      <c r="BO4" s="60"/>
      <c r="BP4" s="61"/>
      <c r="BQ4" s="15"/>
      <c r="BR4" s="62"/>
      <c r="BS4" s="60"/>
      <c r="BT4" s="10"/>
      <c r="BU4" s="213"/>
      <c r="BV4" s="60"/>
      <c r="BW4" s="60"/>
      <c r="BX4" s="60"/>
      <c r="BY4" s="60"/>
      <c r="BZ4" s="61"/>
      <c r="CA4" s="15"/>
      <c r="CB4" s="62"/>
      <c r="CC4" s="60"/>
      <c r="CD4" s="107"/>
      <c r="CE4" s="218"/>
      <c r="CF4" s="60"/>
      <c r="CG4" s="60"/>
      <c r="CH4" s="60"/>
      <c r="CI4" s="60"/>
      <c r="CJ4" s="61"/>
      <c r="CK4" s="15"/>
      <c r="CL4" s="60"/>
      <c r="CM4" s="60"/>
      <c r="CN4" s="107"/>
      <c r="CO4" s="218"/>
      <c r="CP4" s="60"/>
      <c r="CQ4" s="60"/>
      <c r="CR4" s="60"/>
      <c r="CS4" s="60"/>
      <c r="CT4" s="61"/>
      <c r="CU4" s="15"/>
      <c r="CV4" s="60"/>
      <c r="CW4" s="60"/>
      <c r="CX4" s="108"/>
      <c r="CY4" s="218"/>
      <c r="CZ4" s="60"/>
      <c r="DA4" s="60"/>
      <c r="DB4" s="60"/>
      <c r="DC4" s="60"/>
      <c r="DD4" s="61"/>
      <c r="DE4" s="15"/>
      <c r="DF4" s="60"/>
      <c r="DG4" s="60"/>
      <c r="DH4" s="107"/>
      <c r="DI4" s="218"/>
      <c r="DJ4" s="60"/>
      <c r="DK4" s="60"/>
      <c r="DL4" s="60"/>
      <c r="DM4" s="60"/>
      <c r="DN4" s="61"/>
      <c r="DO4" s="15"/>
      <c r="DP4" s="60"/>
      <c r="DQ4" s="60"/>
      <c r="DR4" s="107"/>
      <c r="DS4" s="218"/>
      <c r="DT4" s="60"/>
      <c r="DU4" s="60"/>
      <c r="DV4" s="60"/>
      <c r="DW4" s="60"/>
      <c r="DX4" s="61"/>
      <c r="DY4" s="15"/>
      <c r="DZ4" s="60"/>
      <c r="EA4" s="60"/>
      <c r="EB4" s="108"/>
      <c r="EC4" s="218"/>
      <c r="ED4" s="60"/>
      <c r="EE4" s="60"/>
      <c r="EF4" s="60"/>
      <c r="EG4" s="60"/>
      <c r="EH4" s="61"/>
      <c r="EI4" s="15"/>
      <c r="EJ4" s="60"/>
      <c r="EK4" s="60"/>
      <c r="EL4" s="106"/>
      <c r="EM4" s="218"/>
      <c r="EN4" s="109"/>
      <c r="EO4" s="109"/>
      <c r="EP4" s="109"/>
      <c r="EQ4" s="109"/>
      <c r="ER4" s="110"/>
      <c r="ES4" s="16"/>
      <c r="ET4" s="109"/>
      <c r="EU4" s="109"/>
      <c r="EV4" s="106"/>
      <c r="EW4" s="16"/>
    </row>
    <row r="5" spans="2:153" s="9" customFormat="1" x14ac:dyDescent="0.2">
      <c r="B5" s="106"/>
      <c r="C5" s="218"/>
      <c r="D5" s="60"/>
      <c r="E5" s="60"/>
      <c r="F5" s="60"/>
      <c r="G5" s="60"/>
      <c r="H5" s="61"/>
      <c r="I5" s="15"/>
      <c r="J5" s="60"/>
      <c r="K5" s="60"/>
      <c r="L5" s="106"/>
      <c r="M5" s="218"/>
      <c r="N5" s="60"/>
      <c r="O5" s="60"/>
      <c r="P5" s="60"/>
      <c r="Q5" s="60"/>
      <c r="R5" s="61"/>
      <c r="S5" s="15"/>
      <c r="T5" s="60"/>
      <c r="U5" s="60"/>
      <c r="V5" s="106"/>
      <c r="W5" s="218"/>
      <c r="X5" s="60"/>
      <c r="Y5" s="60"/>
      <c r="Z5" s="60"/>
      <c r="AA5" s="60"/>
      <c r="AB5" s="61"/>
      <c r="AC5" s="15"/>
      <c r="AD5" s="60"/>
      <c r="AE5" s="60"/>
      <c r="AF5" s="106"/>
      <c r="AG5" s="218"/>
      <c r="AH5" s="60"/>
      <c r="AI5" s="60"/>
      <c r="AJ5" s="60"/>
      <c r="AK5" s="60"/>
      <c r="AL5" s="61"/>
      <c r="AM5" s="15"/>
      <c r="AN5" s="60"/>
      <c r="AO5" s="60"/>
      <c r="AP5" s="106"/>
      <c r="AQ5" s="218"/>
      <c r="AR5" s="60"/>
      <c r="AS5" s="60"/>
      <c r="AT5" s="60"/>
      <c r="AU5" s="60"/>
      <c r="AV5" s="61"/>
      <c r="AW5" s="15"/>
      <c r="AX5" s="60"/>
      <c r="AY5" s="60"/>
      <c r="AZ5" s="10"/>
      <c r="BA5" s="213"/>
      <c r="BB5" s="60"/>
      <c r="BC5" s="60"/>
      <c r="BD5" s="60"/>
      <c r="BE5" s="60"/>
      <c r="BF5" s="61"/>
      <c r="BG5" s="15"/>
      <c r="BH5" s="15"/>
      <c r="BI5" s="15"/>
      <c r="BJ5" s="10"/>
      <c r="BK5" s="213"/>
      <c r="BL5" s="60"/>
      <c r="BM5" s="60"/>
      <c r="BN5" s="60"/>
      <c r="BO5" s="60"/>
      <c r="BP5" s="61"/>
      <c r="BQ5" s="15"/>
      <c r="BR5" s="62"/>
      <c r="BS5" s="60"/>
      <c r="BT5" s="10"/>
      <c r="BU5" s="213"/>
      <c r="BV5" s="60"/>
      <c r="BW5" s="60"/>
      <c r="BX5" s="60"/>
      <c r="BY5" s="60"/>
      <c r="BZ5" s="61"/>
      <c r="CA5" s="15"/>
      <c r="CB5" s="62"/>
      <c r="CC5" s="60"/>
      <c r="CD5" s="107"/>
      <c r="CE5" s="218"/>
      <c r="CF5" s="60"/>
      <c r="CG5" s="60"/>
      <c r="CH5" s="60"/>
      <c r="CI5" s="60"/>
      <c r="CJ5" s="61"/>
      <c r="CK5" s="15"/>
      <c r="CL5" s="60"/>
      <c r="CM5" s="60"/>
      <c r="CN5" s="107"/>
      <c r="CO5" s="218"/>
      <c r="CP5" s="60"/>
      <c r="CQ5" s="60"/>
      <c r="CR5" s="60"/>
      <c r="CS5" s="60"/>
      <c r="CT5" s="61"/>
      <c r="CU5" s="15"/>
      <c r="CV5" s="60"/>
      <c r="CW5" s="60"/>
      <c r="CX5" s="108"/>
      <c r="CY5" s="218"/>
      <c r="CZ5" s="60"/>
      <c r="DA5" s="60"/>
      <c r="DB5" s="60"/>
      <c r="DC5" s="60"/>
      <c r="DD5" s="61"/>
      <c r="DE5" s="15"/>
      <c r="DF5" s="60"/>
      <c r="DG5" s="60"/>
      <c r="DH5" s="107"/>
      <c r="DI5" s="218"/>
      <c r="DJ5" s="60"/>
      <c r="DK5" s="60"/>
      <c r="DL5" s="60"/>
      <c r="DM5" s="60"/>
      <c r="DN5" s="61"/>
      <c r="DO5" s="15"/>
      <c r="DP5" s="60"/>
      <c r="DQ5" s="60"/>
      <c r="DR5" s="107"/>
      <c r="DS5" s="218"/>
      <c r="DT5" s="60"/>
      <c r="DU5" s="60"/>
      <c r="DV5" s="60"/>
      <c r="DW5" s="60"/>
      <c r="DX5" s="61"/>
      <c r="DY5" s="15"/>
      <c r="DZ5" s="60"/>
      <c r="EA5" s="60"/>
      <c r="EB5" s="108"/>
      <c r="EC5" s="218"/>
      <c r="ED5" s="60"/>
      <c r="EE5" s="60"/>
      <c r="EF5" s="60"/>
      <c r="EG5" s="60"/>
      <c r="EH5" s="61"/>
      <c r="EI5" s="15"/>
      <c r="EJ5" s="60"/>
      <c r="EK5" s="60"/>
      <c r="EL5" s="106"/>
      <c r="EM5" s="218"/>
      <c r="EN5" s="109"/>
      <c r="EO5" s="109"/>
      <c r="EP5" s="109"/>
      <c r="EQ5" s="109"/>
      <c r="ER5" s="110"/>
      <c r="ES5" s="16"/>
      <c r="ET5" s="109"/>
      <c r="EU5" s="109"/>
      <c r="EV5" s="106"/>
      <c r="EW5" s="16"/>
    </row>
    <row r="6" spans="2:153" s="9" customFormat="1" x14ac:dyDescent="0.2">
      <c r="B6" s="106"/>
      <c r="C6" s="218"/>
      <c r="D6" s="60"/>
      <c r="E6" s="60"/>
      <c r="F6" s="60"/>
      <c r="G6" s="60"/>
      <c r="H6" s="61"/>
      <c r="I6" s="15"/>
      <c r="J6" s="60"/>
      <c r="K6" s="60"/>
      <c r="L6" s="106"/>
      <c r="M6" s="218"/>
      <c r="N6" s="60"/>
      <c r="O6" s="60"/>
      <c r="P6" s="60"/>
      <c r="Q6" s="60"/>
      <c r="R6" s="61"/>
      <c r="S6" s="15"/>
      <c r="T6" s="60"/>
      <c r="U6" s="60"/>
      <c r="V6" s="106"/>
      <c r="W6" s="218"/>
      <c r="X6" s="60"/>
      <c r="Y6" s="60"/>
      <c r="Z6" s="60"/>
      <c r="AA6" s="60"/>
      <c r="AB6" s="61"/>
      <c r="AC6" s="15"/>
      <c r="AD6" s="60"/>
      <c r="AE6" s="60"/>
      <c r="AF6" s="106"/>
      <c r="AG6" s="218"/>
      <c r="AH6" s="60"/>
      <c r="AI6" s="60"/>
      <c r="AJ6" s="60"/>
      <c r="AK6" s="60"/>
      <c r="AL6" s="61"/>
      <c r="AM6" s="15"/>
      <c r="AN6" s="60"/>
      <c r="AO6" s="60"/>
      <c r="AP6" s="106"/>
      <c r="AQ6" s="218"/>
      <c r="AR6" s="60"/>
      <c r="AS6" s="60"/>
      <c r="AT6" s="60"/>
      <c r="AU6" s="60"/>
      <c r="AV6" s="61"/>
      <c r="AW6" s="15"/>
      <c r="AX6" s="60"/>
      <c r="AY6" s="60"/>
      <c r="AZ6" s="10"/>
      <c r="BA6" s="213"/>
      <c r="BB6" s="60"/>
      <c r="BC6" s="60"/>
      <c r="BD6" s="60"/>
      <c r="BE6" s="60"/>
      <c r="BF6" s="61"/>
      <c r="BG6" s="15"/>
      <c r="BH6" s="15"/>
      <c r="BI6" s="15"/>
      <c r="BJ6" s="10"/>
      <c r="BK6" s="213"/>
      <c r="BL6" s="60"/>
      <c r="BM6" s="60"/>
      <c r="BN6" s="60"/>
      <c r="BO6" s="60"/>
      <c r="BP6" s="61"/>
      <c r="BQ6" s="15"/>
      <c r="BR6" s="62"/>
      <c r="BS6" s="60"/>
      <c r="BT6" s="10"/>
      <c r="BU6" s="213"/>
      <c r="BV6" s="60"/>
      <c r="BW6" s="60"/>
      <c r="BX6" s="60"/>
      <c r="BY6" s="60"/>
      <c r="BZ6" s="61"/>
      <c r="CA6" s="15"/>
      <c r="CB6" s="62"/>
      <c r="CC6" s="60"/>
      <c r="CD6" s="107"/>
      <c r="CE6" s="218"/>
      <c r="CF6" s="60"/>
      <c r="CG6" s="60"/>
      <c r="CH6" s="60"/>
      <c r="CI6" s="60"/>
      <c r="CJ6" s="61"/>
      <c r="CK6" s="15"/>
      <c r="CL6" s="60"/>
      <c r="CM6" s="60"/>
      <c r="CN6" s="107"/>
      <c r="CO6" s="218"/>
      <c r="CP6" s="60"/>
      <c r="CQ6" s="60"/>
      <c r="CR6" s="60"/>
      <c r="CS6" s="60"/>
      <c r="CT6" s="61"/>
      <c r="CU6" s="15"/>
      <c r="CV6" s="60"/>
      <c r="CW6" s="60"/>
      <c r="CX6" s="108"/>
      <c r="CY6" s="218"/>
      <c r="CZ6" s="60"/>
      <c r="DA6" s="60"/>
      <c r="DB6" s="60"/>
      <c r="DC6" s="60"/>
      <c r="DD6" s="61"/>
      <c r="DE6" s="15"/>
      <c r="DF6" s="60"/>
      <c r="DG6" s="60"/>
      <c r="DH6" s="107"/>
      <c r="DI6" s="218"/>
      <c r="DJ6" s="60"/>
      <c r="DK6" s="60"/>
      <c r="DL6" s="60"/>
      <c r="DM6" s="60"/>
      <c r="DN6" s="61"/>
      <c r="DO6" s="15"/>
      <c r="DP6" s="60"/>
      <c r="DQ6" s="60"/>
      <c r="DR6" s="107"/>
      <c r="DS6" s="218"/>
      <c r="DT6" s="60"/>
      <c r="DU6" s="60"/>
      <c r="DV6" s="60"/>
      <c r="DW6" s="60"/>
      <c r="DX6" s="61"/>
      <c r="DY6" s="15"/>
      <c r="DZ6" s="60"/>
      <c r="EA6" s="60"/>
      <c r="EB6" s="108"/>
      <c r="EC6" s="218"/>
      <c r="ED6" s="60"/>
      <c r="EE6" s="60"/>
      <c r="EF6" s="60"/>
      <c r="EG6" s="60"/>
      <c r="EH6" s="61"/>
      <c r="EI6" s="15"/>
      <c r="EJ6" s="60"/>
      <c r="EK6" s="60"/>
      <c r="EL6" s="106"/>
      <c r="EM6" s="218"/>
      <c r="EN6" s="109"/>
      <c r="EO6" s="109"/>
      <c r="EP6" s="109"/>
      <c r="EQ6" s="109"/>
      <c r="ER6" s="110"/>
      <c r="ES6" s="16"/>
      <c r="ET6" s="109"/>
      <c r="EU6" s="109"/>
      <c r="EV6" s="106"/>
      <c r="EW6" s="16"/>
    </row>
    <row r="7" spans="2:153" s="9" customFormat="1" x14ac:dyDescent="0.2">
      <c r="B7" s="106"/>
      <c r="C7" s="218"/>
      <c r="D7" s="60"/>
      <c r="E7" s="60"/>
      <c r="F7" s="60"/>
      <c r="G7" s="60"/>
      <c r="H7" s="61"/>
      <c r="I7" s="15"/>
      <c r="J7" s="60"/>
      <c r="K7" s="60"/>
      <c r="L7" s="106"/>
      <c r="M7" s="218"/>
      <c r="N7" s="60"/>
      <c r="O7" s="60"/>
      <c r="P7" s="60"/>
      <c r="Q7" s="60"/>
      <c r="R7" s="61"/>
      <c r="S7" s="15"/>
      <c r="T7" s="60"/>
      <c r="U7" s="60"/>
      <c r="V7" s="106"/>
      <c r="W7" s="218"/>
      <c r="X7" s="60"/>
      <c r="Y7" s="60"/>
      <c r="Z7" s="60"/>
      <c r="AA7" s="60"/>
      <c r="AB7" s="61"/>
      <c r="AC7" s="15"/>
      <c r="AD7" s="60"/>
      <c r="AE7" s="60"/>
      <c r="AF7" s="106"/>
      <c r="AG7" s="218"/>
      <c r="AH7" s="60"/>
      <c r="AI7" s="60"/>
      <c r="AJ7" s="60"/>
      <c r="AK7" s="60"/>
      <c r="AL7" s="61"/>
      <c r="AM7" s="15"/>
      <c r="AN7" s="60"/>
      <c r="AO7" s="60"/>
      <c r="AP7" s="106"/>
      <c r="AQ7" s="218"/>
      <c r="AR7" s="60"/>
      <c r="AS7" s="60"/>
      <c r="AT7" s="60"/>
      <c r="AU7" s="60"/>
      <c r="AV7" s="61"/>
      <c r="AW7" s="15"/>
      <c r="AX7" s="60"/>
      <c r="AY7" s="60"/>
      <c r="AZ7" s="10"/>
      <c r="BA7" s="213"/>
      <c r="BB7" s="60"/>
      <c r="BC7" s="60"/>
      <c r="BD7" s="60"/>
      <c r="BE7" s="60"/>
      <c r="BF7" s="61"/>
      <c r="BG7" s="15"/>
      <c r="BH7" s="15"/>
      <c r="BI7" s="15"/>
      <c r="BJ7" s="10"/>
      <c r="BK7" s="213"/>
      <c r="BL7" s="60"/>
      <c r="BM7" s="60"/>
      <c r="BN7" s="60"/>
      <c r="BO7" s="60"/>
      <c r="BP7" s="61"/>
      <c r="BQ7" s="15"/>
      <c r="BR7" s="62"/>
      <c r="BS7" s="60"/>
      <c r="BT7" s="10"/>
      <c r="BU7" s="213"/>
      <c r="BV7" s="60"/>
      <c r="BW7" s="60"/>
      <c r="BX7" s="60"/>
      <c r="BY7" s="60"/>
      <c r="BZ7" s="61"/>
      <c r="CA7" s="15"/>
      <c r="CB7" s="62"/>
      <c r="CC7" s="60"/>
      <c r="CD7" s="107"/>
      <c r="CE7" s="218"/>
      <c r="CF7" s="60"/>
      <c r="CG7" s="60"/>
      <c r="CH7" s="60"/>
      <c r="CI7" s="60"/>
      <c r="CJ7" s="61"/>
      <c r="CK7" s="15"/>
      <c r="CL7" s="60"/>
      <c r="CM7" s="60"/>
      <c r="CN7" s="107"/>
      <c r="CO7" s="218"/>
      <c r="CP7" s="60"/>
      <c r="CQ7" s="60"/>
      <c r="CR7" s="60"/>
      <c r="CS7" s="60"/>
      <c r="CT7" s="61"/>
      <c r="CU7" s="15"/>
      <c r="CV7" s="60"/>
      <c r="CW7" s="60"/>
      <c r="CX7" s="108"/>
      <c r="CY7" s="218"/>
      <c r="CZ7" s="60"/>
      <c r="DA7" s="60"/>
      <c r="DB7" s="60"/>
      <c r="DC7" s="60"/>
      <c r="DD7" s="61"/>
      <c r="DE7" s="15"/>
      <c r="DF7" s="60"/>
      <c r="DG7" s="60"/>
      <c r="DH7" s="107"/>
      <c r="DI7" s="218"/>
      <c r="DJ7" s="60"/>
      <c r="DK7" s="60"/>
      <c r="DL7" s="60"/>
      <c r="DM7" s="60"/>
      <c r="DN7" s="61"/>
      <c r="DO7" s="15"/>
      <c r="DP7" s="60"/>
      <c r="DQ7" s="60"/>
      <c r="DR7" s="107"/>
      <c r="DS7" s="218"/>
      <c r="DT7" s="60"/>
      <c r="DU7" s="60"/>
      <c r="DV7" s="60"/>
      <c r="DW7" s="60"/>
      <c r="DX7" s="61"/>
      <c r="DY7" s="15"/>
      <c r="DZ7" s="60"/>
      <c r="EA7" s="60"/>
      <c r="EB7" s="108"/>
      <c r="EC7" s="218"/>
      <c r="ED7" s="60"/>
      <c r="EE7" s="60"/>
      <c r="EF7" s="60"/>
      <c r="EG7" s="60"/>
      <c r="EH7" s="61"/>
      <c r="EI7" s="15"/>
      <c r="EJ7" s="60"/>
      <c r="EK7" s="60"/>
      <c r="EL7" s="106"/>
      <c r="EM7" s="218"/>
      <c r="EN7" s="109"/>
      <c r="EO7" s="109"/>
      <c r="EP7" s="109"/>
      <c r="EQ7" s="109"/>
      <c r="ER7" s="110"/>
      <c r="ES7" s="16"/>
      <c r="ET7" s="109"/>
      <c r="EU7" s="109"/>
      <c r="EV7" s="106"/>
      <c r="EW7" s="16"/>
    </row>
    <row r="8" spans="2:153" s="9" customFormat="1" x14ac:dyDescent="0.2">
      <c r="B8" s="106"/>
      <c r="C8" s="218"/>
      <c r="D8" s="60"/>
      <c r="E8" s="60"/>
      <c r="F8" s="60"/>
      <c r="G8" s="60"/>
      <c r="H8" s="61"/>
      <c r="I8" s="15"/>
      <c r="J8" s="60"/>
      <c r="K8" s="60"/>
      <c r="L8" s="106"/>
      <c r="M8" s="218"/>
      <c r="N8" s="60"/>
      <c r="O8" s="60"/>
      <c r="P8" s="60"/>
      <c r="Q8" s="60"/>
      <c r="R8" s="61"/>
      <c r="S8" s="15"/>
      <c r="T8" s="60"/>
      <c r="U8" s="60"/>
      <c r="V8" s="106"/>
      <c r="W8" s="218"/>
      <c r="X8" s="60"/>
      <c r="Y8" s="60"/>
      <c r="Z8" s="60"/>
      <c r="AA8" s="60"/>
      <c r="AB8" s="61"/>
      <c r="AC8" s="15"/>
      <c r="AD8" s="60"/>
      <c r="AE8" s="60"/>
      <c r="AF8" s="106"/>
      <c r="AG8" s="218"/>
      <c r="AH8" s="60"/>
      <c r="AI8" s="60"/>
      <c r="AJ8" s="60"/>
      <c r="AK8" s="60"/>
      <c r="AL8" s="61"/>
      <c r="AM8" s="15"/>
      <c r="AN8" s="60"/>
      <c r="AO8" s="60"/>
      <c r="AP8" s="106"/>
      <c r="AQ8" s="218"/>
      <c r="AR8" s="60"/>
      <c r="AS8" s="60"/>
      <c r="AT8" s="60"/>
      <c r="AU8" s="60"/>
      <c r="AV8" s="61"/>
      <c r="AW8" s="15"/>
      <c r="AX8" s="60"/>
      <c r="AY8" s="60"/>
      <c r="AZ8" s="10"/>
      <c r="BA8" s="213"/>
      <c r="BB8" s="60"/>
      <c r="BC8" s="60"/>
      <c r="BD8" s="60"/>
      <c r="BE8" s="60"/>
      <c r="BF8" s="61"/>
      <c r="BG8" s="15"/>
      <c r="BH8" s="15"/>
      <c r="BI8" s="15"/>
      <c r="BJ8" s="10"/>
      <c r="BK8" s="213"/>
      <c r="BL8" s="60"/>
      <c r="BM8" s="60"/>
      <c r="BN8" s="60"/>
      <c r="BO8" s="60"/>
      <c r="BP8" s="61"/>
      <c r="BQ8" s="15"/>
      <c r="BR8" s="62"/>
      <c r="BS8" s="60"/>
      <c r="BT8" s="10"/>
      <c r="BU8" s="213"/>
      <c r="BV8" s="60"/>
      <c r="BW8" s="60"/>
      <c r="BX8" s="60"/>
      <c r="BY8" s="60"/>
      <c r="BZ8" s="61"/>
      <c r="CA8" s="15"/>
      <c r="CB8" s="62"/>
      <c r="CC8" s="60"/>
      <c r="CD8" s="107"/>
      <c r="CE8" s="218"/>
      <c r="CF8" s="60"/>
      <c r="CG8" s="60"/>
      <c r="CH8" s="60"/>
      <c r="CI8" s="60"/>
      <c r="CJ8" s="61"/>
      <c r="CK8" s="15"/>
      <c r="CL8" s="60"/>
      <c r="CM8" s="60"/>
      <c r="CN8" s="107"/>
      <c r="CO8" s="218"/>
      <c r="CP8" s="60"/>
      <c r="CQ8" s="60"/>
      <c r="CR8" s="60"/>
      <c r="CS8" s="60"/>
      <c r="CT8" s="61"/>
      <c r="CU8" s="15"/>
      <c r="CV8" s="60"/>
      <c r="CW8" s="60"/>
      <c r="CX8" s="108"/>
      <c r="CY8" s="218"/>
      <c r="CZ8" s="60"/>
      <c r="DA8" s="60"/>
      <c r="DB8" s="60"/>
      <c r="DC8" s="60"/>
      <c r="DD8" s="61"/>
      <c r="DE8" s="15"/>
      <c r="DF8" s="60"/>
      <c r="DG8" s="60"/>
      <c r="DH8" s="107"/>
      <c r="DI8" s="218"/>
      <c r="DJ8" s="60"/>
      <c r="DK8" s="60"/>
      <c r="DL8" s="60"/>
      <c r="DM8" s="60"/>
      <c r="DN8" s="61"/>
      <c r="DO8" s="15"/>
      <c r="DP8" s="60"/>
      <c r="DQ8" s="60"/>
      <c r="DR8" s="107"/>
      <c r="DS8" s="218"/>
      <c r="DT8" s="60"/>
      <c r="DU8" s="60"/>
      <c r="DV8" s="60"/>
      <c r="DW8" s="60"/>
      <c r="DX8" s="61"/>
      <c r="DY8" s="15"/>
      <c r="DZ8" s="60"/>
      <c r="EA8" s="60"/>
      <c r="EB8" s="108"/>
      <c r="EC8" s="218"/>
      <c r="ED8" s="60"/>
      <c r="EE8" s="60"/>
      <c r="EF8" s="60"/>
      <c r="EG8" s="60"/>
      <c r="EH8" s="61"/>
      <c r="EI8" s="15"/>
      <c r="EJ8" s="60"/>
      <c r="EK8" s="60"/>
      <c r="EL8" s="106"/>
      <c r="EM8" s="218"/>
      <c r="EN8" s="109"/>
      <c r="EO8" s="109"/>
      <c r="EP8" s="109"/>
      <c r="EQ8" s="109"/>
      <c r="ER8" s="110"/>
      <c r="ES8" s="16"/>
      <c r="ET8" s="109"/>
      <c r="EU8" s="109"/>
      <c r="EV8" s="106"/>
      <c r="EW8" s="16"/>
    </row>
    <row r="9" spans="2:153" s="9" customFormat="1" x14ac:dyDescent="0.2">
      <c r="B9" s="106"/>
      <c r="C9" s="218"/>
      <c r="D9" s="60"/>
      <c r="E9" s="60"/>
      <c r="F9" s="60"/>
      <c r="G9" s="60"/>
      <c r="H9" s="61"/>
      <c r="I9" s="15"/>
      <c r="J9" s="60"/>
      <c r="K9" s="60"/>
      <c r="L9" s="106"/>
      <c r="M9" s="218"/>
      <c r="N9" s="60"/>
      <c r="O9" s="60"/>
      <c r="P9" s="60"/>
      <c r="Q9" s="60"/>
      <c r="R9" s="61"/>
      <c r="S9" s="15"/>
      <c r="T9" s="60"/>
      <c r="U9" s="60"/>
      <c r="V9" s="106"/>
      <c r="W9" s="218"/>
      <c r="X9" s="60"/>
      <c r="Y9" s="60"/>
      <c r="Z9" s="60"/>
      <c r="AA9" s="60"/>
      <c r="AB9" s="61"/>
      <c r="AC9" s="15"/>
      <c r="AD9" s="60"/>
      <c r="AE9" s="60"/>
      <c r="AF9" s="106"/>
      <c r="AG9" s="218"/>
      <c r="AH9" s="60"/>
      <c r="AI9" s="60"/>
      <c r="AJ9" s="60"/>
      <c r="AK9" s="60"/>
      <c r="AL9" s="61"/>
      <c r="AM9" s="15"/>
      <c r="AN9" s="60"/>
      <c r="AO9" s="60"/>
      <c r="AP9" s="106"/>
      <c r="AQ9" s="218"/>
      <c r="AR9" s="60"/>
      <c r="AS9" s="60"/>
      <c r="AT9" s="60"/>
      <c r="AU9" s="60"/>
      <c r="AV9" s="61"/>
      <c r="AW9" s="15"/>
      <c r="AX9" s="60"/>
      <c r="AY9" s="60"/>
      <c r="AZ9" s="10"/>
      <c r="BA9" s="213"/>
      <c r="BB9" s="60"/>
      <c r="BC9" s="60"/>
      <c r="BD9" s="60"/>
      <c r="BE9" s="60"/>
      <c r="BF9" s="61"/>
      <c r="BG9" s="15"/>
      <c r="BH9" s="15"/>
      <c r="BI9" s="15"/>
      <c r="BJ9" s="10"/>
      <c r="BK9" s="213"/>
      <c r="BL9" s="60"/>
      <c r="BM9" s="60"/>
      <c r="BN9" s="60"/>
      <c r="BO9" s="60"/>
      <c r="BP9" s="61"/>
      <c r="BQ9" s="15"/>
      <c r="BR9" s="62"/>
      <c r="BS9" s="60"/>
      <c r="BT9" s="10"/>
      <c r="BU9" s="213"/>
      <c r="BV9" s="60"/>
      <c r="BW9" s="60"/>
      <c r="BX9" s="60"/>
      <c r="BY9" s="60"/>
      <c r="BZ9" s="61"/>
      <c r="CA9" s="15"/>
      <c r="CB9" s="62"/>
      <c r="CC9" s="60"/>
      <c r="CD9" s="107"/>
      <c r="CE9" s="218"/>
      <c r="CF9" s="60"/>
      <c r="CG9" s="60"/>
      <c r="CH9" s="60"/>
      <c r="CI9" s="60"/>
      <c r="CJ9" s="61"/>
      <c r="CK9" s="15"/>
      <c r="CL9" s="60"/>
      <c r="CM9" s="60"/>
      <c r="CN9" s="107"/>
      <c r="CO9" s="218"/>
      <c r="CP9" s="60"/>
      <c r="CQ9" s="60"/>
      <c r="CR9" s="60"/>
      <c r="CS9" s="60"/>
      <c r="CT9" s="61"/>
      <c r="CU9" s="15"/>
      <c r="CV9" s="60"/>
      <c r="CW9" s="60"/>
      <c r="CX9" s="108"/>
      <c r="CY9" s="218"/>
      <c r="CZ9" s="60"/>
      <c r="DA9" s="60"/>
      <c r="DB9" s="60"/>
      <c r="DC9" s="60"/>
      <c r="DD9" s="61"/>
      <c r="DE9" s="15"/>
      <c r="DF9" s="60"/>
      <c r="DG9" s="60"/>
      <c r="DH9" s="107" t="s">
        <v>39</v>
      </c>
      <c r="DI9" s="218"/>
      <c r="DJ9" s="60"/>
      <c r="DK9" s="60"/>
      <c r="DL9" s="60"/>
      <c r="DM9" s="60"/>
      <c r="DN9" s="61"/>
      <c r="DO9" s="15"/>
      <c r="DP9" s="60"/>
      <c r="DQ9" s="60"/>
      <c r="DR9" s="107" t="s">
        <v>39</v>
      </c>
      <c r="DS9" s="218"/>
      <c r="DT9" s="60"/>
      <c r="DU9" s="60"/>
      <c r="DV9" s="60"/>
      <c r="DW9" s="60"/>
      <c r="DX9" s="61"/>
      <c r="DY9" s="15"/>
      <c r="DZ9" s="60"/>
      <c r="EA9" s="60"/>
      <c r="EB9" s="108" t="s">
        <v>39</v>
      </c>
      <c r="EC9" s="218"/>
      <c r="ED9" s="60"/>
      <c r="EE9" s="60"/>
      <c r="EF9" s="60"/>
      <c r="EG9" s="60"/>
      <c r="EH9" s="61"/>
      <c r="EI9" s="15"/>
      <c r="EJ9" s="60"/>
      <c r="EK9" s="60"/>
      <c r="EL9" s="106" t="s">
        <v>39</v>
      </c>
      <c r="EM9" s="218"/>
      <c r="EN9" s="111">
        <v>4.5</v>
      </c>
      <c r="EO9" s="109">
        <v>4.0999999999999996</v>
      </c>
      <c r="EP9" s="109"/>
      <c r="EQ9" s="109"/>
      <c r="ER9" s="110">
        <v>2.5</v>
      </c>
      <c r="ES9" s="19">
        <v>424</v>
      </c>
      <c r="ET9" s="109"/>
      <c r="EU9" s="109"/>
      <c r="EV9" s="106" t="s">
        <v>39</v>
      </c>
      <c r="EW9" s="16">
        <v>4.0999999999999996</v>
      </c>
    </row>
    <row r="10" spans="2:153" s="9" customFormat="1" x14ac:dyDescent="0.2">
      <c r="B10" s="10"/>
      <c r="C10" s="213"/>
      <c r="D10" s="60"/>
      <c r="E10" s="60"/>
      <c r="F10" s="60"/>
      <c r="G10" s="60"/>
      <c r="H10" s="61"/>
      <c r="I10" s="15"/>
      <c r="J10" s="60"/>
      <c r="K10" s="60"/>
      <c r="L10" s="10"/>
      <c r="M10" s="213"/>
      <c r="N10" s="60"/>
      <c r="O10" s="60"/>
      <c r="P10" s="60"/>
      <c r="Q10" s="60"/>
      <c r="R10" s="61"/>
      <c r="S10" s="15"/>
      <c r="T10" s="60"/>
      <c r="U10" s="60"/>
      <c r="V10" s="10"/>
      <c r="W10" s="213"/>
      <c r="X10" s="60"/>
      <c r="Y10" s="60"/>
      <c r="Z10" s="60"/>
      <c r="AA10" s="60"/>
      <c r="AB10" s="61"/>
      <c r="AC10" s="15"/>
      <c r="AD10" s="60"/>
      <c r="AE10" s="60"/>
      <c r="AF10" s="10"/>
      <c r="AG10" s="213"/>
      <c r="AH10" s="60"/>
      <c r="AI10" s="60"/>
      <c r="AJ10" s="60"/>
      <c r="AK10" s="60"/>
      <c r="AL10" s="61"/>
      <c r="AM10" s="15"/>
      <c r="AN10" s="60"/>
      <c r="AO10" s="60"/>
      <c r="AP10" s="106"/>
      <c r="AQ10" s="218"/>
      <c r="AR10" s="60"/>
      <c r="AS10" s="60"/>
      <c r="AT10" s="60"/>
      <c r="AU10" s="60"/>
      <c r="AV10" s="61"/>
      <c r="AW10" s="15"/>
      <c r="AX10" s="60"/>
      <c r="AY10" s="60"/>
      <c r="AZ10" s="10"/>
      <c r="BA10" s="213"/>
      <c r="BB10" s="60"/>
      <c r="BC10" s="60"/>
      <c r="BD10" s="60"/>
      <c r="BE10" s="60"/>
      <c r="BF10" s="61"/>
      <c r="BG10" s="15"/>
      <c r="BH10" s="15"/>
      <c r="BI10" s="15"/>
      <c r="BJ10" s="10"/>
      <c r="BK10" s="213"/>
      <c r="BL10" s="60"/>
      <c r="BM10" s="60"/>
      <c r="BN10" s="60"/>
      <c r="BO10" s="60"/>
      <c r="BP10" s="61"/>
      <c r="BQ10" s="15"/>
      <c r="BR10" s="62"/>
      <c r="BS10" s="60"/>
      <c r="BT10" s="10"/>
      <c r="BU10" s="213"/>
      <c r="BV10" s="60"/>
      <c r="BW10" s="60"/>
      <c r="BX10" s="60"/>
      <c r="BY10" s="60"/>
      <c r="BZ10" s="61"/>
      <c r="CA10" s="15"/>
      <c r="CB10" s="62"/>
      <c r="CC10" s="60"/>
      <c r="CD10" s="107"/>
      <c r="CE10" s="218"/>
      <c r="CF10" s="60"/>
      <c r="CG10" s="60"/>
      <c r="CH10" s="60"/>
      <c r="CI10" s="60"/>
      <c r="CJ10" s="61"/>
      <c r="CK10" s="15"/>
      <c r="CL10" s="60"/>
      <c r="CM10" s="60"/>
      <c r="CN10" s="107"/>
      <c r="CO10" s="218"/>
      <c r="CP10" s="60"/>
      <c r="CQ10" s="60"/>
      <c r="CR10" s="60"/>
      <c r="CS10" s="60"/>
      <c r="CT10" s="61"/>
      <c r="CU10" s="15"/>
      <c r="CV10" s="60"/>
      <c r="CW10" s="60"/>
      <c r="CX10" s="108"/>
      <c r="CY10" s="218"/>
      <c r="CZ10" s="60"/>
      <c r="DA10" s="60"/>
      <c r="DB10" s="60"/>
      <c r="DC10" s="60"/>
      <c r="DD10" s="61"/>
      <c r="DE10" s="15"/>
      <c r="DF10" s="60"/>
      <c r="DG10" s="60"/>
      <c r="DH10" s="107" t="s">
        <v>40</v>
      </c>
      <c r="DI10" s="218"/>
      <c r="DJ10" s="60"/>
      <c r="DK10" s="60"/>
      <c r="DL10" s="60"/>
      <c r="DM10" s="60"/>
      <c r="DN10" s="61"/>
      <c r="DO10" s="15"/>
      <c r="DP10" s="60"/>
      <c r="DQ10" s="60"/>
      <c r="DR10" s="107" t="s">
        <v>40</v>
      </c>
      <c r="DS10" s="218"/>
      <c r="DT10" s="60"/>
      <c r="DU10" s="60"/>
      <c r="DV10" s="60"/>
      <c r="DW10" s="60"/>
      <c r="DX10" s="61"/>
      <c r="DY10" s="15"/>
      <c r="DZ10" s="60"/>
      <c r="EA10" s="60"/>
      <c r="EB10" s="108" t="s">
        <v>40</v>
      </c>
      <c r="EC10" s="218"/>
      <c r="ED10" s="60"/>
      <c r="EE10" s="60"/>
      <c r="EF10" s="60"/>
      <c r="EG10" s="60"/>
      <c r="EH10" s="61"/>
      <c r="EI10" s="15"/>
      <c r="EJ10" s="60"/>
      <c r="EK10" s="60"/>
      <c r="EL10" s="106" t="s">
        <v>40</v>
      </c>
      <c r="EM10" s="218"/>
      <c r="EN10" s="111">
        <v>3.8</v>
      </c>
      <c r="EO10" s="111">
        <v>4.3</v>
      </c>
      <c r="EP10" s="111"/>
      <c r="EQ10" s="111"/>
      <c r="ER10" s="110">
        <v>2.8</v>
      </c>
      <c r="ES10" s="19">
        <v>269</v>
      </c>
      <c r="ET10" s="109"/>
      <c r="EU10" s="109"/>
      <c r="EV10" s="106" t="s">
        <v>40</v>
      </c>
      <c r="EW10" s="16">
        <v>4.3</v>
      </c>
    </row>
    <row r="11" spans="2:153" s="9" customFormat="1" x14ac:dyDescent="0.2">
      <c r="B11" s="10"/>
      <c r="C11" s="213"/>
      <c r="D11" s="60"/>
      <c r="E11" s="60"/>
      <c r="F11" s="60"/>
      <c r="G11" s="60"/>
      <c r="H11" s="61"/>
      <c r="I11" s="15"/>
      <c r="J11" s="60"/>
      <c r="K11" s="60"/>
      <c r="L11" s="10"/>
      <c r="M11" s="213"/>
      <c r="N11" s="60"/>
      <c r="O11" s="60"/>
      <c r="P11" s="60"/>
      <c r="Q11" s="60"/>
      <c r="R11" s="61"/>
      <c r="S11" s="15"/>
      <c r="T11" s="60"/>
      <c r="U11" s="60"/>
      <c r="V11" s="10"/>
      <c r="W11" s="213"/>
      <c r="X11" s="60"/>
      <c r="Y11" s="60"/>
      <c r="Z11" s="60"/>
      <c r="AA11" s="60"/>
      <c r="AB11" s="61"/>
      <c r="AC11" s="15"/>
      <c r="AD11" s="60"/>
      <c r="AE11" s="60"/>
      <c r="AF11" s="10"/>
      <c r="AG11" s="213"/>
      <c r="AH11" s="60"/>
      <c r="AI11" s="60"/>
      <c r="AJ11" s="60"/>
      <c r="AK11" s="60"/>
      <c r="AL11" s="61"/>
      <c r="AM11" s="15"/>
      <c r="AN11" s="60"/>
      <c r="AO11" s="60"/>
      <c r="AP11" s="106"/>
      <c r="AQ11" s="218"/>
      <c r="AR11" s="60"/>
      <c r="AS11" s="60"/>
      <c r="AT11" s="60"/>
      <c r="AU11" s="60"/>
      <c r="AV11" s="61"/>
      <c r="AW11" s="15"/>
      <c r="AX11" s="60"/>
      <c r="AY11" s="60"/>
      <c r="AZ11" s="10"/>
      <c r="BA11" s="213"/>
      <c r="BB11" s="60"/>
      <c r="BC11" s="60"/>
      <c r="BD11" s="60"/>
      <c r="BE11" s="60"/>
      <c r="BF11" s="61"/>
      <c r="BG11" s="15"/>
      <c r="BH11" s="15"/>
      <c r="BI11" s="15"/>
      <c r="BJ11" s="10"/>
      <c r="BK11" s="213"/>
      <c r="BL11" s="60"/>
      <c r="BM11" s="60"/>
      <c r="BN11" s="60"/>
      <c r="BO11" s="60"/>
      <c r="BP11" s="61"/>
      <c r="BQ11" s="15"/>
      <c r="BR11" s="62"/>
      <c r="BS11" s="60"/>
      <c r="BT11" s="10"/>
      <c r="BU11" s="213"/>
      <c r="BV11" s="60"/>
      <c r="BW11" s="60"/>
      <c r="BX11" s="60"/>
      <c r="BY11" s="60"/>
      <c r="BZ11" s="61"/>
      <c r="CA11" s="15"/>
      <c r="CB11" s="62"/>
      <c r="CC11" s="60"/>
      <c r="CD11" s="107"/>
      <c r="CE11" s="218"/>
      <c r="CF11" s="60"/>
      <c r="CG11" s="60"/>
      <c r="CH11" s="60"/>
      <c r="CI11" s="60"/>
      <c r="CJ11" s="61"/>
      <c r="CK11" s="15"/>
      <c r="CL11" s="60"/>
      <c r="CM11" s="60"/>
      <c r="CN11" s="107"/>
      <c r="CO11" s="218"/>
      <c r="CP11" s="60"/>
      <c r="CQ11" s="60"/>
      <c r="CR11" s="60"/>
      <c r="CS11" s="60"/>
      <c r="CT11" s="61"/>
      <c r="CU11" s="15"/>
      <c r="CV11" s="60"/>
      <c r="CW11" s="60"/>
      <c r="CX11" s="108"/>
      <c r="CY11" s="218"/>
      <c r="CZ11" s="60"/>
      <c r="DA11" s="60"/>
      <c r="DB11" s="60"/>
      <c r="DC11" s="60"/>
      <c r="DD11" s="61"/>
      <c r="DE11" s="15"/>
      <c r="DF11" s="60"/>
      <c r="DG11" s="60"/>
      <c r="DH11" s="107" t="s">
        <v>41</v>
      </c>
      <c r="DI11" s="218"/>
      <c r="DJ11" s="60"/>
      <c r="DK11" s="60"/>
      <c r="DL11" s="60"/>
      <c r="DM11" s="60"/>
      <c r="DN11" s="61"/>
      <c r="DO11" s="15"/>
      <c r="DP11" s="60"/>
      <c r="DQ11" s="60"/>
      <c r="DR11" s="107" t="s">
        <v>41</v>
      </c>
      <c r="DS11" s="218"/>
      <c r="DT11" s="60"/>
      <c r="DU11" s="60"/>
      <c r="DV11" s="60"/>
      <c r="DW11" s="60"/>
      <c r="DX11" s="61"/>
      <c r="DY11" s="15"/>
      <c r="DZ11" s="60"/>
      <c r="EA11" s="60"/>
      <c r="EB11" s="108" t="s">
        <v>41</v>
      </c>
      <c r="EC11" s="218"/>
      <c r="ED11" s="60"/>
      <c r="EE11" s="60"/>
      <c r="EF11" s="60"/>
      <c r="EG11" s="60"/>
      <c r="EH11" s="61"/>
      <c r="EI11" s="15"/>
      <c r="EJ11" s="60"/>
      <c r="EK11" s="60"/>
      <c r="EL11" s="106" t="s">
        <v>41</v>
      </c>
      <c r="EM11" s="218"/>
      <c r="EN11" s="111">
        <v>3.7</v>
      </c>
      <c r="EO11" s="111">
        <v>4.7</v>
      </c>
      <c r="EP11" s="111"/>
      <c r="EQ11" s="111"/>
      <c r="ER11" s="110">
        <v>2.6</v>
      </c>
      <c r="ES11" s="19">
        <v>317</v>
      </c>
      <c r="ET11" s="109"/>
      <c r="EU11" s="109"/>
      <c r="EV11" s="106" t="s">
        <v>41</v>
      </c>
      <c r="EW11" s="16">
        <v>4.7</v>
      </c>
    </row>
    <row r="12" spans="2:153" s="9" customFormat="1" x14ac:dyDescent="0.2">
      <c r="B12" s="10"/>
      <c r="C12" s="213"/>
      <c r="D12" s="60"/>
      <c r="E12" s="60"/>
      <c r="F12" s="60"/>
      <c r="G12" s="60"/>
      <c r="H12" s="61"/>
      <c r="I12" s="15"/>
      <c r="J12" s="60"/>
      <c r="K12" s="60"/>
      <c r="L12" s="10"/>
      <c r="M12" s="213"/>
      <c r="N12" s="60"/>
      <c r="O12" s="60"/>
      <c r="P12" s="60"/>
      <c r="Q12" s="60"/>
      <c r="R12" s="61"/>
      <c r="S12" s="15"/>
      <c r="T12" s="60"/>
      <c r="U12" s="60"/>
      <c r="V12" s="10"/>
      <c r="W12" s="213"/>
      <c r="X12" s="60"/>
      <c r="Y12" s="60"/>
      <c r="Z12" s="60"/>
      <c r="AA12" s="60"/>
      <c r="AB12" s="61"/>
      <c r="AC12" s="15"/>
      <c r="AD12" s="60"/>
      <c r="AE12" s="60"/>
      <c r="AF12" s="10"/>
      <c r="AG12" s="213"/>
      <c r="AH12" s="60"/>
      <c r="AI12" s="60"/>
      <c r="AJ12" s="60"/>
      <c r="AK12" s="60"/>
      <c r="AL12" s="61"/>
      <c r="AM12" s="15"/>
      <c r="AN12" s="60"/>
      <c r="AO12" s="60"/>
      <c r="AP12" s="106"/>
      <c r="AQ12" s="218"/>
      <c r="AR12" s="60"/>
      <c r="AS12" s="60"/>
      <c r="AT12" s="60"/>
      <c r="AU12" s="60"/>
      <c r="AV12" s="61"/>
      <c r="AW12" s="15"/>
      <c r="AX12" s="60"/>
      <c r="AY12" s="60"/>
      <c r="AZ12" s="10"/>
      <c r="BA12" s="213"/>
      <c r="BB12" s="60"/>
      <c r="BC12" s="60"/>
      <c r="BD12" s="60"/>
      <c r="BE12" s="60"/>
      <c r="BF12" s="61"/>
      <c r="BG12" s="15"/>
      <c r="BH12" s="15"/>
      <c r="BI12" s="15"/>
      <c r="BJ12" s="10"/>
      <c r="BK12" s="213"/>
      <c r="BL12" s="60"/>
      <c r="BM12" s="60"/>
      <c r="BN12" s="60"/>
      <c r="BO12" s="60"/>
      <c r="BP12" s="61"/>
      <c r="BQ12" s="15"/>
      <c r="BR12" s="62"/>
      <c r="BS12" s="60"/>
      <c r="BT12" s="10"/>
      <c r="BU12" s="213"/>
      <c r="BV12" s="60"/>
      <c r="BW12" s="60"/>
      <c r="BX12" s="60"/>
      <c r="BY12" s="60"/>
      <c r="BZ12" s="61"/>
      <c r="CA12" s="15"/>
      <c r="CB12" s="62"/>
      <c r="CC12" s="60"/>
      <c r="CD12" s="107"/>
      <c r="CE12" s="218"/>
      <c r="CF12" s="60"/>
      <c r="CG12" s="60"/>
      <c r="CH12" s="60"/>
      <c r="CI12" s="60"/>
      <c r="CJ12" s="61"/>
      <c r="CK12" s="15"/>
      <c r="CL12" s="60"/>
      <c r="CM12" s="60"/>
      <c r="CN12" s="107"/>
      <c r="CO12" s="218"/>
      <c r="CP12" s="60"/>
      <c r="CQ12" s="60"/>
      <c r="CR12" s="60"/>
      <c r="CS12" s="60"/>
      <c r="CT12" s="61"/>
      <c r="CU12" s="15"/>
      <c r="CV12" s="60"/>
      <c r="CW12" s="60"/>
      <c r="CX12" s="108"/>
      <c r="CY12" s="218"/>
      <c r="CZ12" s="60"/>
      <c r="DA12" s="60"/>
      <c r="DB12" s="60"/>
      <c r="DC12" s="60"/>
      <c r="DD12" s="61"/>
      <c r="DE12" s="15"/>
      <c r="DF12" s="60"/>
      <c r="DG12" s="60"/>
      <c r="DH12" s="107" t="s">
        <v>42</v>
      </c>
      <c r="DI12" s="218"/>
      <c r="DJ12" s="60"/>
      <c r="DK12" s="60"/>
      <c r="DL12" s="60"/>
      <c r="DM12" s="60"/>
      <c r="DN12" s="61"/>
      <c r="DO12" s="15"/>
      <c r="DP12" s="60"/>
      <c r="DQ12" s="60"/>
      <c r="DR12" s="107" t="s">
        <v>42</v>
      </c>
      <c r="DS12" s="218"/>
      <c r="DT12" s="60"/>
      <c r="DU12" s="60"/>
      <c r="DV12" s="60"/>
      <c r="DW12" s="60"/>
      <c r="DX12" s="61"/>
      <c r="DY12" s="15"/>
      <c r="DZ12" s="60"/>
      <c r="EA12" s="60"/>
      <c r="EB12" s="108" t="s">
        <v>42</v>
      </c>
      <c r="EC12" s="218"/>
      <c r="ED12" s="60"/>
      <c r="EE12" s="60"/>
      <c r="EF12" s="60"/>
      <c r="EG12" s="60"/>
      <c r="EH12" s="61"/>
      <c r="EI12" s="15"/>
      <c r="EJ12" s="60"/>
      <c r="EK12" s="60"/>
      <c r="EL12" s="106" t="s">
        <v>42</v>
      </c>
      <c r="EM12" s="218"/>
      <c r="EN12" s="111">
        <v>3</v>
      </c>
      <c r="EO12" s="111">
        <v>4.9000000000000004</v>
      </c>
      <c r="EP12" s="111"/>
      <c r="EQ12" s="111"/>
      <c r="ER12" s="110">
        <v>2.5</v>
      </c>
      <c r="ES12" s="19">
        <v>254</v>
      </c>
      <c r="ET12" s="109"/>
      <c r="EU12" s="109"/>
      <c r="EV12" s="106" t="s">
        <v>42</v>
      </c>
      <c r="EW12" s="16">
        <v>4.9000000000000004</v>
      </c>
    </row>
    <row r="13" spans="2:153" s="9" customFormat="1" x14ac:dyDescent="0.2">
      <c r="B13" s="10"/>
      <c r="C13" s="213"/>
      <c r="D13" s="60"/>
      <c r="E13" s="60"/>
      <c r="F13" s="60"/>
      <c r="G13" s="60"/>
      <c r="H13" s="61"/>
      <c r="I13" s="15"/>
      <c r="J13" s="60"/>
      <c r="K13" s="60"/>
      <c r="L13" s="10"/>
      <c r="M13" s="213"/>
      <c r="N13" s="60"/>
      <c r="O13" s="60"/>
      <c r="P13" s="60"/>
      <c r="Q13" s="60"/>
      <c r="R13" s="61"/>
      <c r="S13" s="15"/>
      <c r="T13" s="60"/>
      <c r="U13" s="60"/>
      <c r="V13" s="10"/>
      <c r="W13" s="213"/>
      <c r="X13" s="60"/>
      <c r="Y13" s="60"/>
      <c r="Z13" s="60"/>
      <c r="AA13" s="60"/>
      <c r="AB13" s="61"/>
      <c r="AC13" s="15"/>
      <c r="AD13" s="60"/>
      <c r="AE13" s="60"/>
      <c r="AF13" s="10"/>
      <c r="AG13" s="213"/>
      <c r="AH13" s="60"/>
      <c r="AI13" s="60"/>
      <c r="AJ13" s="60"/>
      <c r="AK13" s="60"/>
      <c r="AL13" s="61"/>
      <c r="AM13" s="15"/>
      <c r="AN13" s="60"/>
      <c r="AO13" s="60"/>
      <c r="AP13" s="106"/>
      <c r="AQ13" s="218"/>
      <c r="AR13" s="60"/>
      <c r="AS13" s="60"/>
      <c r="AT13" s="60"/>
      <c r="AU13" s="60"/>
      <c r="AV13" s="61"/>
      <c r="AW13" s="15"/>
      <c r="AX13" s="60"/>
      <c r="AY13" s="60"/>
      <c r="AZ13" s="10"/>
      <c r="BA13" s="213"/>
      <c r="BB13" s="60"/>
      <c r="BC13" s="60"/>
      <c r="BD13" s="60"/>
      <c r="BE13" s="60"/>
      <c r="BF13" s="61"/>
      <c r="BG13" s="15"/>
      <c r="BH13" s="15"/>
      <c r="BI13" s="15"/>
      <c r="BJ13" s="10"/>
      <c r="BK13" s="213"/>
      <c r="BL13" s="60"/>
      <c r="BM13" s="60"/>
      <c r="BN13" s="60"/>
      <c r="BO13" s="60"/>
      <c r="BP13" s="61"/>
      <c r="BQ13" s="15"/>
      <c r="BR13" s="62"/>
      <c r="BS13" s="60"/>
      <c r="BT13" s="10"/>
      <c r="BU13" s="213"/>
      <c r="BV13" s="60"/>
      <c r="BW13" s="60"/>
      <c r="BX13" s="60"/>
      <c r="BY13" s="60"/>
      <c r="BZ13" s="61"/>
      <c r="CA13" s="15"/>
      <c r="CB13" s="62"/>
      <c r="CC13" s="60"/>
      <c r="CD13" s="107"/>
      <c r="CE13" s="218"/>
      <c r="CF13" s="60"/>
      <c r="CG13" s="60"/>
      <c r="CH13" s="60"/>
      <c r="CI13" s="60"/>
      <c r="CJ13" s="61"/>
      <c r="CK13" s="15"/>
      <c r="CL13" s="60"/>
      <c r="CM13" s="60"/>
      <c r="CN13" s="107"/>
      <c r="CO13" s="218"/>
      <c r="CP13" s="60"/>
      <c r="CQ13" s="60"/>
      <c r="CR13" s="60"/>
      <c r="CS13" s="60"/>
      <c r="CT13" s="61"/>
      <c r="CU13" s="15"/>
      <c r="CV13" s="60"/>
      <c r="CW13" s="60"/>
      <c r="CX13" s="108"/>
      <c r="CY13" s="218"/>
      <c r="CZ13" s="60"/>
      <c r="DA13" s="60"/>
      <c r="DB13" s="60"/>
      <c r="DC13" s="60"/>
      <c r="DD13" s="61"/>
      <c r="DE13" s="15"/>
      <c r="DF13" s="60"/>
      <c r="DG13" s="60"/>
      <c r="DH13" s="107" t="s">
        <v>43</v>
      </c>
      <c r="DI13" s="218"/>
      <c r="DJ13" s="60"/>
      <c r="DK13" s="60"/>
      <c r="DL13" s="60"/>
      <c r="DM13" s="60"/>
      <c r="DN13" s="61"/>
      <c r="DO13" s="15"/>
      <c r="DP13" s="60"/>
      <c r="DQ13" s="60"/>
      <c r="DR13" s="107" t="s">
        <v>43</v>
      </c>
      <c r="DS13" s="218"/>
      <c r="DT13" s="60"/>
      <c r="DU13" s="60"/>
      <c r="DV13" s="60"/>
      <c r="DW13" s="60"/>
      <c r="DX13" s="61"/>
      <c r="DY13" s="15"/>
      <c r="DZ13" s="60"/>
      <c r="EA13" s="60"/>
      <c r="EB13" s="108" t="s">
        <v>43</v>
      </c>
      <c r="EC13" s="218"/>
      <c r="ED13" s="60"/>
      <c r="EE13" s="60"/>
      <c r="EF13" s="60"/>
      <c r="EG13" s="60"/>
      <c r="EH13" s="61"/>
      <c r="EI13" s="15"/>
      <c r="EJ13" s="60"/>
      <c r="EK13" s="60"/>
      <c r="EL13" s="106" t="s">
        <v>43</v>
      </c>
      <c r="EM13" s="218"/>
      <c r="EN13" s="111">
        <v>3.5</v>
      </c>
      <c r="EO13" s="111">
        <v>5.3</v>
      </c>
      <c r="EP13" s="111"/>
      <c r="EQ13" s="111"/>
      <c r="ER13" s="110">
        <v>2.2999999999999998</v>
      </c>
      <c r="ES13" s="19">
        <v>233</v>
      </c>
      <c r="ET13" s="109"/>
      <c r="EU13" s="109"/>
      <c r="EV13" s="106" t="s">
        <v>43</v>
      </c>
      <c r="EW13" s="16">
        <v>5.3</v>
      </c>
    </row>
    <row r="14" spans="2:153" s="9" customFormat="1" x14ac:dyDescent="0.2">
      <c r="B14" s="10"/>
      <c r="C14" s="213"/>
      <c r="D14" s="60"/>
      <c r="E14" s="60"/>
      <c r="F14" s="60"/>
      <c r="G14" s="60"/>
      <c r="H14" s="61"/>
      <c r="I14" s="15"/>
      <c r="J14" s="60"/>
      <c r="K14" s="60"/>
      <c r="L14" s="10"/>
      <c r="M14" s="213"/>
      <c r="N14" s="60"/>
      <c r="O14" s="60"/>
      <c r="P14" s="60"/>
      <c r="Q14" s="60"/>
      <c r="R14" s="61"/>
      <c r="S14" s="15"/>
      <c r="T14" s="60"/>
      <c r="U14" s="60"/>
      <c r="V14" s="10"/>
      <c r="W14" s="213"/>
      <c r="X14" s="60"/>
      <c r="Y14" s="60"/>
      <c r="Z14" s="60"/>
      <c r="AA14" s="60"/>
      <c r="AB14" s="61"/>
      <c r="AC14" s="15"/>
      <c r="AD14" s="60"/>
      <c r="AE14" s="60"/>
      <c r="AF14" s="10"/>
      <c r="AG14" s="213"/>
      <c r="AH14" s="60"/>
      <c r="AI14" s="60"/>
      <c r="AJ14" s="60"/>
      <c r="AK14" s="60"/>
      <c r="AL14" s="61"/>
      <c r="AM14" s="15"/>
      <c r="AN14" s="60"/>
      <c r="AO14" s="60"/>
      <c r="AP14" s="106"/>
      <c r="AQ14" s="218"/>
      <c r="AR14" s="60"/>
      <c r="AS14" s="60"/>
      <c r="AT14" s="60"/>
      <c r="AU14" s="60"/>
      <c r="AV14" s="61"/>
      <c r="AW14" s="15"/>
      <c r="AX14" s="60"/>
      <c r="AY14" s="60"/>
      <c r="AZ14" s="10"/>
      <c r="BA14" s="213"/>
      <c r="BB14" s="60"/>
      <c r="BC14" s="60"/>
      <c r="BD14" s="60"/>
      <c r="BE14" s="60"/>
      <c r="BF14" s="61"/>
      <c r="BG14" s="15"/>
      <c r="BH14" s="15"/>
      <c r="BI14" s="15"/>
      <c r="BJ14" s="10"/>
      <c r="BK14" s="213"/>
      <c r="BL14" s="60"/>
      <c r="BM14" s="60"/>
      <c r="BN14" s="60"/>
      <c r="BO14" s="60"/>
      <c r="BP14" s="61"/>
      <c r="BQ14" s="15"/>
      <c r="BR14" s="62"/>
      <c r="BS14" s="60"/>
      <c r="BT14" s="10"/>
      <c r="BU14" s="213"/>
      <c r="BV14" s="60"/>
      <c r="BW14" s="60"/>
      <c r="BX14" s="60"/>
      <c r="BY14" s="60"/>
      <c r="BZ14" s="61"/>
      <c r="CA14" s="15"/>
      <c r="CB14" s="62"/>
      <c r="CC14" s="60"/>
      <c r="CD14" s="107"/>
      <c r="CE14" s="218"/>
      <c r="CF14" s="60"/>
      <c r="CG14" s="60"/>
      <c r="CH14" s="60"/>
      <c r="CI14" s="60"/>
      <c r="CJ14" s="61"/>
      <c r="CK14" s="15"/>
      <c r="CL14" s="60"/>
      <c r="CM14" s="60"/>
      <c r="CN14" s="107"/>
      <c r="CO14" s="218"/>
      <c r="CP14" s="60"/>
      <c r="CQ14" s="60"/>
      <c r="CR14" s="60"/>
      <c r="CS14" s="60"/>
      <c r="CT14" s="61"/>
      <c r="CU14" s="15"/>
      <c r="CV14" s="60"/>
      <c r="CW14" s="60"/>
      <c r="CX14" s="108"/>
      <c r="CY14" s="218"/>
      <c r="CZ14" s="60"/>
      <c r="DA14" s="60"/>
      <c r="DB14" s="60"/>
      <c r="DC14" s="60"/>
      <c r="DD14" s="61"/>
      <c r="DE14" s="15"/>
      <c r="DF14" s="60"/>
      <c r="DG14" s="60"/>
      <c r="DH14" s="107" t="s">
        <v>44</v>
      </c>
      <c r="DI14" s="218"/>
      <c r="DJ14" s="60"/>
      <c r="DK14" s="60"/>
      <c r="DL14" s="60"/>
      <c r="DM14" s="60"/>
      <c r="DN14" s="61"/>
      <c r="DO14" s="15"/>
      <c r="DP14" s="60"/>
      <c r="DQ14" s="60"/>
      <c r="DR14" s="107" t="s">
        <v>44</v>
      </c>
      <c r="DS14" s="218"/>
      <c r="DT14" s="60"/>
      <c r="DU14" s="60"/>
      <c r="DV14" s="60"/>
      <c r="DW14" s="60"/>
      <c r="DX14" s="61"/>
      <c r="DY14" s="15"/>
      <c r="DZ14" s="60"/>
      <c r="EA14" s="60"/>
      <c r="EB14" s="108" t="s">
        <v>44</v>
      </c>
      <c r="EC14" s="218"/>
      <c r="ED14" s="60"/>
      <c r="EE14" s="60"/>
      <c r="EF14" s="60"/>
      <c r="EG14" s="60"/>
      <c r="EH14" s="61"/>
      <c r="EI14" s="15"/>
      <c r="EJ14" s="60"/>
      <c r="EK14" s="60"/>
      <c r="EL14" s="106" t="s">
        <v>44</v>
      </c>
      <c r="EM14" s="218"/>
      <c r="EN14" s="111">
        <v>3</v>
      </c>
      <c r="EO14" s="111">
        <v>4.8</v>
      </c>
      <c r="EP14" s="111"/>
      <c r="EQ14" s="111"/>
      <c r="ER14" s="110">
        <v>2.5</v>
      </c>
      <c r="ES14" s="19">
        <v>212</v>
      </c>
      <c r="ET14" s="109"/>
      <c r="EU14" s="109"/>
      <c r="EV14" s="106" t="s">
        <v>44</v>
      </c>
      <c r="EW14" s="16">
        <v>4.8</v>
      </c>
    </row>
    <row r="15" spans="2:153" s="9" customFormat="1" x14ac:dyDescent="0.2">
      <c r="B15" s="10" t="s">
        <v>26</v>
      </c>
      <c r="C15" s="213"/>
      <c r="D15" s="60">
        <v>3.8</v>
      </c>
      <c r="E15" s="60"/>
      <c r="F15" s="60"/>
      <c r="G15" s="60"/>
      <c r="H15" s="61">
        <v>0.9</v>
      </c>
      <c r="I15" s="15">
        <v>72</v>
      </c>
      <c r="J15" s="60"/>
      <c r="K15" s="60"/>
      <c r="L15" s="10" t="s">
        <v>26</v>
      </c>
      <c r="M15" s="213"/>
      <c r="N15" s="60">
        <v>5.3</v>
      </c>
      <c r="O15" s="60"/>
      <c r="P15" s="60"/>
      <c r="Q15" s="60"/>
      <c r="R15" s="61">
        <v>2.0699999999999998</v>
      </c>
      <c r="S15" s="15">
        <v>200</v>
      </c>
      <c r="T15" s="60"/>
      <c r="U15" s="60"/>
      <c r="V15" s="10" t="s">
        <v>26</v>
      </c>
      <c r="W15" s="213"/>
      <c r="X15" s="60">
        <v>3.8</v>
      </c>
      <c r="Y15" s="60"/>
      <c r="Z15" s="60"/>
      <c r="AA15" s="60"/>
      <c r="AB15" s="61">
        <v>1.83</v>
      </c>
      <c r="AC15" s="15">
        <v>160</v>
      </c>
      <c r="AD15" s="60"/>
      <c r="AE15" s="60"/>
      <c r="AF15" s="10" t="s">
        <v>26</v>
      </c>
      <c r="AG15" s="213"/>
      <c r="AH15" s="60">
        <v>4.0999999999999996</v>
      </c>
      <c r="AI15" s="60"/>
      <c r="AJ15" s="60"/>
      <c r="AK15" s="60"/>
      <c r="AL15" s="61">
        <v>4.3</v>
      </c>
      <c r="AM15" s="15">
        <v>510</v>
      </c>
      <c r="AN15" s="60"/>
      <c r="AO15" s="60"/>
      <c r="AP15" s="106" t="s">
        <v>26</v>
      </c>
      <c r="AQ15" s="218"/>
      <c r="AR15" s="60">
        <v>3.6</v>
      </c>
      <c r="AS15" s="60"/>
      <c r="AT15" s="60"/>
      <c r="AU15" s="60"/>
      <c r="AV15" s="61">
        <v>2.35</v>
      </c>
      <c r="AW15" s="15">
        <v>150</v>
      </c>
      <c r="AX15" s="60"/>
      <c r="AY15" s="60"/>
      <c r="AZ15" s="10" t="s">
        <v>26</v>
      </c>
      <c r="BA15" s="213"/>
      <c r="BB15" s="60">
        <v>4.0999999999999996</v>
      </c>
      <c r="BC15" s="60"/>
      <c r="BD15" s="60"/>
      <c r="BE15" s="60"/>
      <c r="BF15" s="61">
        <v>3.23</v>
      </c>
      <c r="BG15" s="15">
        <v>210</v>
      </c>
      <c r="BH15" s="15"/>
      <c r="BI15" s="15"/>
      <c r="BJ15" s="10" t="s">
        <v>26</v>
      </c>
      <c r="BK15" s="213"/>
      <c r="BL15" s="60">
        <v>3.7</v>
      </c>
      <c r="BM15" s="60"/>
      <c r="BN15" s="60"/>
      <c r="BO15" s="60"/>
      <c r="BP15" s="61">
        <v>2.92</v>
      </c>
      <c r="BQ15" s="15">
        <v>230</v>
      </c>
      <c r="BR15" s="62"/>
      <c r="BS15" s="60"/>
      <c r="BT15" s="10" t="s">
        <v>26</v>
      </c>
      <c r="BU15" s="213"/>
      <c r="BV15" s="60">
        <v>4</v>
      </c>
      <c r="BW15" s="60">
        <v>5.4833333333333343</v>
      </c>
      <c r="BX15" s="60"/>
      <c r="BY15" s="60"/>
      <c r="BZ15" s="61">
        <v>2.54</v>
      </c>
      <c r="CA15" s="15">
        <v>200</v>
      </c>
      <c r="CB15" s="62"/>
      <c r="CC15" s="60"/>
      <c r="CD15" s="107" t="s">
        <v>26</v>
      </c>
      <c r="CE15" s="218"/>
      <c r="CF15" s="60"/>
      <c r="CG15" s="60"/>
      <c r="CH15" s="60"/>
      <c r="CI15" s="60"/>
      <c r="CJ15" s="61"/>
      <c r="CK15" s="15"/>
      <c r="CL15" s="60"/>
      <c r="CM15" s="60"/>
      <c r="CN15" s="107" t="s">
        <v>26</v>
      </c>
      <c r="CO15" s="218"/>
      <c r="CP15" s="60"/>
      <c r="CQ15" s="60"/>
      <c r="CR15" s="60"/>
      <c r="CS15" s="60"/>
      <c r="CT15" s="61"/>
      <c r="CU15" s="15"/>
      <c r="CV15" s="60"/>
      <c r="CW15" s="60"/>
      <c r="CX15" s="108" t="s">
        <v>26</v>
      </c>
      <c r="CY15" s="218"/>
      <c r="CZ15" s="66">
        <v>1.6</v>
      </c>
      <c r="DA15" s="66"/>
      <c r="DB15" s="66"/>
      <c r="DC15" s="66"/>
      <c r="DD15" s="67">
        <v>0.62</v>
      </c>
      <c r="DE15" s="17">
        <v>26</v>
      </c>
      <c r="DF15" s="66"/>
      <c r="DG15" s="66"/>
      <c r="DH15" s="107" t="s">
        <v>26</v>
      </c>
      <c r="DI15" s="218"/>
      <c r="DJ15" s="60"/>
      <c r="DK15" s="60"/>
      <c r="DL15" s="60"/>
      <c r="DM15" s="60"/>
      <c r="DN15" s="61"/>
      <c r="DO15" s="15"/>
      <c r="DP15" s="60"/>
      <c r="DQ15" s="60"/>
      <c r="DR15" s="107" t="s">
        <v>26</v>
      </c>
      <c r="DS15" s="218"/>
      <c r="DT15" s="60"/>
      <c r="DU15" s="60"/>
      <c r="DV15" s="60"/>
      <c r="DW15" s="60"/>
      <c r="DX15" s="61"/>
      <c r="DY15" s="15"/>
      <c r="DZ15" s="60"/>
      <c r="EA15" s="60"/>
      <c r="EB15" s="108" t="s">
        <v>26</v>
      </c>
      <c r="EC15" s="218"/>
      <c r="ED15" s="60">
        <v>1.2</v>
      </c>
      <c r="EE15" s="60"/>
      <c r="EF15" s="60"/>
      <c r="EG15" s="60"/>
      <c r="EH15" s="61">
        <v>1.5</v>
      </c>
      <c r="EI15" s="15">
        <v>19</v>
      </c>
      <c r="EJ15" s="60"/>
      <c r="EK15" s="60"/>
      <c r="EL15" s="106" t="s">
        <v>26</v>
      </c>
      <c r="EM15" s="218"/>
      <c r="EN15" s="111">
        <v>3.2</v>
      </c>
      <c r="EO15" s="111">
        <v>4.2</v>
      </c>
      <c r="EP15" s="111"/>
      <c r="EQ15" s="111"/>
      <c r="ER15" s="110">
        <v>2.1</v>
      </c>
      <c r="ES15" s="19">
        <v>151</v>
      </c>
      <c r="ET15" s="109"/>
      <c r="EU15" s="109"/>
      <c r="EV15" s="106" t="s">
        <v>26</v>
      </c>
      <c r="EW15" s="16">
        <v>4.2</v>
      </c>
    </row>
    <row r="16" spans="2:153" s="9" customFormat="1" x14ac:dyDescent="0.2">
      <c r="B16" s="10" t="s">
        <v>27</v>
      </c>
      <c r="C16" s="213"/>
      <c r="D16" s="60">
        <v>2.6</v>
      </c>
      <c r="E16" s="60"/>
      <c r="F16" s="60"/>
      <c r="G16" s="60"/>
      <c r="H16" s="61">
        <v>0.84</v>
      </c>
      <c r="I16" s="15">
        <v>76</v>
      </c>
      <c r="J16" s="60"/>
      <c r="K16" s="60"/>
      <c r="L16" s="10" t="s">
        <v>27</v>
      </c>
      <c r="M16" s="213"/>
      <c r="N16" s="60">
        <v>2.6</v>
      </c>
      <c r="O16" s="60"/>
      <c r="P16" s="60"/>
      <c r="Q16" s="60"/>
      <c r="R16" s="61">
        <v>1.29</v>
      </c>
      <c r="S16" s="15">
        <v>100</v>
      </c>
      <c r="T16" s="60"/>
      <c r="U16" s="60"/>
      <c r="V16" s="10" t="s">
        <v>27</v>
      </c>
      <c r="W16" s="213"/>
      <c r="X16" s="60">
        <v>1.8</v>
      </c>
      <c r="Y16" s="60"/>
      <c r="Z16" s="60"/>
      <c r="AA16" s="60"/>
      <c r="AB16" s="61">
        <v>1.81</v>
      </c>
      <c r="AC16" s="15">
        <v>150</v>
      </c>
      <c r="AD16" s="60"/>
      <c r="AE16" s="60"/>
      <c r="AF16" s="10" t="s">
        <v>27</v>
      </c>
      <c r="AG16" s="213"/>
      <c r="AH16" s="60">
        <v>2</v>
      </c>
      <c r="AI16" s="60"/>
      <c r="AJ16" s="60"/>
      <c r="AK16" s="60"/>
      <c r="AL16" s="61">
        <v>1.6</v>
      </c>
      <c r="AM16" s="15">
        <v>98</v>
      </c>
      <c r="AN16" s="60"/>
      <c r="AO16" s="60"/>
      <c r="AP16" s="10" t="s">
        <v>27</v>
      </c>
      <c r="AQ16" s="213"/>
      <c r="AR16" s="60">
        <v>3</v>
      </c>
      <c r="AS16" s="60"/>
      <c r="AT16" s="60"/>
      <c r="AU16" s="60"/>
      <c r="AV16" s="61">
        <v>2.1800000000000002</v>
      </c>
      <c r="AW16" s="15">
        <v>110</v>
      </c>
      <c r="AX16" s="60"/>
      <c r="AY16" s="60"/>
      <c r="AZ16" s="10" t="s">
        <v>27</v>
      </c>
      <c r="BA16" s="213"/>
      <c r="BB16" s="60">
        <v>4.2</v>
      </c>
      <c r="BC16" s="60"/>
      <c r="BD16" s="60"/>
      <c r="BE16" s="60"/>
      <c r="BF16" s="61">
        <v>2.1</v>
      </c>
      <c r="BG16" s="15">
        <v>210</v>
      </c>
      <c r="BH16" s="15"/>
      <c r="BI16" s="15"/>
      <c r="BJ16" s="10" t="s">
        <v>27</v>
      </c>
      <c r="BK16" s="213"/>
      <c r="BL16" s="60">
        <v>3.9</v>
      </c>
      <c r="BM16" s="60"/>
      <c r="BN16" s="60"/>
      <c r="BO16" s="60"/>
      <c r="BP16" s="61">
        <v>2.02</v>
      </c>
      <c r="BQ16" s="15">
        <v>180</v>
      </c>
      <c r="BR16" s="62"/>
      <c r="BS16" s="60"/>
      <c r="BT16" s="10" t="s">
        <v>27</v>
      </c>
      <c r="BU16" s="213"/>
      <c r="BV16" s="60">
        <v>3.9</v>
      </c>
      <c r="BW16" s="60">
        <v>4.4333333333333345</v>
      </c>
      <c r="BX16" s="60"/>
      <c r="BY16" s="60"/>
      <c r="BZ16" s="61">
        <v>1.42</v>
      </c>
      <c r="CA16" s="15">
        <v>140</v>
      </c>
      <c r="CB16" s="62"/>
      <c r="CC16" s="60"/>
      <c r="CD16" s="63" t="s">
        <v>27</v>
      </c>
      <c r="CE16" s="213"/>
      <c r="CF16" s="60"/>
      <c r="CG16" s="60"/>
      <c r="CH16" s="60"/>
      <c r="CI16" s="60"/>
      <c r="CJ16" s="61"/>
      <c r="CK16" s="15"/>
      <c r="CL16" s="60"/>
      <c r="CM16" s="60"/>
      <c r="CN16" s="63" t="s">
        <v>27</v>
      </c>
      <c r="CO16" s="213"/>
      <c r="CP16" s="60"/>
      <c r="CQ16" s="60"/>
      <c r="CR16" s="60"/>
      <c r="CS16" s="60"/>
      <c r="CT16" s="61"/>
      <c r="CU16" s="15"/>
      <c r="CV16" s="60"/>
      <c r="CW16" s="60"/>
      <c r="CX16" s="65" t="s">
        <v>27</v>
      </c>
      <c r="CY16" s="213"/>
      <c r="CZ16" s="66">
        <v>0.7</v>
      </c>
      <c r="DA16" s="66"/>
      <c r="DB16" s="66"/>
      <c r="DC16" s="66"/>
      <c r="DD16" s="67">
        <v>0.51</v>
      </c>
      <c r="DE16" s="17">
        <v>32</v>
      </c>
      <c r="DF16" s="66"/>
      <c r="DG16" s="66"/>
      <c r="DH16" s="63" t="s">
        <v>27</v>
      </c>
      <c r="DI16" s="213"/>
      <c r="DJ16" s="60"/>
      <c r="DK16" s="60"/>
      <c r="DL16" s="60"/>
      <c r="DM16" s="60"/>
      <c r="DN16" s="61"/>
      <c r="DO16" s="15"/>
      <c r="DP16" s="60"/>
      <c r="DQ16" s="60"/>
      <c r="DR16" s="63" t="s">
        <v>27</v>
      </c>
      <c r="DS16" s="213"/>
      <c r="DT16" s="60"/>
      <c r="DU16" s="60"/>
      <c r="DV16" s="60"/>
      <c r="DW16" s="60"/>
      <c r="DX16" s="61"/>
      <c r="DY16" s="15"/>
      <c r="DZ16" s="60"/>
      <c r="EA16" s="60"/>
      <c r="EB16" s="65" t="s">
        <v>27</v>
      </c>
      <c r="EC16" s="213"/>
      <c r="ED16" s="60">
        <v>0.6</v>
      </c>
      <c r="EE16" s="60"/>
      <c r="EF16" s="60"/>
      <c r="EG16" s="60"/>
      <c r="EH16" s="61">
        <v>1.43</v>
      </c>
      <c r="EI16" s="15">
        <v>29</v>
      </c>
      <c r="EJ16" s="60"/>
      <c r="EK16" s="60"/>
      <c r="EL16" s="10" t="s">
        <v>27</v>
      </c>
      <c r="EM16" s="213"/>
      <c r="EN16" s="111">
        <v>2.1</v>
      </c>
      <c r="EO16" s="111">
        <v>3.6</v>
      </c>
      <c r="EP16" s="111"/>
      <c r="EQ16" s="111"/>
      <c r="ER16" s="110">
        <v>1.48</v>
      </c>
      <c r="ES16" s="19">
        <v>96</v>
      </c>
      <c r="ET16" s="109"/>
      <c r="EU16" s="109"/>
      <c r="EV16" s="10" t="s">
        <v>27</v>
      </c>
      <c r="EW16" s="16">
        <v>3.6</v>
      </c>
    </row>
    <row r="17" spans="2:158" s="9" customFormat="1" x14ac:dyDescent="0.2">
      <c r="B17" s="10" t="s">
        <v>28</v>
      </c>
      <c r="C17" s="213"/>
      <c r="D17" s="60">
        <v>3</v>
      </c>
      <c r="E17" s="60"/>
      <c r="F17" s="60"/>
      <c r="G17" s="60"/>
      <c r="H17" s="61">
        <v>0.89</v>
      </c>
      <c r="I17" s="15">
        <v>123</v>
      </c>
      <c r="J17" s="60"/>
      <c r="K17" s="60"/>
      <c r="L17" s="10" t="s">
        <v>28</v>
      </c>
      <c r="M17" s="213"/>
      <c r="N17" s="60">
        <v>2.2000000000000002</v>
      </c>
      <c r="O17" s="60"/>
      <c r="P17" s="60"/>
      <c r="Q17" s="60"/>
      <c r="R17" s="61">
        <v>1.32</v>
      </c>
      <c r="S17" s="15">
        <v>110</v>
      </c>
      <c r="T17" s="60"/>
      <c r="U17" s="60"/>
      <c r="V17" s="10" t="s">
        <v>28</v>
      </c>
      <c r="W17" s="213"/>
      <c r="X17" s="60">
        <v>2</v>
      </c>
      <c r="Y17" s="60"/>
      <c r="Z17" s="60"/>
      <c r="AA17" s="60"/>
      <c r="AB17" s="61">
        <v>1.85</v>
      </c>
      <c r="AC17" s="15">
        <v>240</v>
      </c>
      <c r="AD17" s="60"/>
      <c r="AE17" s="60"/>
      <c r="AF17" s="10" t="s">
        <v>28</v>
      </c>
      <c r="AG17" s="213"/>
      <c r="AH17" s="60">
        <v>2.1</v>
      </c>
      <c r="AI17" s="60"/>
      <c r="AJ17" s="60"/>
      <c r="AK17" s="60"/>
      <c r="AL17" s="61">
        <v>1.6</v>
      </c>
      <c r="AM17" s="15">
        <v>95</v>
      </c>
      <c r="AN17" s="60"/>
      <c r="AO17" s="60"/>
      <c r="AP17" s="10" t="s">
        <v>28</v>
      </c>
      <c r="AQ17" s="213"/>
      <c r="AR17" s="60">
        <v>4.3</v>
      </c>
      <c r="AS17" s="60"/>
      <c r="AT17" s="60"/>
      <c r="AU17" s="60"/>
      <c r="AV17" s="61">
        <v>2.5099999999999998</v>
      </c>
      <c r="AW17" s="15">
        <v>112</v>
      </c>
      <c r="AX17" s="60"/>
      <c r="AY17" s="60"/>
      <c r="AZ17" s="10" t="s">
        <v>28</v>
      </c>
      <c r="BA17" s="213"/>
      <c r="BB17" s="60">
        <v>2</v>
      </c>
      <c r="BC17" s="60"/>
      <c r="BD17" s="60"/>
      <c r="BE17" s="60"/>
      <c r="BF17" s="61">
        <v>2.2599999999999998</v>
      </c>
      <c r="BG17" s="15">
        <v>200</v>
      </c>
      <c r="BH17" s="15"/>
      <c r="BI17" s="15"/>
      <c r="BJ17" s="10" t="s">
        <v>28</v>
      </c>
      <c r="BK17" s="213"/>
      <c r="BL17" s="60">
        <v>2</v>
      </c>
      <c r="BM17" s="60"/>
      <c r="BN17" s="60"/>
      <c r="BO17" s="60"/>
      <c r="BP17" s="61">
        <v>2</v>
      </c>
      <c r="BQ17" s="15">
        <v>189</v>
      </c>
      <c r="BR17" s="62"/>
      <c r="BS17" s="60"/>
      <c r="BT17" s="10" t="s">
        <v>28</v>
      </c>
      <c r="BU17" s="213"/>
      <c r="BV17" s="60">
        <v>1.7</v>
      </c>
      <c r="BW17" s="60">
        <v>4.6416666666666666</v>
      </c>
      <c r="BX17" s="60"/>
      <c r="BY17" s="60"/>
      <c r="BZ17" s="61">
        <v>1.84</v>
      </c>
      <c r="CA17" s="15">
        <v>168</v>
      </c>
      <c r="CB17" s="62"/>
      <c r="CC17" s="60"/>
      <c r="CD17" s="63" t="s">
        <v>28</v>
      </c>
      <c r="CE17" s="213"/>
      <c r="CF17" s="60"/>
      <c r="CG17" s="60"/>
      <c r="CH17" s="60"/>
      <c r="CI17" s="60"/>
      <c r="CJ17" s="61"/>
      <c r="CK17" s="15"/>
      <c r="CL17" s="60"/>
      <c r="CM17" s="60"/>
      <c r="CN17" s="63" t="s">
        <v>28</v>
      </c>
      <c r="CO17" s="213"/>
      <c r="CP17" s="60"/>
      <c r="CQ17" s="60"/>
      <c r="CR17" s="60"/>
      <c r="CS17" s="60"/>
      <c r="CT17" s="61"/>
      <c r="CU17" s="15"/>
      <c r="CV17" s="60"/>
      <c r="CW17" s="60"/>
      <c r="CX17" s="65" t="s">
        <v>28</v>
      </c>
      <c r="CY17" s="213"/>
      <c r="CZ17" s="66">
        <v>0.6</v>
      </c>
      <c r="DA17" s="66"/>
      <c r="DB17" s="66"/>
      <c r="DC17" s="66"/>
      <c r="DD17" s="67">
        <v>0.44</v>
      </c>
      <c r="DE17" s="17">
        <v>28</v>
      </c>
      <c r="DF17" s="66"/>
      <c r="DG17" s="66"/>
      <c r="DH17" s="63" t="s">
        <v>28</v>
      </c>
      <c r="DI17" s="213"/>
      <c r="DJ17" s="60"/>
      <c r="DK17" s="60"/>
      <c r="DL17" s="60"/>
      <c r="DM17" s="60"/>
      <c r="DN17" s="61"/>
      <c r="DO17" s="15"/>
      <c r="DP17" s="60"/>
      <c r="DQ17" s="60"/>
      <c r="DR17" s="63" t="s">
        <v>28</v>
      </c>
      <c r="DS17" s="213"/>
      <c r="DT17" s="60"/>
      <c r="DU17" s="60"/>
      <c r="DV17" s="60"/>
      <c r="DW17" s="60"/>
      <c r="DX17" s="61"/>
      <c r="DY17" s="15"/>
      <c r="DZ17" s="60"/>
      <c r="EA17" s="60"/>
      <c r="EB17" s="65" t="s">
        <v>28</v>
      </c>
      <c r="EC17" s="213"/>
      <c r="ED17" s="60">
        <v>0.6</v>
      </c>
      <c r="EE17" s="60"/>
      <c r="EF17" s="60"/>
      <c r="EG17" s="60"/>
      <c r="EH17" s="61">
        <v>1.48</v>
      </c>
      <c r="EI17" s="15">
        <v>50</v>
      </c>
      <c r="EJ17" s="60"/>
      <c r="EK17" s="60"/>
      <c r="EL17" s="14" t="s">
        <v>28</v>
      </c>
      <c r="EM17" s="214"/>
      <c r="EN17" s="89">
        <v>1.8</v>
      </c>
      <c r="EO17" s="89">
        <v>4.2</v>
      </c>
      <c r="EP17" s="89"/>
      <c r="EQ17" s="89"/>
      <c r="ER17" s="110">
        <v>1.56</v>
      </c>
      <c r="ES17" s="113">
        <v>111</v>
      </c>
      <c r="ET17" s="109"/>
      <c r="EU17" s="109"/>
      <c r="EV17" s="14" t="s">
        <v>28</v>
      </c>
      <c r="EW17" s="23">
        <v>4.2</v>
      </c>
    </row>
    <row r="18" spans="2:158" s="9" customFormat="1" x14ac:dyDescent="0.2">
      <c r="B18" s="10" t="s">
        <v>29</v>
      </c>
      <c r="C18" s="213"/>
      <c r="D18" s="64">
        <v>2.2000000000000002</v>
      </c>
      <c r="E18" s="64"/>
      <c r="F18" s="64"/>
      <c r="G18" s="64"/>
      <c r="H18" s="110">
        <v>0.9</v>
      </c>
      <c r="I18" s="23">
        <v>114</v>
      </c>
      <c r="J18" s="64"/>
      <c r="K18" s="64"/>
      <c r="L18" s="10" t="s">
        <v>29</v>
      </c>
      <c r="M18" s="213"/>
      <c r="N18" s="64">
        <v>2</v>
      </c>
      <c r="O18" s="64"/>
      <c r="P18" s="64"/>
      <c r="Q18" s="64"/>
      <c r="R18" s="110">
        <v>1.33</v>
      </c>
      <c r="S18" s="23">
        <v>93</v>
      </c>
      <c r="T18" s="64"/>
      <c r="U18" s="64"/>
      <c r="V18" s="10" t="s">
        <v>29</v>
      </c>
      <c r="W18" s="213"/>
      <c r="X18" s="64">
        <v>1.7</v>
      </c>
      <c r="Y18" s="64"/>
      <c r="Z18" s="64"/>
      <c r="AA18" s="64"/>
      <c r="AB18" s="110">
        <v>1.98</v>
      </c>
      <c r="AC18" s="23">
        <v>161</v>
      </c>
      <c r="AD18" s="64"/>
      <c r="AE18" s="64"/>
      <c r="AF18" s="10" t="s">
        <v>29</v>
      </c>
      <c r="AG18" s="213"/>
      <c r="AH18" s="64">
        <v>2.1</v>
      </c>
      <c r="AI18" s="64"/>
      <c r="AJ18" s="51"/>
      <c r="AK18" s="64"/>
      <c r="AL18" s="110">
        <v>1.65</v>
      </c>
      <c r="AM18" s="23">
        <v>93</v>
      </c>
      <c r="AN18" s="64"/>
      <c r="AO18" s="64"/>
      <c r="AP18" s="10" t="s">
        <v>29</v>
      </c>
      <c r="AQ18" s="213"/>
      <c r="AR18" s="64">
        <v>3.5</v>
      </c>
      <c r="AS18" s="64"/>
      <c r="AT18" s="64"/>
      <c r="AU18" s="64"/>
      <c r="AV18" s="110">
        <v>2.1800000000000002</v>
      </c>
      <c r="AW18" s="23">
        <v>116</v>
      </c>
      <c r="AX18" s="64"/>
      <c r="AY18" s="64"/>
      <c r="AZ18" s="10" t="s">
        <v>29</v>
      </c>
      <c r="BA18" s="213"/>
      <c r="BB18" s="64">
        <v>3.8</v>
      </c>
      <c r="BC18" s="64"/>
      <c r="BD18" s="64"/>
      <c r="BE18" s="64"/>
      <c r="BF18" s="110">
        <v>3.67</v>
      </c>
      <c r="BG18" s="23">
        <v>207</v>
      </c>
      <c r="BH18" s="23"/>
      <c r="BI18" s="23"/>
      <c r="BJ18" s="10" t="s">
        <v>29</v>
      </c>
      <c r="BK18" s="213"/>
      <c r="BL18" s="64">
        <v>3.7</v>
      </c>
      <c r="BM18" s="64"/>
      <c r="BN18" s="64"/>
      <c r="BO18" s="64"/>
      <c r="BP18" s="110">
        <v>2.65</v>
      </c>
      <c r="BQ18" s="23">
        <v>157</v>
      </c>
      <c r="BR18" s="51"/>
      <c r="BS18" s="64"/>
      <c r="BT18" s="10" t="s">
        <v>29</v>
      </c>
      <c r="BU18" s="213"/>
      <c r="BV18" s="64">
        <v>3</v>
      </c>
      <c r="BW18" s="64">
        <v>4.2833333333333341</v>
      </c>
      <c r="BX18" s="64"/>
      <c r="BY18" s="64"/>
      <c r="BZ18" s="110">
        <v>3.45</v>
      </c>
      <c r="CA18" s="23">
        <v>131</v>
      </c>
      <c r="CB18" s="51"/>
      <c r="CC18" s="64"/>
      <c r="CD18" s="63" t="s">
        <v>29</v>
      </c>
      <c r="CE18" s="213"/>
      <c r="CF18" s="64"/>
      <c r="CG18" s="64"/>
      <c r="CH18" s="64"/>
      <c r="CI18" s="64"/>
      <c r="CJ18" s="110"/>
      <c r="CK18" s="23"/>
      <c r="CL18" s="64"/>
      <c r="CM18" s="64"/>
      <c r="CN18" s="63" t="s">
        <v>29</v>
      </c>
      <c r="CO18" s="213"/>
      <c r="CP18" s="64"/>
      <c r="CQ18" s="64"/>
      <c r="CR18" s="64"/>
      <c r="CS18" s="64"/>
      <c r="CT18" s="110"/>
      <c r="CU18" s="23"/>
      <c r="CV18" s="64"/>
      <c r="CW18" s="64"/>
      <c r="CX18" s="65" t="s">
        <v>29</v>
      </c>
      <c r="CY18" s="213"/>
      <c r="CZ18" s="89">
        <v>0.7</v>
      </c>
      <c r="DA18" s="89"/>
      <c r="DB18" s="89"/>
      <c r="DC18" s="89"/>
      <c r="DD18" s="114">
        <v>0.46</v>
      </c>
      <c r="DE18" s="113">
        <v>23</v>
      </c>
      <c r="DF18" s="89"/>
      <c r="DG18" s="89"/>
      <c r="DH18" s="63" t="s">
        <v>29</v>
      </c>
      <c r="DI18" s="213"/>
      <c r="DJ18" s="64"/>
      <c r="DK18" s="64"/>
      <c r="DL18" s="64"/>
      <c r="DM18" s="64"/>
      <c r="DN18" s="110"/>
      <c r="DO18" s="23"/>
      <c r="DP18" s="64"/>
      <c r="DQ18" s="64"/>
      <c r="DR18" s="63" t="s">
        <v>29</v>
      </c>
      <c r="DS18" s="213"/>
      <c r="DT18" s="64"/>
      <c r="DU18" s="64"/>
      <c r="DV18" s="64"/>
      <c r="DW18" s="64"/>
      <c r="DX18" s="110"/>
      <c r="DY18" s="23"/>
      <c r="DZ18" s="64"/>
      <c r="EA18" s="64"/>
      <c r="EB18" s="84" t="s">
        <v>29</v>
      </c>
      <c r="EC18" s="214"/>
      <c r="ED18" s="64">
        <v>0.6</v>
      </c>
      <c r="EE18" s="64"/>
      <c r="EF18" s="64"/>
      <c r="EG18" s="64"/>
      <c r="EH18" s="110">
        <v>1.58</v>
      </c>
      <c r="EI18" s="23">
        <v>24</v>
      </c>
      <c r="EJ18" s="64"/>
      <c r="EK18" s="64"/>
      <c r="EL18" s="14" t="s">
        <v>29</v>
      </c>
      <c r="EM18" s="214"/>
      <c r="EN18" s="89">
        <v>2</v>
      </c>
      <c r="EO18" s="89">
        <v>3.8</v>
      </c>
      <c r="EP18" s="89"/>
      <c r="EQ18" s="89"/>
      <c r="ER18" s="110">
        <v>1.89</v>
      </c>
      <c r="ES18" s="113">
        <v>96</v>
      </c>
      <c r="ET18" s="64"/>
      <c r="EU18" s="64"/>
      <c r="EV18" s="14" t="s">
        <v>29</v>
      </c>
      <c r="EW18" s="23">
        <v>3.8</v>
      </c>
    </row>
    <row r="19" spans="2:158" s="9" customFormat="1" x14ac:dyDescent="0.2">
      <c r="B19" s="10" t="s">
        <v>18</v>
      </c>
      <c r="C19" s="213"/>
      <c r="D19" s="64">
        <v>2.2000000000000002</v>
      </c>
      <c r="E19" s="64">
        <v>3.3</v>
      </c>
      <c r="F19" s="64"/>
      <c r="G19" s="64"/>
      <c r="H19" s="110">
        <v>0.8</v>
      </c>
      <c r="I19" s="23">
        <v>104</v>
      </c>
      <c r="J19" s="64"/>
      <c r="K19" s="64"/>
      <c r="L19" s="10" t="s">
        <v>18</v>
      </c>
      <c r="M19" s="213"/>
      <c r="N19" s="64">
        <v>2</v>
      </c>
      <c r="O19" s="64">
        <v>2.7</v>
      </c>
      <c r="P19" s="64"/>
      <c r="Q19" s="64"/>
      <c r="R19" s="110">
        <v>1.08</v>
      </c>
      <c r="S19" s="23">
        <v>73</v>
      </c>
      <c r="T19" s="64"/>
      <c r="U19" s="64"/>
      <c r="V19" s="10" t="s">
        <v>18</v>
      </c>
      <c r="W19" s="213"/>
      <c r="X19" s="64">
        <v>1.7</v>
      </c>
      <c r="Y19" s="64">
        <v>3.1</v>
      </c>
      <c r="Z19" s="64"/>
      <c r="AA19" s="64"/>
      <c r="AB19" s="110">
        <v>1.78</v>
      </c>
      <c r="AC19" s="23">
        <v>142</v>
      </c>
      <c r="AD19" s="64"/>
      <c r="AE19" s="64"/>
      <c r="AF19" s="10" t="s">
        <v>18</v>
      </c>
      <c r="AG19" s="213"/>
      <c r="AH19" s="64">
        <v>1.6</v>
      </c>
      <c r="AI19" s="64">
        <v>2.7</v>
      </c>
      <c r="AJ19" s="51"/>
      <c r="AK19" s="64"/>
      <c r="AL19" s="110">
        <v>1.27</v>
      </c>
      <c r="AM19" s="23">
        <v>77</v>
      </c>
      <c r="AN19" s="64"/>
      <c r="AO19" s="64"/>
      <c r="AP19" s="10" t="s">
        <v>18</v>
      </c>
      <c r="AQ19" s="213"/>
      <c r="AR19" s="64">
        <v>2.2000000000000002</v>
      </c>
      <c r="AS19" s="64">
        <v>2.9</v>
      </c>
      <c r="AT19" s="64"/>
      <c r="AU19" s="64"/>
      <c r="AV19" s="110">
        <v>1.74</v>
      </c>
      <c r="AW19" s="23">
        <v>94</v>
      </c>
      <c r="AX19" s="64"/>
      <c r="AY19" s="64"/>
      <c r="AZ19" s="10" t="s">
        <v>18</v>
      </c>
      <c r="BA19" s="213"/>
      <c r="BB19" s="64">
        <v>3.3</v>
      </c>
      <c r="BC19" s="64">
        <v>5.7</v>
      </c>
      <c r="BD19" s="64"/>
      <c r="BE19" s="64"/>
      <c r="BF19" s="110">
        <v>2.4300000000000002</v>
      </c>
      <c r="BG19" s="23">
        <v>204</v>
      </c>
      <c r="BH19" s="23"/>
      <c r="BI19" s="23"/>
      <c r="BJ19" s="10" t="s">
        <v>18</v>
      </c>
      <c r="BK19" s="213"/>
      <c r="BL19" s="64">
        <v>2.6</v>
      </c>
      <c r="BM19" s="64">
        <v>4.5999999999999996</v>
      </c>
      <c r="BN19" s="64"/>
      <c r="BO19" s="64"/>
      <c r="BP19" s="110">
        <v>2.0699999999999998</v>
      </c>
      <c r="BQ19" s="23">
        <v>155</v>
      </c>
      <c r="BR19" s="51"/>
      <c r="BS19" s="64"/>
      <c r="BT19" s="10" t="s">
        <v>18</v>
      </c>
      <c r="BU19" s="213"/>
      <c r="BV19" s="64">
        <v>2.1</v>
      </c>
      <c r="BW19" s="64">
        <v>3.85</v>
      </c>
      <c r="BX19" s="64"/>
      <c r="BY19" s="64"/>
      <c r="BZ19" s="110">
        <v>1.92</v>
      </c>
      <c r="CA19" s="23">
        <v>151</v>
      </c>
      <c r="CB19" s="51"/>
      <c r="CC19" s="64"/>
      <c r="CD19" s="63" t="s">
        <v>18</v>
      </c>
      <c r="CE19" s="213"/>
      <c r="CF19" s="64"/>
      <c r="CG19" s="64"/>
      <c r="CH19" s="64"/>
      <c r="CI19" s="64"/>
      <c r="CJ19" s="110"/>
      <c r="CK19" s="23"/>
      <c r="CL19" s="64"/>
      <c r="CM19" s="64"/>
      <c r="CN19" s="63" t="s">
        <v>18</v>
      </c>
      <c r="CO19" s="213"/>
      <c r="CP19" s="64"/>
      <c r="CQ19" s="64"/>
      <c r="CR19" s="64"/>
      <c r="CS19" s="64"/>
      <c r="CT19" s="110"/>
      <c r="CU19" s="23"/>
      <c r="CV19" s="64"/>
      <c r="CW19" s="64"/>
      <c r="CX19" s="65" t="s">
        <v>18</v>
      </c>
      <c r="CY19" s="213"/>
      <c r="CZ19" s="89">
        <v>0.7</v>
      </c>
      <c r="DA19" s="89">
        <v>1.9</v>
      </c>
      <c r="DB19" s="89"/>
      <c r="DC19" s="89"/>
      <c r="DD19" s="114">
        <v>0.43</v>
      </c>
      <c r="DE19" s="113">
        <v>23</v>
      </c>
      <c r="DF19" s="89"/>
      <c r="DG19" s="89"/>
      <c r="DH19" s="63" t="s">
        <v>18</v>
      </c>
      <c r="DI19" s="213"/>
      <c r="DJ19" s="64"/>
      <c r="DK19" s="64"/>
      <c r="DL19" s="64"/>
      <c r="DM19" s="64"/>
      <c r="DN19" s="110"/>
      <c r="DO19" s="23"/>
      <c r="DP19" s="64"/>
      <c r="DQ19" s="64"/>
      <c r="DR19" s="63" t="s">
        <v>18</v>
      </c>
      <c r="DS19" s="213"/>
      <c r="DT19" s="64"/>
      <c r="DU19" s="64"/>
      <c r="DV19" s="64"/>
      <c r="DW19" s="64"/>
      <c r="DX19" s="110"/>
      <c r="DY19" s="23"/>
      <c r="DZ19" s="64"/>
      <c r="EA19" s="64"/>
      <c r="EB19" s="84" t="s">
        <v>18</v>
      </c>
      <c r="EC19" s="214"/>
      <c r="ED19" s="64">
        <v>0.8</v>
      </c>
      <c r="EE19" s="64">
        <v>1.3</v>
      </c>
      <c r="EF19" s="64"/>
      <c r="EG19" s="64"/>
      <c r="EH19" s="110">
        <v>1.5</v>
      </c>
      <c r="EI19" s="23">
        <v>23</v>
      </c>
      <c r="EJ19" s="64"/>
      <c r="EK19" s="64"/>
      <c r="EL19" s="14" t="s">
        <v>18</v>
      </c>
      <c r="EM19" s="214"/>
      <c r="EN19" s="89">
        <v>1.7</v>
      </c>
      <c r="EO19" s="89">
        <v>3.2</v>
      </c>
      <c r="EP19" s="89"/>
      <c r="EQ19" s="89"/>
      <c r="ER19" s="110">
        <v>1.47</v>
      </c>
      <c r="ES19" s="113">
        <v>90</v>
      </c>
      <c r="ET19" s="64"/>
      <c r="EU19" s="64"/>
      <c r="EV19" s="14" t="s">
        <v>18</v>
      </c>
      <c r="EW19" s="23">
        <v>3.2</v>
      </c>
    </row>
    <row r="20" spans="2:158" s="9" customFormat="1" x14ac:dyDescent="0.2">
      <c r="B20" s="10" t="s">
        <v>19</v>
      </c>
      <c r="C20" s="213"/>
      <c r="D20" s="64">
        <v>3.8</v>
      </c>
      <c r="E20" s="64">
        <v>3.9</v>
      </c>
      <c r="F20" s="64"/>
      <c r="G20" s="64"/>
      <c r="H20" s="110">
        <v>0.91</v>
      </c>
      <c r="I20" s="23">
        <v>114</v>
      </c>
      <c r="J20" s="64"/>
      <c r="K20" s="64"/>
      <c r="L20" s="10" t="s">
        <v>19</v>
      </c>
      <c r="M20" s="213"/>
      <c r="N20" s="64">
        <v>2.4</v>
      </c>
      <c r="O20" s="64">
        <v>3.1</v>
      </c>
      <c r="P20" s="64"/>
      <c r="Q20" s="64"/>
      <c r="R20" s="110">
        <v>1.19</v>
      </c>
      <c r="S20" s="23">
        <v>98</v>
      </c>
      <c r="T20" s="64"/>
      <c r="U20" s="64"/>
      <c r="V20" s="10" t="s">
        <v>19</v>
      </c>
      <c r="W20" s="213"/>
      <c r="X20" s="64">
        <v>2.2000000000000002</v>
      </c>
      <c r="Y20" s="64">
        <v>4</v>
      </c>
      <c r="Z20" s="64"/>
      <c r="AA20" s="64"/>
      <c r="AB20" s="110">
        <v>2.19</v>
      </c>
      <c r="AC20" s="23">
        <v>193</v>
      </c>
      <c r="AD20" s="64"/>
      <c r="AE20" s="64"/>
      <c r="AF20" s="10" t="s">
        <v>19</v>
      </c>
      <c r="AG20" s="213"/>
      <c r="AH20" s="64">
        <v>1.8</v>
      </c>
      <c r="AI20" s="64">
        <v>2.7</v>
      </c>
      <c r="AJ20" s="51"/>
      <c r="AK20" s="64"/>
      <c r="AL20" s="110">
        <v>1.3</v>
      </c>
      <c r="AM20" s="23">
        <v>81</v>
      </c>
      <c r="AN20" s="64"/>
      <c r="AO20" s="64"/>
      <c r="AP20" s="10" t="s">
        <v>19</v>
      </c>
      <c r="AQ20" s="213"/>
      <c r="AR20" s="64">
        <v>1.8</v>
      </c>
      <c r="AS20" s="64">
        <v>2.4</v>
      </c>
      <c r="AT20" s="64"/>
      <c r="AU20" s="64"/>
      <c r="AV20" s="110">
        <v>1.63</v>
      </c>
      <c r="AW20" s="23">
        <v>87</v>
      </c>
      <c r="AX20" s="64"/>
      <c r="AY20" s="64"/>
      <c r="AZ20" s="10" t="s">
        <v>19</v>
      </c>
      <c r="BA20" s="213"/>
      <c r="BB20" s="64">
        <v>3.6</v>
      </c>
      <c r="BC20" s="64">
        <v>7.3</v>
      </c>
      <c r="BD20" s="64"/>
      <c r="BE20" s="64"/>
      <c r="BF20" s="110">
        <v>2.36</v>
      </c>
      <c r="BG20" s="23">
        <v>272</v>
      </c>
      <c r="BH20" s="23"/>
      <c r="BI20" s="23"/>
      <c r="BJ20" s="10" t="s">
        <v>19</v>
      </c>
      <c r="BK20" s="213"/>
      <c r="BL20" s="64">
        <v>2.2999999999999998</v>
      </c>
      <c r="BM20" s="64">
        <v>4.8</v>
      </c>
      <c r="BN20" s="64"/>
      <c r="BO20" s="64"/>
      <c r="BP20" s="110">
        <v>1.99</v>
      </c>
      <c r="BQ20" s="23">
        <v>153</v>
      </c>
      <c r="BR20" s="51"/>
      <c r="BS20" s="64"/>
      <c r="BT20" s="10" t="s">
        <v>19</v>
      </c>
      <c r="BU20" s="213"/>
      <c r="BV20" s="64">
        <v>1.6</v>
      </c>
      <c r="BW20" s="64">
        <v>2.8250000000000002</v>
      </c>
      <c r="BX20" s="64"/>
      <c r="BY20" s="64"/>
      <c r="BZ20" s="110">
        <v>1.53</v>
      </c>
      <c r="CA20" s="23">
        <v>112</v>
      </c>
      <c r="CB20" s="51"/>
      <c r="CC20" s="64"/>
      <c r="CD20" s="63" t="s">
        <v>19</v>
      </c>
      <c r="CE20" s="213"/>
      <c r="CF20" s="64"/>
      <c r="CG20" s="64"/>
      <c r="CH20" s="64"/>
      <c r="CI20" s="64"/>
      <c r="CJ20" s="110"/>
      <c r="CK20" s="23"/>
      <c r="CL20" s="64"/>
      <c r="CM20" s="64"/>
      <c r="CN20" s="63" t="s">
        <v>19</v>
      </c>
      <c r="CO20" s="213"/>
      <c r="CP20" s="64"/>
      <c r="CQ20" s="64"/>
      <c r="CR20" s="64"/>
      <c r="CS20" s="64"/>
      <c r="CT20" s="110"/>
      <c r="CU20" s="23"/>
      <c r="CV20" s="64"/>
      <c r="CW20" s="64"/>
      <c r="CX20" s="65" t="s">
        <v>19</v>
      </c>
      <c r="CY20" s="213"/>
      <c r="CZ20" s="89">
        <v>0.7</v>
      </c>
      <c r="DA20" s="89">
        <v>1.75</v>
      </c>
      <c r="DB20" s="89"/>
      <c r="DC20" s="89"/>
      <c r="DD20" s="114">
        <v>0.44</v>
      </c>
      <c r="DE20" s="113">
        <v>25</v>
      </c>
      <c r="DF20" s="89"/>
      <c r="DG20" s="89"/>
      <c r="DH20" s="63" t="s">
        <v>19</v>
      </c>
      <c r="DI20" s="213"/>
      <c r="DJ20" s="64"/>
      <c r="DK20" s="64"/>
      <c r="DL20" s="64"/>
      <c r="DM20" s="64"/>
      <c r="DN20" s="110"/>
      <c r="DO20" s="23"/>
      <c r="DP20" s="64"/>
      <c r="DQ20" s="64"/>
      <c r="DR20" s="63" t="s">
        <v>19</v>
      </c>
      <c r="DS20" s="213"/>
      <c r="DT20" s="64"/>
      <c r="DU20" s="64"/>
      <c r="DV20" s="64"/>
      <c r="DW20" s="64"/>
      <c r="DX20" s="110"/>
      <c r="DY20" s="23"/>
      <c r="DZ20" s="64"/>
      <c r="EA20" s="64"/>
      <c r="EB20" s="84" t="s">
        <v>19</v>
      </c>
      <c r="EC20" s="214"/>
      <c r="ED20" s="64">
        <v>0.7</v>
      </c>
      <c r="EE20" s="64">
        <v>0.95</v>
      </c>
      <c r="EF20" s="64"/>
      <c r="EG20" s="64"/>
      <c r="EH20" s="110">
        <v>1.4</v>
      </c>
      <c r="EI20" s="23">
        <v>35</v>
      </c>
      <c r="EJ20" s="64"/>
      <c r="EK20" s="64"/>
      <c r="EL20" s="14" t="s">
        <v>19</v>
      </c>
      <c r="EM20" s="214"/>
      <c r="EN20" s="78">
        <v>1.8</v>
      </c>
      <c r="EO20" s="78">
        <v>3.4</v>
      </c>
      <c r="EP20" s="78"/>
      <c r="EQ20" s="78"/>
      <c r="ER20" s="110">
        <v>1.34</v>
      </c>
      <c r="ES20" s="115">
        <v>100</v>
      </c>
      <c r="ET20" s="64"/>
      <c r="EU20" s="64"/>
      <c r="EV20" s="14" t="s">
        <v>19</v>
      </c>
      <c r="EW20" s="24">
        <v>3.4</v>
      </c>
      <c r="EY20" s="112"/>
      <c r="EZ20" s="112"/>
      <c r="FA20" s="112"/>
      <c r="FB20" s="112"/>
    </row>
    <row r="21" spans="2:158" s="9" customFormat="1" x14ac:dyDescent="0.2">
      <c r="B21" s="14" t="s">
        <v>20</v>
      </c>
      <c r="C21" s="214"/>
      <c r="D21" s="75">
        <v>2.2999999999999998</v>
      </c>
      <c r="E21" s="75">
        <v>3.3</v>
      </c>
      <c r="F21" s="75"/>
      <c r="G21" s="75"/>
      <c r="H21" s="110">
        <v>0.95</v>
      </c>
      <c r="I21" s="24">
        <v>96</v>
      </c>
      <c r="J21" s="75"/>
      <c r="K21" s="75"/>
      <c r="L21" s="14" t="s">
        <v>20</v>
      </c>
      <c r="M21" s="214"/>
      <c r="N21" s="75">
        <v>1.8</v>
      </c>
      <c r="O21" s="75">
        <v>2.2000000000000002</v>
      </c>
      <c r="P21" s="77"/>
      <c r="Q21" s="75"/>
      <c r="R21" s="110">
        <v>1.1200000000000001</v>
      </c>
      <c r="S21" s="24">
        <v>82</v>
      </c>
      <c r="T21" s="75"/>
      <c r="U21" s="75"/>
      <c r="V21" s="14" t="s">
        <v>20</v>
      </c>
      <c r="W21" s="214"/>
      <c r="X21" s="75">
        <v>1.7</v>
      </c>
      <c r="Y21" s="75">
        <v>2.8</v>
      </c>
      <c r="Z21" s="75"/>
      <c r="AA21" s="75"/>
      <c r="AB21" s="110">
        <v>2.06</v>
      </c>
      <c r="AC21" s="24">
        <v>180</v>
      </c>
      <c r="AD21" s="75"/>
      <c r="AE21" s="75"/>
      <c r="AF21" s="14" t="s">
        <v>20</v>
      </c>
      <c r="AG21" s="214"/>
      <c r="AH21" s="75">
        <v>1.4</v>
      </c>
      <c r="AI21" s="75">
        <v>1.9</v>
      </c>
      <c r="AJ21" s="77"/>
      <c r="AK21" s="75"/>
      <c r="AL21" s="109">
        <v>1.1200000000000001</v>
      </c>
      <c r="AM21" s="24">
        <v>63</v>
      </c>
      <c r="AN21" s="75"/>
      <c r="AO21" s="75"/>
      <c r="AP21" s="14" t="s">
        <v>20</v>
      </c>
      <c r="AQ21" s="214"/>
      <c r="AR21" s="75">
        <v>2.7</v>
      </c>
      <c r="AS21" s="75">
        <v>2.7</v>
      </c>
      <c r="AT21" s="75"/>
      <c r="AU21" s="75"/>
      <c r="AV21" s="110">
        <v>1.65</v>
      </c>
      <c r="AW21" s="24">
        <v>83</v>
      </c>
      <c r="AX21" s="75"/>
      <c r="AY21" s="75"/>
      <c r="AZ21" s="14" t="s">
        <v>20</v>
      </c>
      <c r="BA21" s="214"/>
      <c r="BB21" s="75">
        <v>2.7</v>
      </c>
      <c r="BC21" s="75">
        <v>6.2</v>
      </c>
      <c r="BD21" s="75"/>
      <c r="BE21" s="75"/>
      <c r="BF21" s="110">
        <v>2.36</v>
      </c>
      <c r="BG21" s="24">
        <v>217</v>
      </c>
      <c r="BH21" s="24"/>
      <c r="BI21" s="24"/>
      <c r="BJ21" s="14" t="s">
        <v>20</v>
      </c>
      <c r="BK21" s="214"/>
      <c r="BL21" s="75">
        <v>1.9</v>
      </c>
      <c r="BM21" s="75">
        <v>4.3</v>
      </c>
      <c r="BN21" s="75"/>
      <c r="BO21" s="75"/>
      <c r="BP21" s="110">
        <v>2.02</v>
      </c>
      <c r="BQ21" s="24">
        <v>136</v>
      </c>
      <c r="BR21" s="77"/>
      <c r="BS21" s="75"/>
      <c r="BT21" s="14" t="s">
        <v>20</v>
      </c>
      <c r="BU21" s="214"/>
      <c r="BV21" s="75">
        <v>1.4</v>
      </c>
      <c r="BW21" s="75">
        <v>2.9416666666666664</v>
      </c>
      <c r="BX21" s="75"/>
      <c r="BY21" s="75"/>
      <c r="BZ21" s="110">
        <v>1.58</v>
      </c>
      <c r="CA21" s="24">
        <v>92</v>
      </c>
      <c r="CB21" s="77"/>
      <c r="CC21" s="75"/>
      <c r="CD21" s="83" t="s">
        <v>20</v>
      </c>
      <c r="CE21" s="214"/>
      <c r="CF21" s="75"/>
      <c r="CG21" s="75"/>
      <c r="CH21" s="75"/>
      <c r="CI21" s="75"/>
      <c r="CJ21" s="110"/>
      <c r="CK21" s="24"/>
      <c r="CL21" s="75"/>
      <c r="CM21" s="75"/>
      <c r="CN21" s="83" t="s">
        <v>20</v>
      </c>
      <c r="CO21" s="214"/>
      <c r="CP21" s="75"/>
      <c r="CQ21" s="75"/>
      <c r="CR21" s="75"/>
      <c r="CS21" s="75"/>
      <c r="CT21" s="110"/>
      <c r="CU21" s="24"/>
      <c r="CV21" s="75"/>
      <c r="CW21" s="75"/>
      <c r="CX21" s="84" t="s">
        <v>20</v>
      </c>
      <c r="CY21" s="214"/>
      <c r="CZ21" s="78">
        <v>1</v>
      </c>
      <c r="DA21" s="78">
        <v>1.7</v>
      </c>
      <c r="DB21" s="78"/>
      <c r="DC21" s="78"/>
      <c r="DD21" s="114">
        <v>0.49</v>
      </c>
      <c r="DE21" s="115">
        <v>29</v>
      </c>
      <c r="DF21" s="78"/>
      <c r="DG21" s="78"/>
      <c r="DH21" s="83" t="s">
        <v>20</v>
      </c>
      <c r="DI21" s="214"/>
      <c r="DJ21" s="75"/>
      <c r="DK21" s="75"/>
      <c r="DL21" s="75"/>
      <c r="DM21" s="75"/>
      <c r="DN21" s="110"/>
      <c r="DO21" s="24"/>
      <c r="DP21" s="75"/>
      <c r="DQ21" s="75"/>
      <c r="DR21" s="83" t="s">
        <v>20</v>
      </c>
      <c r="DS21" s="214"/>
      <c r="DT21" s="75"/>
      <c r="DU21" s="75"/>
      <c r="DV21" s="75"/>
      <c r="DW21" s="75"/>
      <c r="DX21" s="110"/>
      <c r="DY21" s="24"/>
      <c r="DZ21" s="75"/>
      <c r="EA21" s="75"/>
      <c r="EB21" s="84" t="s">
        <v>20</v>
      </c>
      <c r="EC21" s="214"/>
      <c r="ED21" s="75">
        <v>0.7</v>
      </c>
      <c r="EE21" s="75">
        <v>1.2</v>
      </c>
      <c r="EF21" s="75"/>
      <c r="EG21" s="75"/>
      <c r="EH21" s="110">
        <v>1.43</v>
      </c>
      <c r="EI21" s="24">
        <v>22</v>
      </c>
      <c r="EJ21" s="75"/>
      <c r="EK21" s="75"/>
      <c r="EL21" s="14" t="s">
        <v>20</v>
      </c>
      <c r="EM21" s="214"/>
      <c r="EN21" s="89">
        <v>1.8</v>
      </c>
      <c r="EO21" s="89">
        <v>2.9</v>
      </c>
      <c r="EP21" s="89"/>
      <c r="EQ21" s="89"/>
      <c r="ER21" s="110">
        <v>1.48</v>
      </c>
      <c r="ES21" s="113">
        <v>100</v>
      </c>
      <c r="ET21" s="75"/>
      <c r="EU21" s="75"/>
      <c r="EV21" s="14" t="s">
        <v>20</v>
      </c>
      <c r="EW21" s="23">
        <v>2.9</v>
      </c>
      <c r="EY21" s="112"/>
      <c r="EZ21" s="112"/>
      <c r="FA21" s="112"/>
      <c r="FB21" s="112"/>
    </row>
    <row r="22" spans="2:158" s="9" customFormat="1" x14ac:dyDescent="0.2">
      <c r="B22" s="14" t="s">
        <v>21</v>
      </c>
      <c r="C22" s="214"/>
      <c r="D22" s="64">
        <v>3.1</v>
      </c>
      <c r="E22" s="64">
        <v>3.3</v>
      </c>
      <c r="F22" s="64"/>
      <c r="G22" s="64"/>
      <c r="H22" s="110">
        <v>0.9</v>
      </c>
      <c r="I22" s="23">
        <v>108</v>
      </c>
      <c r="J22" s="64"/>
      <c r="K22" s="64"/>
      <c r="L22" s="14" t="s">
        <v>21</v>
      </c>
      <c r="M22" s="214"/>
      <c r="N22" s="64">
        <v>2</v>
      </c>
      <c r="O22" s="64">
        <v>2.4</v>
      </c>
      <c r="P22" s="51"/>
      <c r="Q22" s="64"/>
      <c r="R22" s="110">
        <v>1.24</v>
      </c>
      <c r="S22" s="23">
        <v>84</v>
      </c>
      <c r="T22" s="64"/>
      <c r="U22" s="64"/>
      <c r="V22" s="14" t="s">
        <v>21</v>
      </c>
      <c r="W22" s="214"/>
      <c r="X22" s="64">
        <v>1.8</v>
      </c>
      <c r="Y22" s="64">
        <v>3.3</v>
      </c>
      <c r="Z22" s="64"/>
      <c r="AA22" s="64"/>
      <c r="AB22" s="110">
        <v>2.2000000000000002</v>
      </c>
      <c r="AC22" s="23">
        <v>203</v>
      </c>
      <c r="AD22" s="64"/>
      <c r="AE22" s="64"/>
      <c r="AF22" s="14" t="s">
        <v>21</v>
      </c>
      <c r="AG22" s="214"/>
      <c r="AH22" s="64">
        <v>1.2</v>
      </c>
      <c r="AI22" s="64">
        <v>1.8</v>
      </c>
      <c r="AJ22" s="51"/>
      <c r="AK22" s="64"/>
      <c r="AL22" s="109">
        <v>1.17</v>
      </c>
      <c r="AM22" s="23">
        <v>57</v>
      </c>
      <c r="AN22" s="64"/>
      <c r="AO22" s="64"/>
      <c r="AP22" s="14" t="s">
        <v>21</v>
      </c>
      <c r="AQ22" s="214"/>
      <c r="AR22" s="64">
        <v>1.8</v>
      </c>
      <c r="AS22" s="64">
        <v>2.2999999999999998</v>
      </c>
      <c r="AT22" s="64"/>
      <c r="AU22" s="64"/>
      <c r="AV22" s="110">
        <v>1.53</v>
      </c>
      <c r="AW22" s="23">
        <v>69</v>
      </c>
      <c r="AX22" s="64"/>
      <c r="AY22" s="64"/>
      <c r="AZ22" s="14" t="s">
        <v>21</v>
      </c>
      <c r="BA22" s="214"/>
      <c r="BB22" s="64">
        <v>2.2000000000000002</v>
      </c>
      <c r="BC22" s="64">
        <v>5.8</v>
      </c>
      <c r="BD22" s="64"/>
      <c r="BE22" s="64"/>
      <c r="BF22" s="110">
        <v>2.08</v>
      </c>
      <c r="BG22" s="23">
        <v>252</v>
      </c>
      <c r="BH22" s="23"/>
      <c r="BI22" s="23"/>
      <c r="BJ22" s="14" t="s">
        <v>21</v>
      </c>
      <c r="BK22" s="214"/>
      <c r="BL22" s="64">
        <v>1.6</v>
      </c>
      <c r="BM22" s="64">
        <v>4.4000000000000004</v>
      </c>
      <c r="BN22" s="64"/>
      <c r="BO22" s="64"/>
      <c r="BP22" s="110">
        <v>1.9</v>
      </c>
      <c r="BQ22" s="23">
        <v>138</v>
      </c>
      <c r="BR22" s="51"/>
      <c r="BS22" s="64"/>
      <c r="BT22" s="14" t="s">
        <v>21</v>
      </c>
      <c r="BU22" s="214"/>
      <c r="BV22" s="64">
        <v>1.4</v>
      </c>
      <c r="BW22" s="64">
        <v>3.1833333333333336</v>
      </c>
      <c r="BX22" s="64"/>
      <c r="BY22" s="64"/>
      <c r="BZ22" s="110">
        <v>1.6</v>
      </c>
      <c r="CA22" s="23">
        <v>124</v>
      </c>
      <c r="CB22" s="51"/>
      <c r="CC22" s="64"/>
      <c r="CD22" s="83" t="s">
        <v>21</v>
      </c>
      <c r="CE22" s="214"/>
      <c r="CF22" s="64"/>
      <c r="CG22" s="64"/>
      <c r="CH22" s="64"/>
      <c r="CI22" s="64"/>
      <c r="CJ22" s="110"/>
      <c r="CK22" s="23"/>
      <c r="CL22" s="64"/>
      <c r="CM22" s="64"/>
      <c r="CN22" s="83" t="s">
        <v>21</v>
      </c>
      <c r="CO22" s="214"/>
      <c r="CP22" s="64"/>
      <c r="CQ22" s="64"/>
      <c r="CR22" s="64"/>
      <c r="CS22" s="64"/>
      <c r="CT22" s="110"/>
      <c r="CU22" s="23"/>
      <c r="CV22" s="64"/>
      <c r="CW22" s="64"/>
      <c r="CX22" s="84" t="s">
        <v>21</v>
      </c>
      <c r="CY22" s="214"/>
      <c r="CZ22" s="89">
        <v>0.8</v>
      </c>
      <c r="DA22" s="89">
        <v>1.7</v>
      </c>
      <c r="DB22" s="89"/>
      <c r="DC22" s="89"/>
      <c r="DD22" s="114">
        <v>0.45</v>
      </c>
      <c r="DE22" s="113">
        <v>25</v>
      </c>
      <c r="DF22" s="89"/>
      <c r="DG22" s="89"/>
      <c r="DH22" s="83" t="s">
        <v>21</v>
      </c>
      <c r="DI22" s="214"/>
      <c r="DJ22" s="64"/>
      <c r="DK22" s="64"/>
      <c r="DL22" s="64"/>
      <c r="DM22" s="64"/>
      <c r="DN22" s="110"/>
      <c r="DO22" s="23"/>
      <c r="DP22" s="64"/>
      <c r="DQ22" s="64"/>
      <c r="DR22" s="83" t="s">
        <v>21</v>
      </c>
      <c r="DS22" s="214"/>
      <c r="DT22" s="64"/>
      <c r="DU22" s="64"/>
      <c r="DV22" s="64"/>
      <c r="DW22" s="64"/>
      <c r="DX22" s="110"/>
      <c r="DY22" s="23"/>
      <c r="DZ22" s="64"/>
      <c r="EA22" s="64"/>
      <c r="EB22" s="84" t="s">
        <v>21</v>
      </c>
      <c r="EC22" s="214"/>
      <c r="ED22" s="64">
        <v>0.7</v>
      </c>
      <c r="EE22" s="64">
        <v>1.27</v>
      </c>
      <c r="EF22" s="64"/>
      <c r="EG22" s="64"/>
      <c r="EH22" s="110">
        <v>1.42</v>
      </c>
      <c r="EI22" s="23">
        <v>31</v>
      </c>
      <c r="EJ22" s="64"/>
      <c r="EK22" s="64"/>
      <c r="EL22" s="14" t="s">
        <v>21</v>
      </c>
      <c r="EM22" s="214"/>
      <c r="EN22" s="64">
        <v>1.7</v>
      </c>
      <c r="EO22" s="64">
        <v>2.9</v>
      </c>
      <c r="EP22" s="64"/>
      <c r="EQ22" s="64"/>
      <c r="ER22" s="110">
        <v>1.45</v>
      </c>
      <c r="ES22" s="23">
        <v>109</v>
      </c>
      <c r="ET22" s="64"/>
      <c r="EU22" s="64"/>
      <c r="EV22" s="14" t="s">
        <v>21</v>
      </c>
      <c r="EW22" s="23">
        <v>2.9</v>
      </c>
      <c r="EY22" s="112"/>
      <c r="EZ22" s="112"/>
      <c r="FA22" s="112"/>
      <c r="FB22" s="112"/>
    </row>
    <row r="23" spans="2:158" s="9" customFormat="1" x14ac:dyDescent="0.2">
      <c r="B23" s="14" t="s">
        <v>22</v>
      </c>
      <c r="C23" s="214"/>
      <c r="D23" s="64">
        <v>2.9</v>
      </c>
      <c r="E23" s="64">
        <v>3.4</v>
      </c>
      <c r="F23" s="64"/>
      <c r="G23" s="64"/>
      <c r="H23" s="110">
        <v>1.1000000000000001</v>
      </c>
      <c r="I23" s="23">
        <v>115</v>
      </c>
      <c r="J23" s="64"/>
      <c r="K23" s="64"/>
      <c r="L23" s="14" t="s">
        <v>22</v>
      </c>
      <c r="M23" s="214"/>
      <c r="N23" s="64">
        <v>2.1</v>
      </c>
      <c r="O23" s="64">
        <v>2.2000000000000002</v>
      </c>
      <c r="P23" s="51"/>
      <c r="Q23" s="64"/>
      <c r="R23" s="110">
        <v>1.18</v>
      </c>
      <c r="S23" s="23">
        <v>77</v>
      </c>
      <c r="T23" s="64"/>
      <c r="U23" s="64"/>
      <c r="V23" s="14" t="s">
        <v>22</v>
      </c>
      <c r="W23" s="214"/>
      <c r="X23" s="64">
        <v>1.7</v>
      </c>
      <c r="Y23" s="64">
        <v>3.8</v>
      </c>
      <c r="Z23" s="64"/>
      <c r="AA23" s="64"/>
      <c r="AB23" s="110">
        <v>2.17</v>
      </c>
      <c r="AC23" s="23">
        <v>212</v>
      </c>
      <c r="AD23" s="64"/>
      <c r="AE23" s="64"/>
      <c r="AF23" s="14" t="s">
        <v>22</v>
      </c>
      <c r="AG23" s="214"/>
      <c r="AH23" s="64">
        <v>1.2</v>
      </c>
      <c r="AI23" s="64">
        <v>1.9</v>
      </c>
      <c r="AJ23" s="51"/>
      <c r="AK23" s="64"/>
      <c r="AL23" s="109">
        <v>1.2</v>
      </c>
      <c r="AM23" s="23">
        <v>58</v>
      </c>
      <c r="AN23" s="64"/>
      <c r="AO23" s="64"/>
      <c r="AP23" s="14" t="s">
        <v>22</v>
      </c>
      <c r="AQ23" s="214"/>
      <c r="AR23" s="64">
        <v>1.6</v>
      </c>
      <c r="AS23" s="64">
        <v>2.1</v>
      </c>
      <c r="AT23" s="64"/>
      <c r="AU23" s="64"/>
      <c r="AV23" s="110">
        <v>1.46</v>
      </c>
      <c r="AW23" s="23">
        <v>66</v>
      </c>
      <c r="AX23" s="64"/>
      <c r="AY23" s="64"/>
      <c r="AZ23" s="14" t="s">
        <v>22</v>
      </c>
      <c r="BA23" s="214"/>
      <c r="BB23" s="64">
        <v>2.6</v>
      </c>
      <c r="BC23" s="64">
        <v>6.4</v>
      </c>
      <c r="BD23" s="64"/>
      <c r="BE23" s="64"/>
      <c r="BF23" s="110">
        <v>2.5499999999999998</v>
      </c>
      <c r="BG23" s="23">
        <v>320</v>
      </c>
      <c r="BH23" s="23"/>
      <c r="BI23" s="23"/>
      <c r="BJ23" s="14" t="s">
        <v>22</v>
      </c>
      <c r="BK23" s="214"/>
      <c r="BL23" s="64">
        <v>2</v>
      </c>
      <c r="BM23" s="64">
        <v>4.5999999999999996</v>
      </c>
      <c r="BN23" s="64"/>
      <c r="BO23" s="64"/>
      <c r="BP23" s="110">
        <v>1.89</v>
      </c>
      <c r="BQ23" s="23">
        <v>120</v>
      </c>
      <c r="BR23" s="51"/>
      <c r="BS23" s="64"/>
      <c r="BT23" s="14" t="s">
        <v>22</v>
      </c>
      <c r="BU23" s="214"/>
      <c r="BV23" s="64">
        <v>1.3</v>
      </c>
      <c r="BW23" s="64">
        <v>3.0833333333333326</v>
      </c>
      <c r="BX23" s="64"/>
      <c r="BY23" s="64"/>
      <c r="BZ23" s="110">
        <v>1.73</v>
      </c>
      <c r="CA23" s="23">
        <v>100</v>
      </c>
      <c r="CB23" s="51"/>
      <c r="CC23" s="64"/>
      <c r="CD23" s="83" t="s">
        <v>22</v>
      </c>
      <c r="CE23" s="214"/>
      <c r="CF23" s="64"/>
      <c r="CG23" s="64"/>
      <c r="CH23" s="64"/>
      <c r="CI23" s="64"/>
      <c r="CJ23" s="110"/>
      <c r="CK23" s="23"/>
      <c r="CL23" s="64"/>
      <c r="CM23" s="64"/>
      <c r="CN23" s="83" t="s">
        <v>22</v>
      </c>
      <c r="CO23" s="214"/>
      <c r="CP23" s="64"/>
      <c r="CQ23" s="64"/>
      <c r="CR23" s="64"/>
      <c r="CS23" s="64"/>
      <c r="CT23" s="110"/>
      <c r="CU23" s="23"/>
      <c r="CV23" s="64"/>
      <c r="CW23" s="64"/>
      <c r="CX23" s="84" t="s">
        <v>22</v>
      </c>
      <c r="CY23" s="214"/>
      <c r="CZ23" s="89">
        <v>1</v>
      </c>
      <c r="DA23" s="89">
        <v>1.8</v>
      </c>
      <c r="DB23" s="89"/>
      <c r="DC23" s="89"/>
      <c r="DD23" s="114">
        <v>0.53</v>
      </c>
      <c r="DE23" s="113">
        <v>24</v>
      </c>
      <c r="DF23" s="89"/>
      <c r="DG23" s="89"/>
      <c r="DH23" s="83" t="s">
        <v>22</v>
      </c>
      <c r="DI23" s="214"/>
      <c r="DJ23" s="64"/>
      <c r="DK23" s="64"/>
      <c r="DL23" s="64"/>
      <c r="DM23" s="64"/>
      <c r="DN23" s="110"/>
      <c r="DO23" s="23"/>
      <c r="DP23" s="64"/>
      <c r="DQ23" s="64"/>
      <c r="DR23" s="83" t="s">
        <v>22</v>
      </c>
      <c r="DS23" s="214"/>
      <c r="DT23" s="64"/>
      <c r="DU23" s="64"/>
      <c r="DV23" s="64"/>
      <c r="DW23" s="64"/>
      <c r="DX23" s="110"/>
      <c r="DY23" s="23"/>
      <c r="DZ23" s="64"/>
      <c r="EA23" s="64"/>
      <c r="EB23" s="84" t="s">
        <v>22</v>
      </c>
      <c r="EC23" s="214"/>
      <c r="ED23" s="64">
        <v>0.9</v>
      </c>
      <c r="EE23" s="64">
        <v>1.5</v>
      </c>
      <c r="EF23" s="64"/>
      <c r="EG23" s="64"/>
      <c r="EH23" s="110">
        <v>1.4</v>
      </c>
      <c r="EI23" s="23">
        <v>23</v>
      </c>
      <c r="EJ23" s="64"/>
      <c r="EK23" s="64"/>
      <c r="EL23" s="14" t="s">
        <v>22</v>
      </c>
      <c r="EM23" s="214"/>
      <c r="EN23" s="64">
        <v>1.7</v>
      </c>
      <c r="EO23" s="64">
        <v>3.1</v>
      </c>
      <c r="EP23" s="64"/>
      <c r="EQ23" s="64"/>
      <c r="ER23" s="110">
        <v>1.52</v>
      </c>
      <c r="ES23" s="23">
        <v>112</v>
      </c>
      <c r="ET23" s="64"/>
      <c r="EU23" s="64"/>
      <c r="EV23" s="14" t="s">
        <v>22</v>
      </c>
      <c r="EW23" s="23">
        <v>3.1</v>
      </c>
      <c r="EY23" s="112"/>
      <c r="EZ23" s="112"/>
      <c r="FA23" s="112"/>
      <c r="FB23" s="112"/>
    </row>
    <row r="24" spans="2:158" s="9" customFormat="1" x14ac:dyDescent="0.2">
      <c r="B24" s="14" t="s">
        <v>23</v>
      </c>
      <c r="C24" s="214"/>
      <c r="D24" s="64">
        <v>3.8</v>
      </c>
      <c r="E24" s="64">
        <v>4.7</v>
      </c>
      <c r="F24" s="64"/>
      <c r="G24" s="64"/>
      <c r="H24" s="110">
        <v>1.1200000000000001</v>
      </c>
      <c r="I24" s="23">
        <v>127</v>
      </c>
      <c r="J24" s="64"/>
      <c r="K24" s="64"/>
      <c r="L24" s="14" t="s">
        <v>23</v>
      </c>
      <c r="M24" s="214"/>
      <c r="N24" s="64">
        <v>1.9</v>
      </c>
      <c r="O24" s="64">
        <v>2.4</v>
      </c>
      <c r="P24" s="51"/>
      <c r="Q24" s="64"/>
      <c r="R24" s="110">
        <v>1.2</v>
      </c>
      <c r="S24" s="23">
        <v>84</v>
      </c>
      <c r="T24" s="64"/>
      <c r="U24" s="64"/>
      <c r="V24" s="14" t="s">
        <v>23</v>
      </c>
      <c r="W24" s="214"/>
      <c r="X24" s="64">
        <v>1.5</v>
      </c>
      <c r="Y24" s="64">
        <v>3.1</v>
      </c>
      <c r="Z24" s="64"/>
      <c r="AA24" s="64"/>
      <c r="AB24" s="110">
        <v>1.72</v>
      </c>
      <c r="AC24" s="23">
        <v>197</v>
      </c>
      <c r="AD24" s="64"/>
      <c r="AE24" s="64"/>
      <c r="AF24" s="14" t="s">
        <v>23</v>
      </c>
      <c r="AG24" s="214"/>
      <c r="AH24" s="64">
        <v>1.7</v>
      </c>
      <c r="AI24" s="64">
        <v>2.2000000000000002</v>
      </c>
      <c r="AJ24" s="51"/>
      <c r="AK24" s="64"/>
      <c r="AL24" s="109">
        <v>1.28</v>
      </c>
      <c r="AM24" s="23">
        <v>73</v>
      </c>
      <c r="AN24" s="64"/>
      <c r="AO24" s="64"/>
      <c r="AP24" s="14" t="s">
        <v>23</v>
      </c>
      <c r="AQ24" s="214"/>
      <c r="AR24" s="64">
        <v>1.5</v>
      </c>
      <c r="AS24" s="64">
        <v>2.2000000000000002</v>
      </c>
      <c r="AT24" s="64"/>
      <c r="AU24" s="64"/>
      <c r="AV24" s="110">
        <v>1.79</v>
      </c>
      <c r="AW24" s="23">
        <v>59</v>
      </c>
      <c r="AX24" s="64"/>
      <c r="AY24" s="64"/>
      <c r="AZ24" s="14" t="s">
        <v>23</v>
      </c>
      <c r="BA24" s="214"/>
      <c r="BB24" s="64">
        <v>4.9000000000000004</v>
      </c>
      <c r="BC24" s="64">
        <v>9.1999999999999993</v>
      </c>
      <c r="BD24" s="64"/>
      <c r="BE24" s="64"/>
      <c r="BF24" s="110">
        <v>2.44</v>
      </c>
      <c r="BG24" s="23">
        <v>327</v>
      </c>
      <c r="BH24" s="23"/>
      <c r="BI24" s="23"/>
      <c r="BJ24" s="14" t="s">
        <v>23</v>
      </c>
      <c r="BK24" s="214"/>
      <c r="BL24" s="64">
        <v>2</v>
      </c>
      <c r="BM24" s="64">
        <v>5.4</v>
      </c>
      <c r="BN24" s="64"/>
      <c r="BO24" s="64"/>
      <c r="BP24" s="110">
        <v>1.92</v>
      </c>
      <c r="BQ24" s="23">
        <v>157</v>
      </c>
      <c r="BR24" s="51"/>
      <c r="BS24" s="64"/>
      <c r="BT24" s="14" t="s">
        <v>23</v>
      </c>
      <c r="BU24" s="214"/>
      <c r="BV24" s="64">
        <v>1.1000000000000001</v>
      </c>
      <c r="BW24" s="64">
        <v>3.5</v>
      </c>
      <c r="BX24" s="64"/>
      <c r="BY24" s="64"/>
      <c r="BZ24" s="110">
        <v>1.51</v>
      </c>
      <c r="CA24" s="23">
        <v>117</v>
      </c>
      <c r="CB24" s="51"/>
      <c r="CC24" s="64"/>
      <c r="CD24" s="83" t="s">
        <v>23</v>
      </c>
      <c r="CE24" s="214"/>
      <c r="CF24" s="64"/>
      <c r="CG24" s="64"/>
      <c r="CH24" s="64"/>
      <c r="CI24" s="64"/>
      <c r="CJ24" s="110"/>
      <c r="CK24" s="23"/>
      <c r="CL24" s="64"/>
      <c r="CM24" s="64"/>
      <c r="CN24" s="83" t="s">
        <v>23</v>
      </c>
      <c r="CO24" s="214"/>
      <c r="CP24" s="64"/>
      <c r="CQ24" s="64"/>
      <c r="CR24" s="64"/>
      <c r="CS24" s="64"/>
      <c r="CT24" s="110"/>
      <c r="CU24" s="23"/>
      <c r="CV24" s="64"/>
      <c r="CW24" s="64"/>
      <c r="CX24" s="84" t="s">
        <v>23</v>
      </c>
      <c r="CY24" s="214"/>
      <c r="CZ24" s="89">
        <v>0.7</v>
      </c>
      <c r="DA24" s="89">
        <v>1.75</v>
      </c>
      <c r="DB24" s="89"/>
      <c r="DC24" s="89"/>
      <c r="DD24" s="114">
        <v>0.62</v>
      </c>
      <c r="DE24" s="113">
        <v>19</v>
      </c>
      <c r="DF24" s="89"/>
      <c r="DG24" s="89"/>
      <c r="DH24" s="83" t="s">
        <v>23</v>
      </c>
      <c r="DI24" s="214"/>
      <c r="DJ24" s="64"/>
      <c r="DK24" s="64"/>
      <c r="DL24" s="64"/>
      <c r="DM24" s="64"/>
      <c r="DN24" s="110"/>
      <c r="DO24" s="23"/>
      <c r="DP24" s="64"/>
      <c r="DQ24" s="64"/>
      <c r="DR24" s="83" t="s">
        <v>23</v>
      </c>
      <c r="DS24" s="214"/>
      <c r="DT24" s="64"/>
      <c r="DU24" s="64"/>
      <c r="DV24" s="64"/>
      <c r="DW24" s="64"/>
      <c r="DX24" s="110"/>
      <c r="DY24" s="23"/>
      <c r="DZ24" s="64"/>
      <c r="EA24" s="64"/>
      <c r="EB24" s="84" t="s">
        <v>23</v>
      </c>
      <c r="EC24" s="214"/>
      <c r="ED24" s="64">
        <v>0.7</v>
      </c>
      <c r="EE24" s="64">
        <v>1.4</v>
      </c>
      <c r="EF24" s="64"/>
      <c r="EG24" s="64"/>
      <c r="EH24" s="110">
        <v>1.33</v>
      </c>
      <c r="EI24" s="23">
        <v>30</v>
      </c>
      <c r="EJ24" s="64"/>
      <c r="EK24" s="64"/>
      <c r="EL24" s="14" t="s">
        <v>23</v>
      </c>
      <c r="EM24" s="214"/>
      <c r="EN24" s="64">
        <v>2</v>
      </c>
      <c r="EO24" s="64">
        <v>3.6</v>
      </c>
      <c r="EP24" s="64"/>
      <c r="EQ24" s="64"/>
      <c r="ER24" s="110">
        <v>1.49</v>
      </c>
      <c r="ES24" s="23">
        <v>119</v>
      </c>
      <c r="ET24" s="64"/>
      <c r="EU24" s="64"/>
      <c r="EV24" s="14" t="s">
        <v>23</v>
      </c>
      <c r="EW24" s="23">
        <v>3.6</v>
      </c>
      <c r="EY24" s="112"/>
      <c r="EZ24" s="112"/>
      <c r="FA24" s="112"/>
      <c r="FB24" s="112"/>
    </row>
    <row r="25" spans="2:158" s="9" customFormat="1" x14ac:dyDescent="0.2">
      <c r="B25" s="14" t="s">
        <v>24</v>
      </c>
      <c r="C25" s="214"/>
      <c r="D25" s="64">
        <v>2.9</v>
      </c>
      <c r="E25" s="64">
        <v>4.8</v>
      </c>
      <c r="F25" s="64"/>
      <c r="G25" s="64"/>
      <c r="H25" s="110">
        <v>1.1200000000000001</v>
      </c>
      <c r="I25" s="23">
        <v>108</v>
      </c>
      <c r="J25" s="64"/>
      <c r="K25" s="64"/>
      <c r="L25" s="14" t="s">
        <v>24</v>
      </c>
      <c r="M25" s="214"/>
      <c r="N25" s="64">
        <v>1.4</v>
      </c>
      <c r="O25" s="64">
        <v>2.7</v>
      </c>
      <c r="P25" s="51"/>
      <c r="Q25" s="64"/>
      <c r="R25" s="110">
        <v>1.28</v>
      </c>
      <c r="S25" s="23">
        <v>69</v>
      </c>
      <c r="T25" s="64"/>
      <c r="U25" s="64"/>
      <c r="V25" s="14" t="s">
        <v>24</v>
      </c>
      <c r="W25" s="214"/>
      <c r="X25" s="64">
        <v>1.2</v>
      </c>
      <c r="Y25" s="64">
        <v>3.4</v>
      </c>
      <c r="Z25" s="64"/>
      <c r="AA25" s="64"/>
      <c r="AB25" s="110">
        <v>2.27</v>
      </c>
      <c r="AC25" s="23">
        <v>197</v>
      </c>
      <c r="AD25" s="64"/>
      <c r="AE25" s="64"/>
      <c r="AF25" s="14" t="s">
        <v>24</v>
      </c>
      <c r="AG25" s="214"/>
      <c r="AH25" s="64">
        <v>1</v>
      </c>
      <c r="AI25" s="64">
        <v>2.4</v>
      </c>
      <c r="AJ25" s="51"/>
      <c r="AK25" s="64"/>
      <c r="AL25" s="109">
        <v>1.33</v>
      </c>
      <c r="AM25" s="23">
        <v>57</v>
      </c>
      <c r="AN25" s="64"/>
      <c r="AO25" s="64"/>
      <c r="AP25" s="14" t="s">
        <v>24</v>
      </c>
      <c r="AQ25" s="214"/>
      <c r="AR25" s="64">
        <v>1.3</v>
      </c>
      <c r="AS25" s="64">
        <v>3.2</v>
      </c>
      <c r="AT25" s="64"/>
      <c r="AU25" s="64"/>
      <c r="AV25" s="110">
        <v>1.66</v>
      </c>
      <c r="AW25" s="23">
        <v>52</v>
      </c>
      <c r="AX25" s="64"/>
      <c r="AY25" s="64"/>
      <c r="AZ25" s="14" t="s">
        <v>24</v>
      </c>
      <c r="BA25" s="214"/>
      <c r="BB25" s="64">
        <v>3.1</v>
      </c>
      <c r="BC25" s="64">
        <v>7.9</v>
      </c>
      <c r="BD25" s="64"/>
      <c r="BE25" s="64"/>
      <c r="BF25" s="110">
        <v>2.5299999999999998</v>
      </c>
      <c r="BG25" s="23">
        <v>242</v>
      </c>
      <c r="BH25" s="23"/>
      <c r="BI25" s="23"/>
      <c r="BJ25" s="14" t="s">
        <v>24</v>
      </c>
      <c r="BK25" s="214"/>
      <c r="BL25" s="64">
        <v>1.6</v>
      </c>
      <c r="BM25" s="64">
        <v>5.0999999999999996</v>
      </c>
      <c r="BN25" s="64"/>
      <c r="BO25" s="64"/>
      <c r="BP25" s="110">
        <v>1.93</v>
      </c>
      <c r="BQ25" s="23">
        <v>128</v>
      </c>
      <c r="BR25" s="51"/>
      <c r="BS25" s="64"/>
      <c r="BT25" s="14" t="s">
        <v>24</v>
      </c>
      <c r="BU25" s="214"/>
      <c r="BV25" s="64">
        <v>1.2</v>
      </c>
      <c r="BW25" s="64">
        <v>3.4083333333333332</v>
      </c>
      <c r="BX25" s="64"/>
      <c r="BY25" s="64"/>
      <c r="BZ25" s="110">
        <v>1.55</v>
      </c>
      <c r="CA25" s="23">
        <v>106</v>
      </c>
      <c r="CB25" s="51"/>
      <c r="CC25" s="64"/>
      <c r="CD25" s="83" t="s">
        <v>24</v>
      </c>
      <c r="CE25" s="214"/>
      <c r="CF25" s="64"/>
      <c r="CG25" s="64"/>
      <c r="CH25" s="64"/>
      <c r="CI25" s="64"/>
      <c r="CJ25" s="110"/>
      <c r="CK25" s="23"/>
      <c r="CL25" s="64"/>
      <c r="CM25" s="64"/>
      <c r="CN25" s="83" t="s">
        <v>24</v>
      </c>
      <c r="CO25" s="214"/>
      <c r="CP25" s="64"/>
      <c r="CQ25" s="64"/>
      <c r="CR25" s="64"/>
      <c r="CS25" s="64"/>
      <c r="CT25" s="110"/>
      <c r="CU25" s="23"/>
      <c r="CV25" s="64"/>
      <c r="CW25" s="64"/>
      <c r="CX25" s="84" t="s">
        <v>24</v>
      </c>
      <c r="CY25" s="214"/>
      <c r="CZ25" s="89">
        <v>0.7</v>
      </c>
      <c r="DA25" s="89">
        <v>2.5</v>
      </c>
      <c r="DB25" s="89"/>
      <c r="DC25" s="89"/>
      <c r="DD25" s="114">
        <v>0.93</v>
      </c>
      <c r="DE25" s="113">
        <v>27</v>
      </c>
      <c r="DF25" s="89"/>
      <c r="DG25" s="89"/>
      <c r="DH25" s="83" t="s">
        <v>24</v>
      </c>
      <c r="DI25" s="214"/>
      <c r="DJ25" s="64"/>
      <c r="DK25" s="64"/>
      <c r="DL25" s="64"/>
      <c r="DM25" s="64"/>
      <c r="DN25" s="110"/>
      <c r="DO25" s="23"/>
      <c r="DP25" s="64"/>
      <c r="DQ25" s="64"/>
      <c r="DR25" s="83" t="s">
        <v>24</v>
      </c>
      <c r="DS25" s="214"/>
      <c r="DT25" s="64"/>
      <c r="DU25" s="64"/>
      <c r="DV25" s="64"/>
      <c r="DW25" s="64"/>
      <c r="DX25" s="110"/>
      <c r="DY25" s="23"/>
      <c r="DZ25" s="64"/>
      <c r="EA25" s="64"/>
      <c r="EB25" s="84" t="s">
        <v>24</v>
      </c>
      <c r="EC25" s="214"/>
      <c r="ED25" s="64">
        <v>0.6</v>
      </c>
      <c r="EE25" s="64">
        <v>1.7</v>
      </c>
      <c r="EF25" s="64"/>
      <c r="EG25" s="64"/>
      <c r="EH25" s="110">
        <v>1.57</v>
      </c>
      <c r="EI25" s="23">
        <v>21</v>
      </c>
      <c r="EJ25" s="64"/>
      <c r="EK25" s="64"/>
      <c r="EL25" s="14" t="s">
        <v>24</v>
      </c>
      <c r="EM25" s="214"/>
      <c r="EN25" s="64">
        <v>1.5</v>
      </c>
      <c r="EO25" s="64">
        <v>3.7</v>
      </c>
      <c r="EP25" s="64"/>
      <c r="EQ25" s="64"/>
      <c r="ER25" s="110">
        <v>1.62</v>
      </c>
      <c r="ES25" s="23">
        <v>101</v>
      </c>
      <c r="ET25" s="64"/>
      <c r="EU25" s="64"/>
      <c r="EV25" s="14" t="s">
        <v>24</v>
      </c>
      <c r="EW25" s="23">
        <v>3.7</v>
      </c>
      <c r="EY25" s="112"/>
      <c r="EZ25" s="112"/>
      <c r="FA25" s="112"/>
      <c r="FB25" s="112"/>
    </row>
    <row r="26" spans="2:158" s="9" customFormat="1" x14ac:dyDescent="0.2">
      <c r="B26" s="14" t="s">
        <v>25</v>
      </c>
      <c r="C26" s="214"/>
      <c r="D26" s="64">
        <v>2.4</v>
      </c>
      <c r="E26" s="64">
        <v>3.9</v>
      </c>
      <c r="F26" s="64"/>
      <c r="G26" s="64"/>
      <c r="H26" s="110">
        <v>1.23</v>
      </c>
      <c r="I26" s="23">
        <v>100</v>
      </c>
      <c r="J26" s="64">
        <v>19.766666666666669</v>
      </c>
      <c r="K26" s="64"/>
      <c r="L26" s="14" t="s">
        <v>25</v>
      </c>
      <c r="M26" s="214"/>
      <c r="N26" s="64">
        <v>1.4</v>
      </c>
      <c r="O26" s="64">
        <v>2.2000000000000002</v>
      </c>
      <c r="P26" s="51"/>
      <c r="Q26" s="64"/>
      <c r="R26" s="110">
        <v>1.1599999999999999</v>
      </c>
      <c r="S26" s="23">
        <v>69</v>
      </c>
      <c r="T26" s="64">
        <v>6.1749999999999998</v>
      </c>
      <c r="U26" s="64"/>
      <c r="V26" s="14" t="s">
        <v>25</v>
      </c>
      <c r="W26" s="214"/>
      <c r="X26" s="64">
        <v>1.2</v>
      </c>
      <c r="Y26" s="64">
        <v>2.6</v>
      </c>
      <c r="Z26" s="64"/>
      <c r="AA26" s="64"/>
      <c r="AB26" s="110">
        <v>1.85</v>
      </c>
      <c r="AC26" s="23">
        <v>190</v>
      </c>
      <c r="AD26" s="64">
        <v>10.641666666666667</v>
      </c>
      <c r="AE26" s="64"/>
      <c r="AF26" s="14" t="s">
        <v>25</v>
      </c>
      <c r="AG26" s="214"/>
      <c r="AH26" s="64">
        <v>1</v>
      </c>
      <c r="AI26" s="64">
        <v>1.9</v>
      </c>
      <c r="AJ26" s="51"/>
      <c r="AK26" s="64"/>
      <c r="AL26" s="109">
        <v>1.1599999999999999</v>
      </c>
      <c r="AM26" s="23">
        <v>55</v>
      </c>
      <c r="AN26" s="64">
        <v>17.441666666666666</v>
      </c>
      <c r="AO26" s="64"/>
      <c r="AP26" s="14" t="s">
        <v>25</v>
      </c>
      <c r="AQ26" s="214"/>
      <c r="AR26" s="64">
        <v>1.5</v>
      </c>
      <c r="AS26" s="64">
        <v>2.5</v>
      </c>
      <c r="AT26" s="64"/>
      <c r="AU26" s="64"/>
      <c r="AV26" s="110">
        <v>1.38</v>
      </c>
      <c r="AW26" s="23">
        <v>55</v>
      </c>
      <c r="AX26" s="64">
        <v>8.4749999999999996</v>
      </c>
      <c r="AY26" s="64"/>
      <c r="AZ26" s="14" t="s">
        <v>25</v>
      </c>
      <c r="BA26" s="214"/>
      <c r="BB26" s="64">
        <v>3.7</v>
      </c>
      <c r="BC26" s="64">
        <v>7.8</v>
      </c>
      <c r="BD26" s="64"/>
      <c r="BE26" s="64"/>
      <c r="BF26" s="110">
        <v>2.16</v>
      </c>
      <c r="BG26" s="23">
        <v>234</v>
      </c>
      <c r="BH26" s="32">
        <v>23.133333333333336</v>
      </c>
      <c r="BI26" s="23"/>
      <c r="BJ26" s="14" t="s">
        <v>25</v>
      </c>
      <c r="BK26" s="214"/>
      <c r="BL26" s="64">
        <v>1.6</v>
      </c>
      <c r="BM26" s="64">
        <v>4.8</v>
      </c>
      <c r="BN26" s="64"/>
      <c r="BO26" s="64"/>
      <c r="BP26" s="110">
        <v>1.77</v>
      </c>
      <c r="BQ26" s="23">
        <v>128</v>
      </c>
      <c r="BR26" s="64">
        <v>37.641666666666659</v>
      </c>
      <c r="BS26" s="64"/>
      <c r="BT26" s="14" t="s">
        <v>25</v>
      </c>
      <c r="BU26" s="214"/>
      <c r="BV26" s="64">
        <v>1.4</v>
      </c>
      <c r="BW26" s="64">
        <v>3.6666666666666665</v>
      </c>
      <c r="BX26" s="64"/>
      <c r="BY26" s="64"/>
      <c r="BZ26" s="110">
        <v>1.63</v>
      </c>
      <c r="CA26" s="23">
        <v>131</v>
      </c>
      <c r="CB26" s="64">
        <v>26.366666666666664</v>
      </c>
      <c r="CC26" s="64"/>
      <c r="CD26" s="83" t="s">
        <v>25</v>
      </c>
      <c r="CE26" s="214"/>
      <c r="CF26" s="64"/>
      <c r="CG26" s="64"/>
      <c r="CH26" s="64"/>
      <c r="CI26" s="64"/>
      <c r="CJ26" s="110"/>
      <c r="CK26" s="23"/>
      <c r="CL26" s="64"/>
      <c r="CM26" s="64"/>
      <c r="CN26" s="83" t="s">
        <v>25</v>
      </c>
      <c r="CO26" s="214"/>
      <c r="CP26" s="64"/>
      <c r="CQ26" s="64"/>
      <c r="CR26" s="64"/>
      <c r="CS26" s="64"/>
      <c r="CT26" s="110"/>
      <c r="CU26" s="23"/>
      <c r="CV26" s="64"/>
      <c r="CW26" s="64"/>
      <c r="CX26" s="84" t="s">
        <v>25</v>
      </c>
      <c r="CY26" s="214"/>
      <c r="CZ26" s="89">
        <v>0.7</v>
      </c>
      <c r="DA26" s="89">
        <v>2.35</v>
      </c>
      <c r="DB26" s="89"/>
      <c r="DC26" s="89"/>
      <c r="DD26" s="114">
        <v>1.1399999999999999</v>
      </c>
      <c r="DE26" s="113">
        <v>26</v>
      </c>
      <c r="DF26" s="89">
        <v>6.9333333333333336</v>
      </c>
      <c r="DG26" s="89"/>
      <c r="DH26" s="83" t="s">
        <v>25</v>
      </c>
      <c r="DI26" s="214"/>
      <c r="DJ26" s="64"/>
      <c r="DK26" s="64"/>
      <c r="DL26" s="64"/>
      <c r="DM26" s="64"/>
      <c r="DN26" s="110"/>
      <c r="DO26" s="23"/>
      <c r="DP26" s="64"/>
      <c r="DQ26" s="64"/>
      <c r="DR26" s="83" t="s">
        <v>25</v>
      </c>
      <c r="DS26" s="214"/>
      <c r="DT26" s="64"/>
      <c r="DU26" s="64"/>
      <c r="DV26" s="64"/>
      <c r="DW26" s="64"/>
      <c r="DX26" s="110"/>
      <c r="DY26" s="23"/>
      <c r="DZ26" s="64"/>
      <c r="EA26" s="64"/>
      <c r="EB26" s="84" t="s">
        <v>25</v>
      </c>
      <c r="EC26" s="214"/>
      <c r="ED26" s="64">
        <v>0.5</v>
      </c>
      <c r="EE26" s="64">
        <v>1.3</v>
      </c>
      <c r="EF26" s="64"/>
      <c r="EG26" s="64"/>
      <c r="EH26" s="110">
        <v>1.61</v>
      </c>
      <c r="EI26" s="23">
        <v>21</v>
      </c>
      <c r="EJ26" s="64">
        <v>6.2416666666666671</v>
      </c>
      <c r="EK26" s="64"/>
      <c r="EL26" s="14" t="s">
        <v>25</v>
      </c>
      <c r="EM26" s="214"/>
      <c r="EN26" s="64">
        <v>1.5</v>
      </c>
      <c r="EO26" s="64">
        <v>3.3</v>
      </c>
      <c r="EP26" s="64"/>
      <c r="EQ26" s="64"/>
      <c r="ER26" s="110">
        <v>1.51</v>
      </c>
      <c r="ES26" s="23">
        <v>101</v>
      </c>
      <c r="ET26" s="64"/>
      <c r="EU26" s="64"/>
      <c r="EV26" s="14" t="s">
        <v>25</v>
      </c>
      <c r="EW26" s="23">
        <v>3.3</v>
      </c>
      <c r="EY26" s="112"/>
      <c r="EZ26" s="112"/>
      <c r="FA26" s="112"/>
      <c r="FB26" s="112"/>
    </row>
    <row r="27" spans="2:158" s="9" customFormat="1" x14ac:dyDescent="0.2">
      <c r="B27" s="14" t="s">
        <v>70</v>
      </c>
      <c r="C27" s="214"/>
      <c r="D27" s="64">
        <v>1.6</v>
      </c>
      <c r="E27" s="64">
        <v>3.2</v>
      </c>
      <c r="F27" s="64"/>
      <c r="G27" s="64"/>
      <c r="H27" s="110">
        <v>0.99</v>
      </c>
      <c r="I27" s="23">
        <v>81</v>
      </c>
      <c r="J27" s="64">
        <v>11.75</v>
      </c>
      <c r="K27" s="64">
        <v>1.9450000000000001</v>
      </c>
      <c r="L27" s="14" t="s">
        <v>70</v>
      </c>
      <c r="M27" s="214"/>
      <c r="N27" s="64">
        <v>1.6</v>
      </c>
      <c r="O27" s="64">
        <v>2.5</v>
      </c>
      <c r="P27" s="51"/>
      <c r="Q27" s="64"/>
      <c r="R27" s="110">
        <v>1.1000000000000001</v>
      </c>
      <c r="S27" s="23">
        <v>74</v>
      </c>
      <c r="T27" s="64">
        <v>5.3250000000000002</v>
      </c>
      <c r="U27" s="64">
        <v>1.3508333333333333</v>
      </c>
      <c r="V27" s="14" t="s">
        <v>70</v>
      </c>
      <c r="W27" s="214"/>
      <c r="X27" s="64">
        <v>1.2</v>
      </c>
      <c r="Y27" s="64">
        <v>2.6</v>
      </c>
      <c r="Z27" s="64"/>
      <c r="AA27" s="64"/>
      <c r="AB27" s="110">
        <v>1.73</v>
      </c>
      <c r="AC27" s="23">
        <v>187</v>
      </c>
      <c r="AD27" s="64">
        <v>10.183333333333334</v>
      </c>
      <c r="AE27" s="64"/>
      <c r="AF27" s="14" t="s">
        <v>70</v>
      </c>
      <c r="AG27" s="214"/>
      <c r="AH27" s="64">
        <v>1.5</v>
      </c>
      <c r="AI27" s="64">
        <v>2.1</v>
      </c>
      <c r="AJ27" s="51"/>
      <c r="AK27" s="64"/>
      <c r="AL27" s="109">
        <v>1.1399999999999999</v>
      </c>
      <c r="AM27" s="23">
        <v>63</v>
      </c>
      <c r="AN27" s="64">
        <v>11.858333333333334</v>
      </c>
      <c r="AO27" s="64">
        <v>1.3466666666666667</v>
      </c>
      <c r="AP27" s="14" t="s">
        <v>70</v>
      </c>
      <c r="AQ27" s="214"/>
      <c r="AR27" s="64">
        <v>1.6</v>
      </c>
      <c r="AS27" s="64">
        <v>3.1</v>
      </c>
      <c r="AT27" s="64"/>
      <c r="AU27" s="64"/>
      <c r="AV27" s="110">
        <v>1.29</v>
      </c>
      <c r="AW27" s="23">
        <v>52</v>
      </c>
      <c r="AX27" s="64">
        <v>7.4666666666666659</v>
      </c>
      <c r="AY27" s="64">
        <v>1.7925</v>
      </c>
      <c r="AZ27" s="14" t="s">
        <v>70</v>
      </c>
      <c r="BA27" s="214"/>
      <c r="BB27" s="64">
        <v>2.5</v>
      </c>
      <c r="BC27" s="64">
        <v>6.4</v>
      </c>
      <c r="BD27" s="64"/>
      <c r="BE27" s="64"/>
      <c r="BF27" s="110">
        <v>2.1</v>
      </c>
      <c r="BG27" s="23">
        <v>206</v>
      </c>
      <c r="BH27" s="32">
        <v>17.391666666666669</v>
      </c>
      <c r="BI27" s="23">
        <v>5.2666666666666666</v>
      </c>
      <c r="BJ27" s="14" t="s">
        <v>70</v>
      </c>
      <c r="BK27" s="214"/>
      <c r="BL27" s="64">
        <v>1.7</v>
      </c>
      <c r="BM27" s="64">
        <v>4.5999999999999996</v>
      </c>
      <c r="BN27" s="64"/>
      <c r="BO27" s="64"/>
      <c r="BP27" s="110">
        <v>1.56</v>
      </c>
      <c r="BQ27" s="23">
        <v>139</v>
      </c>
      <c r="BR27" s="64">
        <v>31.225000000000001</v>
      </c>
      <c r="BS27" s="64">
        <v>3.7583333333333333</v>
      </c>
      <c r="BT27" s="14" t="s">
        <v>70</v>
      </c>
      <c r="BU27" s="214"/>
      <c r="BV27" s="64">
        <v>1.4</v>
      </c>
      <c r="BW27" s="64">
        <v>3.3833333333333333</v>
      </c>
      <c r="BX27" s="64"/>
      <c r="BY27" s="64"/>
      <c r="BZ27" s="110">
        <v>1.56</v>
      </c>
      <c r="CA27" s="23">
        <v>130</v>
      </c>
      <c r="CB27" s="64">
        <v>25.741666666666671</v>
      </c>
      <c r="CC27" s="64">
        <v>2.5750000000000002</v>
      </c>
      <c r="CD27" s="83" t="s">
        <v>70</v>
      </c>
      <c r="CE27" s="214"/>
      <c r="CF27" s="64"/>
      <c r="CG27" s="64"/>
      <c r="CH27" s="64"/>
      <c r="CI27" s="64"/>
      <c r="CJ27" s="110"/>
      <c r="CK27" s="23"/>
      <c r="CL27" s="64"/>
      <c r="CM27" s="64"/>
      <c r="CN27" s="83" t="s">
        <v>70</v>
      </c>
      <c r="CO27" s="214"/>
      <c r="CP27" s="64"/>
      <c r="CQ27" s="64"/>
      <c r="CR27" s="64"/>
      <c r="CS27" s="64"/>
      <c r="CT27" s="110"/>
      <c r="CU27" s="23"/>
      <c r="CV27" s="64"/>
      <c r="CW27" s="64"/>
      <c r="CX27" s="84" t="s">
        <v>70</v>
      </c>
      <c r="CY27" s="214"/>
      <c r="CZ27" s="89">
        <v>0.8</v>
      </c>
      <c r="DA27" s="89">
        <v>2.7</v>
      </c>
      <c r="DB27" s="89"/>
      <c r="DC27" s="89"/>
      <c r="DD27" s="114">
        <v>1.42</v>
      </c>
      <c r="DE27" s="113">
        <v>23</v>
      </c>
      <c r="DF27" s="89">
        <v>6.5</v>
      </c>
      <c r="DG27" s="89">
        <v>1.1833333333333331</v>
      </c>
      <c r="DH27" s="83" t="s">
        <v>70</v>
      </c>
      <c r="DI27" s="214"/>
      <c r="DJ27" s="64"/>
      <c r="DK27" s="64"/>
      <c r="DL27" s="64"/>
      <c r="DM27" s="64"/>
      <c r="DN27" s="110"/>
      <c r="DO27" s="23"/>
      <c r="DP27" s="64"/>
      <c r="DQ27" s="64"/>
      <c r="DR27" s="83" t="s">
        <v>70</v>
      </c>
      <c r="DS27" s="214"/>
      <c r="DT27" s="64"/>
      <c r="DU27" s="64"/>
      <c r="DV27" s="64"/>
      <c r="DW27" s="64"/>
      <c r="DX27" s="110"/>
      <c r="DY27" s="23"/>
      <c r="DZ27" s="64"/>
      <c r="EA27" s="64"/>
      <c r="EB27" s="84" t="s">
        <v>70</v>
      </c>
      <c r="EC27" s="214"/>
      <c r="ED27" s="64">
        <v>0.6</v>
      </c>
      <c r="EE27" s="64">
        <v>1.6</v>
      </c>
      <c r="EF27" s="64"/>
      <c r="EG27" s="64"/>
      <c r="EH27" s="110">
        <v>1.59</v>
      </c>
      <c r="EI27" s="23">
        <v>20</v>
      </c>
      <c r="EJ27" s="64">
        <v>5.2750000000000004</v>
      </c>
      <c r="EK27" s="64">
        <v>0.89166666666666672</v>
      </c>
      <c r="EL27" s="14" t="s">
        <v>70</v>
      </c>
      <c r="EM27" s="214"/>
      <c r="EN27" s="64">
        <v>1.5</v>
      </c>
      <c r="EO27" s="64">
        <v>3.23</v>
      </c>
      <c r="EP27" s="64"/>
      <c r="EQ27" s="64"/>
      <c r="ER27" s="110">
        <v>1.45</v>
      </c>
      <c r="ES27" s="23">
        <v>98</v>
      </c>
      <c r="ET27" s="64"/>
      <c r="EU27" s="64"/>
      <c r="EV27" s="14" t="s">
        <v>70</v>
      </c>
      <c r="EW27" s="23">
        <v>3.23</v>
      </c>
      <c r="EY27" s="112"/>
      <c r="EZ27" s="112"/>
      <c r="FA27" s="112"/>
      <c r="FB27" s="112"/>
    </row>
    <row r="28" spans="2:158" x14ac:dyDescent="0.2">
      <c r="B28" s="14" t="s">
        <v>71</v>
      </c>
      <c r="C28" s="214"/>
      <c r="D28" s="64">
        <v>1.2</v>
      </c>
      <c r="E28" s="64">
        <v>2.6</v>
      </c>
      <c r="F28" s="64"/>
      <c r="G28" s="64"/>
      <c r="H28" s="110">
        <v>0.81</v>
      </c>
      <c r="I28" s="23">
        <v>63</v>
      </c>
      <c r="J28" s="64">
        <v>7.9416666666666664</v>
      </c>
      <c r="K28" s="64">
        <v>2.1733333333333333</v>
      </c>
      <c r="L28" s="14" t="s">
        <v>71</v>
      </c>
      <c r="M28" s="214"/>
      <c r="N28" s="64">
        <v>1.4</v>
      </c>
      <c r="O28" s="64">
        <v>2</v>
      </c>
      <c r="P28" s="51"/>
      <c r="Q28" s="64"/>
      <c r="R28" s="110">
        <v>0.92</v>
      </c>
      <c r="S28" s="23">
        <v>58</v>
      </c>
      <c r="T28" s="64">
        <v>5.15</v>
      </c>
      <c r="U28" s="64">
        <v>1.6883333333333335</v>
      </c>
      <c r="V28" s="14" t="s">
        <v>71</v>
      </c>
      <c r="W28" s="214"/>
      <c r="X28" s="64">
        <v>1</v>
      </c>
      <c r="Y28" s="64">
        <v>2.2999999999999998</v>
      </c>
      <c r="Z28" s="64"/>
      <c r="AA28" s="64"/>
      <c r="AB28" s="110">
        <v>1.61</v>
      </c>
      <c r="AC28" s="23">
        <v>171</v>
      </c>
      <c r="AD28" s="85">
        <v>9.1666666666666679</v>
      </c>
      <c r="AE28" s="85">
        <v>1.7241666666666664</v>
      </c>
      <c r="AF28" s="14" t="s">
        <v>71</v>
      </c>
      <c r="AG28" s="214"/>
      <c r="AH28" s="64">
        <v>1.2</v>
      </c>
      <c r="AI28" s="64">
        <v>1.8</v>
      </c>
      <c r="AJ28" s="51"/>
      <c r="AK28" s="64"/>
      <c r="AL28" s="110">
        <v>0.93</v>
      </c>
      <c r="AM28" s="23">
        <v>54</v>
      </c>
      <c r="AN28" s="85">
        <v>12.816666666666668</v>
      </c>
      <c r="AO28" s="85">
        <v>1.345</v>
      </c>
      <c r="AP28" s="14" t="s">
        <v>71</v>
      </c>
      <c r="AQ28" s="214"/>
      <c r="AR28" s="64">
        <v>1.5</v>
      </c>
      <c r="AS28" s="64">
        <v>2.2999999999999998</v>
      </c>
      <c r="AT28" s="64"/>
      <c r="AU28" s="64"/>
      <c r="AV28" s="110">
        <v>1.1200000000000001</v>
      </c>
      <c r="AW28" s="23">
        <v>63</v>
      </c>
      <c r="AX28" s="64">
        <v>6.25</v>
      </c>
      <c r="AY28" s="64">
        <v>1.8066666666666666</v>
      </c>
      <c r="AZ28" s="14" t="s">
        <v>71</v>
      </c>
      <c r="BA28" s="214"/>
      <c r="BB28" s="64">
        <v>2.1</v>
      </c>
      <c r="BC28" s="64">
        <v>6.5</v>
      </c>
      <c r="BD28" s="64"/>
      <c r="BE28" s="64"/>
      <c r="BF28" s="110">
        <v>2.64</v>
      </c>
      <c r="BG28" s="23">
        <v>236</v>
      </c>
      <c r="BH28" s="32">
        <v>18</v>
      </c>
      <c r="BI28" s="23">
        <v>5.125</v>
      </c>
      <c r="BJ28" s="14" t="s">
        <v>71</v>
      </c>
      <c r="BK28" s="214"/>
      <c r="BL28" s="64">
        <v>1.4</v>
      </c>
      <c r="BM28" s="64">
        <v>4.0999999999999996</v>
      </c>
      <c r="BN28" s="64"/>
      <c r="BO28" s="64"/>
      <c r="BP28" s="109">
        <v>1.73</v>
      </c>
      <c r="BQ28" s="23">
        <v>118</v>
      </c>
      <c r="BR28" s="85">
        <v>27.333333333333332</v>
      </c>
      <c r="BS28" s="85">
        <v>3.5</v>
      </c>
      <c r="BT28" s="14" t="s">
        <v>71</v>
      </c>
      <c r="BU28" s="214"/>
      <c r="BV28" s="64">
        <v>0.9</v>
      </c>
      <c r="BW28" s="64">
        <v>4.1333333333333337</v>
      </c>
      <c r="BX28" s="64"/>
      <c r="BY28" s="64"/>
      <c r="BZ28" s="110">
        <v>1.53</v>
      </c>
      <c r="CA28" s="23">
        <v>113</v>
      </c>
      <c r="CB28" s="64">
        <v>20.083333333333332</v>
      </c>
      <c r="CC28" s="64">
        <v>2.4916666666666663</v>
      </c>
      <c r="CD28" s="83" t="s">
        <v>71</v>
      </c>
      <c r="CE28" s="214"/>
      <c r="CF28" s="64"/>
      <c r="CG28" s="64"/>
      <c r="CH28" s="64"/>
      <c r="CI28" s="64"/>
      <c r="CJ28" s="110"/>
      <c r="CK28" s="23"/>
      <c r="CL28" s="64"/>
      <c r="CM28" s="64"/>
      <c r="CN28" s="83" t="s">
        <v>71</v>
      </c>
      <c r="CO28" s="214"/>
      <c r="CP28" s="64"/>
      <c r="CQ28" s="64"/>
      <c r="CR28" s="64"/>
      <c r="CS28" s="64"/>
      <c r="CT28" s="110"/>
      <c r="CU28" s="23"/>
      <c r="CV28" s="64"/>
      <c r="CW28" s="64"/>
      <c r="CX28" s="84" t="s">
        <v>71</v>
      </c>
      <c r="CY28" s="214"/>
      <c r="CZ28" s="89">
        <v>0.7</v>
      </c>
      <c r="DA28" s="89">
        <v>2.2999999999999998</v>
      </c>
      <c r="DB28" s="89"/>
      <c r="DC28" s="89"/>
      <c r="DD28" s="114">
        <v>1</v>
      </c>
      <c r="DE28" s="113">
        <v>25</v>
      </c>
      <c r="DF28" s="116">
        <v>5.3166666666666664</v>
      </c>
      <c r="DG28" s="116"/>
      <c r="DH28" s="83" t="s">
        <v>71</v>
      </c>
      <c r="DI28" s="214"/>
      <c r="DJ28" s="85"/>
      <c r="DK28" s="85"/>
      <c r="DL28" s="85"/>
      <c r="DM28" s="85"/>
      <c r="DN28" s="61"/>
      <c r="DO28" s="117"/>
      <c r="DP28" s="85"/>
      <c r="DQ28" s="85"/>
      <c r="DR28" s="83" t="s">
        <v>71</v>
      </c>
      <c r="DS28" s="214"/>
      <c r="DT28" s="85"/>
      <c r="DU28" s="85"/>
      <c r="DV28" s="85"/>
      <c r="DW28" s="85"/>
      <c r="DX28" s="61"/>
      <c r="DY28" s="117"/>
      <c r="DZ28" s="85"/>
      <c r="EA28" s="85"/>
      <c r="EB28" s="84" t="s">
        <v>71</v>
      </c>
      <c r="EC28" s="214"/>
      <c r="ED28" s="64">
        <v>0.6</v>
      </c>
      <c r="EE28" s="64">
        <v>1.9</v>
      </c>
      <c r="EF28" s="64"/>
      <c r="EG28" s="64"/>
      <c r="EH28" s="110">
        <v>1.46</v>
      </c>
      <c r="EI28" s="23">
        <v>21</v>
      </c>
      <c r="EJ28" s="64">
        <v>4.9333333333333345</v>
      </c>
      <c r="EK28" s="64"/>
      <c r="EL28" s="14" t="s">
        <v>71</v>
      </c>
      <c r="EM28" s="214"/>
      <c r="EN28" s="64">
        <v>1.2</v>
      </c>
      <c r="EO28" s="64">
        <v>2.9</v>
      </c>
      <c r="EP28" s="64"/>
      <c r="EQ28" s="64"/>
      <c r="ER28" s="109">
        <v>1.3740000000000001</v>
      </c>
      <c r="ES28" s="118">
        <v>92.1</v>
      </c>
      <c r="ET28" s="64"/>
      <c r="EU28" s="64"/>
      <c r="EV28" s="14" t="s">
        <v>71</v>
      </c>
      <c r="EW28" s="23">
        <v>2.9</v>
      </c>
      <c r="EY28" s="80"/>
      <c r="EZ28" s="80"/>
      <c r="FA28" s="80"/>
      <c r="FB28" s="80"/>
    </row>
    <row r="29" spans="2:158" x14ac:dyDescent="0.2">
      <c r="B29" s="14" t="s">
        <v>72</v>
      </c>
      <c r="C29" s="214"/>
      <c r="D29" s="64">
        <v>0.9</v>
      </c>
      <c r="E29" s="64">
        <v>2.6</v>
      </c>
      <c r="F29" s="64"/>
      <c r="G29" s="64"/>
      <c r="H29" s="110">
        <v>0.77</v>
      </c>
      <c r="I29" s="23">
        <v>52</v>
      </c>
      <c r="J29" s="64">
        <v>8.7750000000000004</v>
      </c>
      <c r="K29" s="64">
        <v>1.8158333333333332</v>
      </c>
      <c r="L29" s="14" t="s">
        <v>72</v>
      </c>
      <c r="M29" s="214"/>
      <c r="N29" s="64">
        <v>0.8</v>
      </c>
      <c r="O29" s="64">
        <v>1.9</v>
      </c>
      <c r="P29" s="51"/>
      <c r="Q29" s="64"/>
      <c r="R29" s="110">
        <v>0.79</v>
      </c>
      <c r="S29" s="23">
        <v>41</v>
      </c>
      <c r="T29" s="64">
        <v>5.1166666666666671</v>
      </c>
      <c r="U29" s="64">
        <v>1.3841666666666665</v>
      </c>
      <c r="V29" s="14" t="s">
        <v>72</v>
      </c>
      <c r="W29" s="214"/>
      <c r="X29" s="64">
        <v>1</v>
      </c>
      <c r="Y29" s="64">
        <v>3.3</v>
      </c>
      <c r="Z29" s="64"/>
      <c r="AA29" s="64"/>
      <c r="AB29" s="110">
        <v>1.67</v>
      </c>
      <c r="AC29" s="23">
        <v>195</v>
      </c>
      <c r="AD29" s="64">
        <v>9.0583333333333318</v>
      </c>
      <c r="AE29" s="64">
        <v>2.5249999999999999</v>
      </c>
      <c r="AF29" s="14" t="s">
        <v>72</v>
      </c>
      <c r="AG29" s="214"/>
      <c r="AH29" s="64">
        <v>0.9</v>
      </c>
      <c r="AI29" s="64">
        <v>1.8</v>
      </c>
      <c r="AJ29" s="51"/>
      <c r="AK29" s="64"/>
      <c r="AL29" s="110">
        <v>0.93</v>
      </c>
      <c r="AM29" s="23">
        <v>47</v>
      </c>
      <c r="AN29" s="64">
        <v>18.175000000000001</v>
      </c>
      <c r="AO29" s="64">
        <v>1.2675000000000001</v>
      </c>
      <c r="AP29" s="14" t="s">
        <v>72</v>
      </c>
      <c r="AQ29" s="214"/>
      <c r="AR29" s="64">
        <v>1.3</v>
      </c>
      <c r="AS29" s="64">
        <v>2.9</v>
      </c>
      <c r="AT29" s="64"/>
      <c r="AU29" s="64"/>
      <c r="AV29" s="110">
        <v>1.2</v>
      </c>
      <c r="AW29" s="23">
        <v>66</v>
      </c>
      <c r="AX29" s="64">
        <v>6.7750000000000004</v>
      </c>
      <c r="AY29" s="64">
        <v>1.8049999999999999</v>
      </c>
      <c r="AZ29" s="14" t="s">
        <v>72</v>
      </c>
      <c r="BA29" s="214"/>
      <c r="BB29" s="64">
        <v>2.2000000000000002</v>
      </c>
      <c r="BC29" s="64">
        <v>6.1</v>
      </c>
      <c r="BD29" s="64"/>
      <c r="BE29" s="64"/>
      <c r="BF29" s="110">
        <v>2.0099999999999998</v>
      </c>
      <c r="BG29" s="23">
        <v>242</v>
      </c>
      <c r="BH29" s="22">
        <v>21.416666666666668</v>
      </c>
      <c r="BI29" s="32">
        <v>4.4166666666666661</v>
      </c>
      <c r="BJ29" s="14" t="s">
        <v>72</v>
      </c>
      <c r="BK29" s="214"/>
      <c r="BL29" s="64">
        <v>1.5</v>
      </c>
      <c r="BM29" s="64">
        <v>4.5999999999999996</v>
      </c>
      <c r="BN29" s="64"/>
      <c r="BO29" s="64"/>
      <c r="BP29" s="109">
        <v>1.7</v>
      </c>
      <c r="BQ29" s="23">
        <v>126</v>
      </c>
      <c r="BR29" s="64">
        <v>32.833333333333336</v>
      </c>
      <c r="BS29" s="64">
        <v>3.1833333333333331</v>
      </c>
      <c r="BT29" s="14" t="s">
        <v>72</v>
      </c>
      <c r="BU29" s="214"/>
      <c r="BV29" s="64">
        <v>1</v>
      </c>
      <c r="BW29" s="64">
        <v>3.2</v>
      </c>
      <c r="BX29" s="64"/>
      <c r="BY29" s="64"/>
      <c r="BZ29" s="109">
        <v>1.45</v>
      </c>
      <c r="CA29" s="23">
        <v>116</v>
      </c>
      <c r="CB29" s="64">
        <v>24.916666666666668</v>
      </c>
      <c r="CC29" s="64">
        <v>1.9083333333333332</v>
      </c>
      <c r="CD29" s="83" t="s">
        <v>72</v>
      </c>
      <c r="CE29" s="214"/>
      <c r="CF29" s="64"/>
      <c r="CG29" s="64"/>
      <c r="CH29" s="64"/>
      <c r="CI29" s="64"/>
      <c r="CJ29" s="110"/>
      <c r="CK29" s="32"/>
      <c r="CL29" s="64"/>
      <c r="CM29" s="64"/>
      <c r="CN29" s="83" t="s">
        <v>72</v>
      </c>
      <c r="CO29" s="214"/>
      <c r="CP29" s="64"/>
      <c r="CQ29" s="64"/>
      <c r="CR29" s="64"/>
      <c r="CS29" s="64"/>
      <c r="CT29" s="110"/>
      <c r="CU29" s="32"/>
      <c r="CV29" s="64"/>
      <c r="CW29" s="64"/>
      <c r="CX29" s="84" t="s">
        <v>72</v>
      </c>
      <c r="CY29" s="214"/>
      <c r="CZ29" s="89">
        <v>0.7</v>
      </c>
      <c r="DA29" s="89">
        <v>2.2999999999999998</v>
      </c>
      <c r="DB29" s="89"/>
      <c r="DC29" s="89"/>
      <c r="DD29" s="114">
        <v>1.04</v>
      </c>
      <c r="DE29" s="113">
        <v>24</v>
      </c>
      <c r="DF29" s="89">
        <v>5.6916666666666664</v>
      </c>
      <c r="DG29" s="89"/>
      <c r="DH29" s="83" t="s">
        <v>72</v>
      </c>
      <c r="DI29" s="214"/>
      <c r="DJ29" s="64"/>
      <c r="DK29" s="64"/>
      <c r="DL29" s="64"/>
      <c r="DM29" s="64"/>
      <c r="DN29" s="110"/>
      <c r="DO29" s="32"/>
      <c r="DP29" s="64"/>
      <c r="DQ29" s="64"/>
      <c r="DR29" s="83" t="s">
        <v>72</v>
      </c>
      <c r="DS29" s="214"/>
      <c r="DT29" s="64"/>
      <c r="DU29" s="64"/>
      <c r="DV29" s="64"/>
      <c r="DW29" s="64"/>
      <c r="DX29" s="110"/>
      <c r="DY29" s="32"/>
      <c r="DZ29" s="64"/>
      <c r="EA29" s="64"/>
      <c r="EB29" s="84" t="s">
        <v>72</v>
      </c>
      <c r="EC29" s="214"/>
      <c r="ED29" s="64">
        <v>0.5</v>
      </c>
      <c r="EE29" s="64">
        <v>1.6</v>
      </c>
      <c r="EF29" s="64"/>
      <c r="EG29" s="64"/>
      <c r="EH29" s="110">
        <v>1.54</v>
      </c>
      <c r="EI29" s="23">
        <v>24</v>
      </c>
      <c r="EJ29" s="64">
        <v>5.3250000000000002</v>
      </c>
      <c r="EK29" s="64"/>
      <c r="EL29" s="14" t="s">
        <v>72</v>
      </c>
      <c r="EM29" s="214"/>
      <c r="EN29" s="88">
        <v>1.08</v>
      </c>
      <c r="EO29" s="64">
        <v>2.99</v>
      </c>
      <c r="EP29" s="64"/>
      <c r="EQ29" s="64"/>
      <c r="ER29" s="109">
        <v>1.31</v>
      </c>
      <c r="ES29" s="118">
        <v>93.2</v>
      </c>
      <c r="ET29" s="64"/>
      <c r="EU29" s="64"/>
      <c r="EV29" s="14" t="s">
        <v>72</v>
      </c>
      <c r="EW29" s="23">
        <v>2.99</v>
      </c>
      <c r="EY29" s="80"/>
      <c r="EZ29" s="80"/>
      <c r="FA29" s="80"/>
      <c r="FB29" s="80"/>
    </row>
    <row r="30" spans="2:158" x14ac:dyDescent="0.2">
      <c r="B30" s="14" t="s">
        <v>73</v>
      </c>
      <c r="C30" s="214"/>
      <c r="D30" s="64">
        <v>1.2</v>
      </c>
      <c r="E30" s="64">
        <v>3.1</v>
      </c>
      <c r="F30" s="64"/>
      <c r="G30" s="64"/>
      <c r="H30" s="110">
        <v>0.93</v>
      </c>
      <c r="I30" s="23">
        <v>68</v>
      </c>
      <c r="J30" s="64">
        <v>10.4</v>
      </c>
      <c r="K30" s="64">
        <v>2.4666666666666668</v>
      </c>
      <c r="L30" s="14" t="s">
        <v>73</v>
      </c>
      <c r="M30" s="214"/>
      <c r="N30" s="64">
        <v>0.8</v>
      </c>
      <c r="O30" s="64">
        <v>1.7</v>
      </c>
      <c r="P30" s="51"/>
      <c r="Q30" s="64"/>
      <c r="R30" s="110">
        <v>0.95</v>
      </c>
      <c r="S30" s="23">
        <v>39</v>
      </c>
      <c r="T30" s="64">
        <v>5.3583333333333334</v>
      </c>
      <c r="U30" s="64">
        <v>1.320909090909091</v>
      </c>
      <c r="V30" s="14" t="s">
        <v>73</v>
      </c>
      <c r="W30" s="214"/>
      <c r="X30" s="64">
        <v>0.9</v>
      </c>
      <c r="Y30" s="64">
        <v>2.4</v>
      </c>
      <c r="Z30" s="64"/>
      <c r="AA30" s="64"/>
      <c r="AB30" s="109">
        <v>1.61</v>
      </c>
      <c r="AC30" s="23">
        <v>193</v>
      </c>
      <c r="AD30" s="64">
        <v>9.4499999999999993</v>
      </c>
      <c r="AE30" s="64">
        <v>1.85</v>
      </c>
      <c r="AF30" s="14" t="s">
        <v>73</v>
      </c>
      <c r="AG30" s="214"/>
      <c r="AH30" s="64">
        <v>0.9</v>
      </c>
      <c r="AI30" s="64">
        <v>1.8</v>
      </c>
      <c r="AJ30" s="51"/>
      <c r="AK30" s="64"/>
      <c r="AL30" s="110">
        <v>0.95</v>
      </c>
      <c r="AM30" s="23">
        <v>39</v>
      </c>
      <c r="AN30" s="64">
        <v>16.100000000000001</v>
      </c>
      <c r="AO30" s="64">
        <v>1.3891666666666669</v>
      </c>
      <c r="AP30" s="14" t="s">
        <v>73</v>
      </c>
      <c r="AQ30" s="214"/>
      <c r="AR30" s="64">
        <v>1.2</v>
      </c>
      <c r="AS30" s="64">
        <v>2.6</v>
      </c>
      <c r="AT30" s="64"/>
      <c r="AU30" s="64"/>
      <c r="AV30" s="110">
        <v>1.21</v>
      </c>
      <c r="AW30" s="23">
        <v>47</v>
      </c>
      <c r="AX30" s="64">
        <v>7.0666666666666664</v>
      </c>
      <c r="AY30" s="64">
        <v>2.1083333333333329</v>
      </c>
      <c r="AZ30" s="14" t="s">
        <v>73</v>
      </c>
      <c r="BA30" s="214"/>
      <c r="BB30" s="64">
        <v>2.2999999999999998</v>
      </c>
      <c r="BC30" s="64">
        <v>6.4</v>
      </c>
      <c r="BD30" s="64"/>
      <c r="BE30" s="64"/>
      <c r="BF30" s="110">
        <v>2.1</v>
      </c>
      <c r="BG30" s="23">
        <v>270</v>
      </c>
      <c r="BH30" s="22">
        <v>25</v>
      </c>
      <c r="BI30" s="32">
        <v>5.2333333333333334</v>
      </c>
      <c r="BJ30" s="14" t="s">
        <v>73</v>
      </c>
      <c r="BK30" s="214"/>
      <c r="BL30" s="64">
        <v>1.6</v>
      </c>
      <c r="BM30" s="64">
        <v>4.2</v>
      </c>
      <c r="BN30" s="64"/>
      <c r="BO30" s="64"/>
      <c r="BP30" s="109">
        <v>1.6</v>
      </c>
      <c r="BQ30" s="23">
        <v>160</v>
      </c>
      <c r="BR30" s="64">
        <v>40.75</v>
      </c>
      <c r="BS30" s="64">
        <v>3.6749999999999998</v>
      </c>
      <c r="BT30" s="14" t="s">
        <v>73</v>
      </c>
      <c r="BU30" s="214"/>
      <c r="BV30" s="64">
        <v>1.2</v>
      </c>
      <c r="BW30" s="64">
        <v>3.1</v>
      </c>
      <c r="BX30" s="64"/>
      <c r="BY30" s="64"/>
      <c r="BZ30" s="109">
        <v>1.7</v>
      </c>
      <c r="CA30" s="23">
        <v>130</v>
      </c>
      <c r="CB30" s="64">
        <v>34.5</v>
      </c>
      <c r="CC30" s="64">
        <v>2.8083333333333336</v>
      </c>
      <c r="CD30" s="83" t="s">
        <v>73</v>
      </c>
      <c r="CE30" s="214"/>
      <c r="CF30" s="64"/>
      <c r="CG30" s="64"/>
      <c r="CH30" s="64"/>
      <c r="CI30" s="64"/>
      <c r="CJ30" s="110"/>
      <c r="CK30" s="32"/>
      <c r="CL30" s="64"/>
      <c r="CM30" s="64"/>
      <c r="CN30" s="83" t="s">
        <v>73</v>
      </c>
      <c r="CO30" s="214"/>
      <c r="CP30" s="64"/>
      <c r="CQ30" s="64"/>
      <c r="CR30" s="64"/>
      <c r="CS30" s="64"/>
      <c r="CT30" s="110"/>
      <c r="CU30" s="32"/>
      <c r="CV30" s="64"/>
      <c r="CW30" s="64"/>
      <c r="CX30" s="84" t="s">
        <v>73</v>
      </c>
      <c r="CY30" s="214"/>
      <c r="CZ30" s="89">
        <v>0.8</v>
      </c>
      <c r="DA30" s="89">
        <v>2.2999999999999998</v>
      </c>
      <c r="DB30" s="89"/>
      <c r="DC30" s="89"/>
      <c r="DD30" s="114">
        <v>0.81</v>
      </c>
      <c r="DE30" s="113">
        <v>25</v>
      </c>
      <c r="DF30" s="89">
        <v>6.3083333333333336</v>
      </c>
      <c r="DG30" s="89"/>
      <c r="DH30" s="83" t="s">
        <v>73</v>
      </c>
      <c r="DI30" s="214"/>
      <c r="DJ30" s="64"/>
      <c r="DK30" s="64"/>
      <c r="DL30" s="64"/>
      <c r="DM30" s="64"/>
      <c r="DN30" s="110"/>
      <c r="DO30" s="32"/>
      <c r="DP30" s="64"/>
      <c r="DQ30" s="64"/>
      <c r="DR30" s="83" t="s">
        <v>73</v>
      </c>
      <c r="DS30" s="214"/>
      <c r="DT30" s="64"/>
      <c r="DU30" s="64"/>
      <c r="DV30" s="64"/>
      <c r="DW30" s="64"/>
      <c r="DX30" s="110"/>
      <c r="DY30" s="32"/>
      <c r="DZ30" s="64"/>
      <c r="EA30" s="64"/>
      <c r="EB30" s="84" t="s">
        <v>73</v>
      </c>
      <c r="EC30" s="214"/>
      <c r="ED30" s="64">
        <v>0.7</v>
      </c>
      <c r="EE30" s="64">
        <v>1.7</v>
      </c>
      <c r="EF30" s="64"/>
      <c r="EG30" s="64"/>
      <c r="EH30" s="110">
        <v>1.52</v>
      </c>
      <c r="EI30" s="23">
        <v>23</v>
      </c>
      <c r="EJ30" s="64">
        <v>5.3916666666666666</v>
      </c>
      <c r="EK30" s="64"/>
      <c r="EL30" s="14" t="s">
        <v>73</v>
      </c>
      <c r="EM30" s="214"/>
      <c r="EN30" s="88">
        <v>1.1599999999999999</v>
      </c>
      <c r="EO30" s="64">
        <v>2.93</v>
      </c>
      <c r="EP30" s="64"/>
      <c r="EQ30" s="64"/>
      <c r="ER30" s="109">
        <v>1.34</v>
      </c>
      <c r="ES30" s="118">
        <v>99.4</v>
      </c>
      <c r="ET30" s="64"/>
      <c r="EU30" s="64"/>
      <c r="EV30" s="14" t="s">
        <v>73</v>
      </c>
      <c r="EW30" s="23">
        <v>2.93</v>
      </c>
      <c r="EY30" s="80"/>
      <c r="EZ30" s="80"/>
      <c r="FA30" s="80"/>
      <c r="FB30" s="80"/>
    </row>
    <row r="31" spans="2:158" s="29" customFormat="1" x14ac:dyDescent="0.2">
      <c r="B31" s="14" t="s">
        <v>74</v>
      </c>
      <c r="C31" s="214"/>
      <c r="D31" s="64">
        <v>1.3</v>
      </c>
      <c r="E31" s="64">
        <v>3</v>
      </c>
      <c r="F31" s="64"/>
      <c r="G31" s="64"/>
      <c r="H31" s="110">
        <v>0.93</v>
      </c>
      <c r="I31" s="23">
        <v>67</v>
      </c>
      <c r="J31" s="64">
        <v>9.0916666666666668</v>
      </c>
      <c r="K31" s="64">
        <v>2.2083333333333335</v>
      </c>
      <c r="L31" s="14" t="s">
        <v>74</v>
      </c>
      <c r="M31" s="214"/>
      <c r="N31" s="64">
        <v>1.1000000000000001</v>
      </c>
      <c r="O31" s="64">
        <v>2.1</v>
      </c>
      <c r="P31" s="51"/>
      <c r="Q31" s="64"/>
      <c r="R31" s="110">
        <v>0.9</v>
      </c>
      <c r="S31" s="23">
        <v>44</v>
      </c>
      <c r="T31" s="64">
        <v>5.4333333333333327</v>
      </c>
      <c r="U31" s="64">
        <v>1.4141666666666666</v>
      </c>
      <c r="V31" s="14" t="s">
        <v>74</v>
      </c>
      <c r="W31" s="214"/>
      <c r="X31" s="64">
        <v>1</v>
      </c>
      <c r="Y31" s="64">
        <v>2.2000000000000002</v>
      </c>
      <c r="Z31" s="64"/>
      <c r="AA31" s="64"/>
      <c r="AB31" s="109">
        <v>1.53</v>
      </c>
      <c r="AC31" s="23">
        <v>161</v>
      </c>
      <c r="AD31" s="64">
        <v>9.1166666666666654</v>
      </c>
      <c r="AE31" s="64">
        <v>1.6333333333333335</v>
      </c>
      <c r="AF31" s="14" t="s">
        <v>74</v>
      </c>
      <c r="AG31" s="214"/>
      <c r="AH31" s="64">
        <v>1.4</v>
      </c>
      <c r="AI31" s="64">
        <v>1.8</v>
      </c>
      <c r="AJ31" s="51"/>
      <c r="AK31" s="64"/>
      <c r="AL31" s="109">
        <v>1.01</v>
      </c>
      <c r="AM31" s="23">
        <v>73</v>
      </c>
      <c r="AN31" s="64">
        <v>15</v>
      </c>
      <c r="AO31" s="64">
        <v>1.3274999999999999</v>
      </c>
      <c r="AP31" s="14" t="s">
        <v>74</v>
      </c>
      <c r="AQ31" s="214"/>
      <c r="AR31" s="64">
        <v>1.5</v>
      </c>
      <c r="AS31" s="64">
        <v>2.9</v>
      </c>
      <c r="AT31" s="64"/>
      <c r="AU31" s="64"/>
      <c r="AV31" s="109">
        <v>1.2</v>
      </c>
      <c r="AW31" s="23">
        <v>60</v>
      </c>
      <c r="AX31" s="64">
        <v>8.3249999999999993</v>
      </c>
      <c r="AY31" s="64">
        <v>2.1166666666666667</v>
      </c>
      <c r="AZ31" s="14" t="s">
        <v>74</v>
      </c>
      <c r="BA31" s="214"/>
      <c r="BB31" s="64">
        <v>2.2000000000000002</v>
      </c>
      <c r="BC31" s="64">
        <v>6.3</v>
      </c>
      <c r="BD31" s="64"/>
      <c r="BE31" s="64"/>
      <c r="BF31" s="110">
        <v>1.69</v>
      </c>
      <c r="BG31" s="23">
        <v>202</v>
      </c>
      <c r="BH31" s="22">
        <v>21.708333333333332</v>
      </c>
      <c r="BI31" s="32">
        <v>4.8250000000000002</v>
      </c>
      <c r="BJ31" s="14" t="s">
        <v>74</v>
      </c>
      <c r="BK31" s="214"/>
      <c r="BL31" s="64">
        <v>1.7</v>
      </c>
      <c r="BM31" s="64">
        <v>4.0999999999999996</v>
      </c>
      <c r="BN31" s="64"/>
      <c r="BO31" s="64"/>
      <c r="BP31" s="109">
        <v>1.32</v>
      </c>
      <c r="BQ31" s="23">
        <v>128</v>
      </c>
      <c r="BR31" s="64">
        <v>41.166666666666664</v>
      </c>
      <c r="BS31" s="64">
        <v>3.433333333333334</v>
      </c>
      <c r="BT31" s="14" t="s">
        <v>74</v>
      </c>
      <c r="BU31" s="214"/>
      <c r="BV31" s="64">
        <v>1</v>
      </c>
      <c r="BW31" s="64">
        <v>2.8</v>
      </c>
      <c r="BX31" s="64"/>
      <c r="BY31" s="64"/>
      <c r="BZ31" s="109">
        <v>1.5</v>
      </c>
      <c r="CA31" s="23">
        <v>113</v>
      </c>
      <c r="CB31" s="64">
        <v>35.333333333333336</v>
      </c>
      <c r="CC31" s="64">
        <v>2.1333333333333333</v>
      </c>
      <c r="CD31" s="83" t="s">
        <v>74</v>
      </c>
      <c r="CE31" s="214"/>
      <c r="CF31" s="64"/>
      <c r="CG31" s="64"/>
      <c r="CH31" s="64"/>
      <c r="CI31" s="64"/>
      <c r="CJ31" s="110"/>
      <c r="CK31" s="32"/>
      <c r="CL31" s="64"/>
      <c r="CM31" s="64"/>
      <c r="CN31" s="83" t="s">
        <v>74</v>
      </c>
      <c r="CO31" s="214"/>
      <c r="CP31" s="64"/>
      <c r="CQ31" s="64"/>
      <c r="CR31" s="64"/>
      <c r="CS31" s="64"/>
      <c r="CT31" s="110"/>
      <c r="CU31" s="32"/>
      <c r="CV31" s="64"/>
      <c r="CW31" s="64"/>
      <c r="CX31" s="84" t="s">
        <v>74</v>
      </c>
      <c r="CY31" s="214"/>
      <c r="CZ31" s="89">
        <v>0.7</v>
      </c>
      <c r="DA31" s="89">
        <v>2.2999999999999998</v>
      </c>
      <c r="DB31" s="89"/>
      <c r="DC31" s="89"/>
      <c r="DD31" s="114">
        <v>1</v>
      </c>
      <c r="DE31" s="113">
        <v>28</v>
      </c>
      <c r="DF31" s="89">
        <v>6.5083333333333337</v>
      </c>
      <c r="DG31" s="89"/>
      <c r="DH31" s="83" t="s">
        <v>74</v>
      </c>
      <c r="DI31" s="214"/>
      <c r="DJ31" s="64"/>
      <c r="DK31" s="64"/>
      <c r="DL31" s="64"/>
      <c r="DM31" s="64"/>
      <c r="DN31" s="110"/>
      <c r="DO31" s="32"/>
      <c r="DP31" s="64"/>
      <c r="DQ31" s="64"/>
      <c r="DR31" s="83" t="s">
        <v>74</v>
      </c>
      <c r="DS31" s="214"/>
      <c r="DT31" s="64"/>
      <c r="DU31" s="64"/>
      <c r="DV31" s="64"/>
      <c r="DW31" s="64"/>
      <c r="DX31" s="110"/>
      <c r="DY31" s="32"/>
      <c r="DZ31" s="64"/>
      <c r="EA31" s="64"/>
      <c r="EB31" s="84" t="s">
        <v>74</v>
      </c>
      <c r="EC31" s="214"/>
      <c r="ED31" s="64">
        <v>0.6</v>
      </c>
      <c r="EE31" s="64">
        <v>1.9</v>
      </c>
      <c r="EF31" s="64"/>
      <c r="EG31" s="64"/>
      <c r="EH31" s="110">
        <v>1.73</v>
      </c>
      <c r="EI31" s="23">
        <v>29</v>
      </c>
      <c r="EJ31" s="64">
        <v>6.4749999999999996</v>
      </c>
      <c r="EK31" s="64"/>
      <c r="EL31" s="14" t="s">
        <v>74</v>
      </c>
      <c r="EM31" s="214"/>
      <c r="EN31" s="88">
        <v>1.27</v>
      </c>
      <c r="EO31" s="64">
        <v>2.9</v>
      </c>
      <c r="EP31" s="64"/>
      <c r="EQ31" s="64"/>
      <c r="ER31" s="109">
        <v>1.28</v>
      </c>
      <c r="ES31" s="118">
        <v>90.3</v>
      </c>
      <c r="ET31" s="64"/>
      <c r="EU31" s="64"/>
      <c r="EV31" s="14" t="s">
        <v>74</v>
      </c>
      <c r="EW31" s="23">
        <v>2.9</v>
      </c>
      <c r="EY31" s="79"/>
      <c r="EZ31" s="79"/>
      <c r="FA31" s="79"/>
      <c r="FB31" s="79"/>
    </row>
    <row r="32" spans="2:158" x14ac:dyDescent="0.2">
      <c r="B32" s="14" t="s">
        <v>75</v>
      </c>
      <c r="C32" s="214"/>
      <c r="D32" s="64">
        <v>1.1000000000000001</v>
      </c>
      <c r="E32" s="64">
        <v>3.1</v>
      </c>
      <c r="F32" s="64"/>
      <c r="G32" s="64"/>
      <c r="H32" s="109">
        <v>1</v>
      </c>
      <c r="I32" s="23">
        <v>70</v>
      </c>
      <c r="J32" s="64">
        <v>10.225</v>
      </c>
      <c r="K32" s="64">
        <v>2.4916666666666667</v>
      </c>
      <c r="L32" s="14" t="s">
        <v>75</v>
      </c>
      <c r="M32" s="214"/>
      <c r="N32" s="64">
        <v>0.9</v>
      </c>
      <c r="O32" s="64">
        <v>1.9</v>
      </c>
      <c r="P32" s="51"/>
      <c r="Q32" s="64"/>
      <c r="R32" s="110">
        <v>0.98</v>
      </c>
      <c r="S32" s="23">
        <v>46</v>
      </c>
      <c r="T32" s="64">
        <v>5.5666666666666664</v>
      </c>
      <c r="U32" s="64">
        <v>1.4824999999999999</v>
      </c>
      <c r="V32" s="14" t="s">
        <v>75</v>
      </c>
      <c r="W32" s="214"/>
      <c r="X32" s="64">
        <v>1</v>
      </c>
      <c r="Y32" s="64">
        <v>2.2999999999999998</v>
      </c>
      <c r="Z32" s="64"/>
      <c r="AA32" s="64"/>
      <c r="AB32" s="109">
        <v>1.69</v>
      </c>
      <c r="AC32" s="23">
        <v>161</v>
      </c>
      <c r="AD32" s="64">
        <v>9.6750000000000007</v>
      </c>
      <c r="AE32" s="64">
        <v>1.9333333333333333</v>
      </c>
      <c r="AF32" s="14" t="s">
        <v>75</v>
      </c>
      <c r="AG32" s="214"/>
      <c r="AH32" s="64">
        <v>1.1000000000000001</v>
      </c>
      <c r="AI32" s="64">
        <v>1.9</v>
      </c>
      <c r="AJ32" s="51"/>
      <c r="AK32" s="64"/>
      <c r="AL32" s="109">
        <v>1.1100000000000001</v>
      </c>
      <c r="AM32" s="23">
        <v>184</v>
      </c>
      <c r="AN32" s="64">
        <v>23.166666666666668</v>
      </c>
      <c r="AO32" s="64">
        <v>1.5175000000000001</v>
      </c>
      <c r="AP32" s="14" t="s">
        <v>75</v>
      </c>
      <c r="AQ32" s="214"/>
      <c r="AR32" s="64">
        <v>1.3</v>
      </c>
      <c r="AS32" s="64">
        <v>2.8</v>
      </c>
      <c r="AT32" s="64"/>
      <c r="AU32" s="64"/>
      <c r="AV32" s="109">
        <v>1.32</v>
      </c>
      <c r="AW32" s="23">
        <v>44</v>
      </c>
      <c r="AX32" s="64">
        <v>8.1750000000000007</v>
      </c>
      <c r="AY32" s="64">
        <v>2.0583333333333331</v>
      </c>
      <c r="AZ32" s="14" t="s">
        <v>75</v>
      </c>
      <c r="BA32" s="214"/>
      <c r="BB32" s="64">
        <v>2.1</v>
      </c>
      <c r="BC32" s="64">
        <v>5.5</v>
      </c>
      <c r="BD32" s="64"/>
      <c r="BE32" s="64"/>
      <c r="BF32" s="109">
        <v>1.69</v>
      </c>
      <c r="BG32" s="23">
        <v>202</v>
      </c>
      <c r="BH32" s="22">
        <v>21.666666666666668</v>
      </c>
      <c r="BI32" s="32">
        <v>4.5333333333333323</v>
      </c>
      <c r="BJ32" s="14" t="s">
        <v>75</v>
      </c>
      <c r="BK32" s="214"/>
      <c r="BL32" s="64">
        <v>1.3</v>
      </c>
      <c r="BM32" s="64">
        <v>3.5</v>
      </c>
      <c r="BN32" s="64"/>
      <c r="BO32" s="64"/>
      <c r="BP32" s="109">
        <v>1.19</v>
      </c>
      <c r="BQ32" s="23">
        <v>106</v>
      </c>
      <c r="BR32" s="64">
        <v>38.5</v>
      </c>
      <c r="BS32" s="64">
        <v>3.2583333333333333</v>
      </c>
      <c r="BT32" s="14" t="s">
        <v>75</v>
      </c>
      <c r="BU32" s="214"/>
      <c r="BV32" s="64">
        <v>0.9</v>
      </c>
      <c r="BW32" s="64">
        <v>2.6</v>
      </c>
      <c r="BX32" s="64"/>
      <c r="BY32" s="64"/>
      <c r="BZ32" s="109">
        <v>1.43</v>
      </c>
      <c r="CA32" s="23">
        <v>104</v>
      </c>
      <c r="CB32" s="64">
        <v>38.5</v>
      </c>
      <c r="CC32" s="64">
        <v>2.3250000000000002</v>
      </c>
      <c r="CD32" s="83" t="s">
        <v>75</v>
      </c>
      <c r="CE32" s="214"/>
      <c r="CF32" s="64"/>
      <c r="CG32" s="64"/>
      <c r="CH32" s="64"/>
      <c r="CI32" s="64"/>
      <c r="CJ32" s="110"/>
      <c r="CK32" s="32"/>
      <c r="CL32" s="64"/>
      <c r="CM32" s="64"/>
      <c r="CN32" s="83" t="s">
        <v>75</v>
      </c>
      <c r="CO32" s="214"/>
      <c r="CP32" s="64"/>
      <c r="CQ32" s="64"/>
      <c r="CR32" s="64"/>
      <c r="CS32" s="64"/>
      <c r="CT32" s="110"/>
      <c r="CU32" s="32"/>
      <c r="CV32" s="64"/>
      <c r="CW32" s="64"/>
      <c r="CX32" s="84" t="s">
        <v>75</v>
      </c>
      <c r="CY32" s="214"/>
      <c r="CZ32" s="89">
        <v>0.9</v>
      </c>
      <c r="DA32" s="89">
        <v>2.5</v>
      </c>
      <c r="DB32" s="89"/>
      <c r="DC32" s="89"/>
      <c r="DD32" s="114">
        <v>1.04</v>
      </c>
      <c r="DE32" s="113">
        <v>28</v>
      </c>
      <c r="DF32" s="89">
        <v>6.5666666666666673</v>
      </c>
      <c r="DG32" s="89"/>
      <c r="DH32" s="83" t="s">
        <v>75</v>
      </c>
      <c r="DI32" s="214"/>
      <c r="DJ32" s="64"/>
      <c r="DK32" s="64"/>
      <c r="DL32" s="64"/>
      <c r="DM32" s="64"/>
      <c r="DN32" s="110"/>
      <c r="DO32" s="32"/>
      <c r="DP32" s="64"/>
      <c r="DQ32" s="64"/>
      <c r="DR32" s="83" t="s">
        <v>75</v>
      </c>
      <c r="DS32" s="214"/>
      <c r="DT32" s="64"/>
      <c r="DU32" s="64"/>
      <c r="DV32" s="64"/>
      <c r="DW32" s="64"/>
      <c r="DX32" s="110"/>
      <c r="DY32" s="32"/>
      <c r="DZ32" s="64"/>
      <c r="EA32" s="64"/>
      <c r="EB32" s="84" t="s">
        <v>75</v>
      </c>
      <c r="EC32" s="214"/>
      <c r="ED32" s="64">
        <v>1</v>
      </c>
      <c r="EE32" s="64">
        <v>2.2000000000000002</v>
      </c>
      <c r="EF32" s="64"/>
      <c r="EG32" s="64"/>
      <c r="EH32" s="110">
        <v>1.9</v>
      </c>
      <c r="EI32" s="23">
        <v>32</v>
      </c>
      <c r="EJ32" s="64">
        <v>5.3</v>
      </c>
      <c r="EK32" s="64"/>
      <c r="EL32" s="14" t="s">
        <v>75</v>
      </c>
      <c r="EM32" s="214"/>
      <c r="EN32" s="88">
        <v>1.1599999999999999</v>
      </c>
      <c r="EO32" s="64">
        <v>2.8374999999999999</v>
      </c>
      <c r="EP32" s="64"/>
      <c r="EQ32" s="64"/>
      <c r="ER32" s="109">
        <v>1.34</v>
      </c>
      <c r="ES32" s="23">
        <v>98</v>
      </c>
      <c r="ET32" s="64"/>
      <c r="EU32" s="64"/>
      <c r="EV32" s="14" t="s">
        <v>75</v>
      </c>
      <c r="EW32" s="23">
        <v>2.8374999999999999</v>
      </c>
      <c r="EY32" s="80"/>
      <c r="EZ32" s="80"/>
      <c r="FA32" s="80"/>
      <c r="FB32" s="80"/>
    </row>
    <row r="33" spans="1:158" x14ac:dyDescent="0.2">
      <c r="B33" s="14" t="s">
        <v>76</v>
      </c>
      <c r="C33" s="214"/>
      <c r="D33" s="64">
        <v>1.3</v>
      </c>
      <c r="E33" s="64">
        <v>2.6</v>
      </c>
      <c r="F33" s="51"/>
      <c r="G33" s="64"/>
      <c r="H33" s="110">
        <v>0.91</v>
      </c>
      <c r="I33" s="23">
        <v>53</v>
      </c>
      <c r="J33" s="64">
        <v>7.7416666666666671</v>
      </c>
      <c r="K33" s="64">
        <v>1.8466666666666667</v>
      </c>
      <c r="L33" s="14" t="s">
        <v>76</v>
      </c>
      <c r="M33" s="214"/>
      <c r="N33" s="64">
        <v>0.9</v>
      </c>
      <c r="O33" s="64">
        <v>1.6</v>
      </c>
      <c r="P33" s="51"/>
      <c r="Q33" s="64"/>
      <c r="R33" s="110">
        <v>0.93</v>
      </c>
      <c r="S33" s="23">
        <v>35</v>
      </c>
      <c r="T33" s="64">
        <v>4.9416666666666664</v>
      </c>
      <c r="U33" s="64">
        <v>0.98833333333333329</v>
      </c>
      <c r="V33" s="14" t="s">
        <v>76</v>
      </c>
      <c r="W33" s="214"/>
      <c r="X33" s="64">
        <v>0.8</v>
      </c>
      <c r="Y33" s="64">
        <v>1.9</v>
      </c>
      <c r="Z33" s="64"/>
      <c r="AA33" s="64"/>
      <c r="AB33" s="109">
        <v>1.53</v>
      </c>
      <c r="AC33" s="23">
        <v>79</v>
      </c>
      <c r="AD33" s="64">
        <v>7.8</v>
      </c>
      <c r="AE33" s="64">
        <v>1.2833333333333334</v>
      </c>
      <c r="AF33" s="14" t="s">
        <v>76</v>
      </c>
      <c r="AG33" s="214"/>
      <c r="AH33" s="64">
        <v>1</v>
      </c>
      <c r="AI33" s="64">
        <v>2.2000000000000002</v>
      </c>
      <c r="AJ33" s="51"/>
      <c r="AK33" s="64"/>
      <c r="AL33" s="109">
        <v>1.03</v>
      </c>
      <c r="AM33" s="23">
        <v>60</v>
      </c>
      <c r="AN33" s="64">
        <v>13.308333333333332</v>
      </c>
      <c r="AO33" s="64">
        <v>1.658333333333333</v>
      </c>
      <c r="AP33" s="14" t="s">
        <v>76</v>
      </c>
      <c r="AQ33" s="214"/>
      <c r="AR33" s="64">
        <v>1</v>
      </c>
      <c r="AS33" s="64">
        <v>2.1</v>
      </c>
      <c r="AT33" s="64"/>
      <c r="AU33" s="64"/>
      <c r="AV33" s="109">
        <v>1.1599999999999999</v>
      </c>
      <c r="AW33" s="23">
        <v>46</v>
      </c>
      <c r="AX33" s="64">
        <v>6.583333333333333</v>
      </c>
      <c r="AY33" s="64">
        <v>1.3583333333333334</v>
      </c>
      <c r="AZ33" s="14" t="s">
        <v>76</v>
      </c>
      <c r="BA33" s="214"/>
      <c r="BB33" s="64">
        <v>2</v>
      </c>
      <c r="BC33" s="64">
        <v>4.5</v>
      </c>
      <c r="BD33" s="64"/>
      <c r="BE33" s="64"/>
      <c r="BF33" s="109">
        <v>2.0699999999999998</v>
      </c>
      <c r="BG33" s="23">
        <v>177</v>
      </c>
      <c r="BH33" s="22">
        <v>19</v>
      </c>
      <c r="BI33" s="32">
        <v>5.9916666666666671</v>
      </c>
      <c r="BJ33" s="14" t="s">
        <v>76</v>
      </c>
      <c r="BK33" s="214"/>
      <c r="BL33" s="64">
        <v>1.5</v>
      </c>
      <c r="BM33" s="64">
        <v>3.3</v>
      </c>
      <c r="BN33" s="64"/>
      <c r="BO33" s="64"/>
      <c r="BP33" s="109">
        <v>1.02</v>
      </c>
      <c r="BQ33" s="23">
        <v>73</v>
      </c>
      <c r="BR33" s="51">
        <v>36.416666666666664</v>
      </c>
      <c r="BS33" s="64">
        <v>3.35</v>
      </c>
      <c r="BT33" s="14" t="s">
        <v>76</v>
      </c>
      <c r="BU33" s="214"/>
      <c r="BV33" s="64">
        <v>1.1000000000000001</v>
      </c>
      <c r="BW33" s="64">
        <v>2.4</v>
      </c>
      <c r="BX33" s="64"/>
      <c r="BY33" s="64"/>
      <c r="BZ33" s="109">
        <v>1.68</v>
      </c>
      <c r="CA33" s="23">
        <v>109</v>
      </c>
      <c r="CB33" s="51">
        <v>28.416666666666668</v>
      </c>
      <c r="CC33" s="64">
        <v>2.625</v>
      </c>
      <c r="CD33" s="83" t="s">
        <v>76</v>
      </c>
      <c r="CE33" s="214"/>
      <c r="CF33" s="64"/>
      <c r="CG33" s="64"/>
      <c r="CH33" s="64"/>
      <c r="CI33" s="64"/>
      <c r="CJ33" s="110"/>
      <c r="CK33" s="32"/>
      <c r="CL33" s="64"/>
      <c r="CM33" s="64"/>
      <c r="CN33" s="83" t="s">
        <v>76</v>
      </c>
      <c r="CO33" s="214"/>
      <c r="CP33" s="64"/>
      <c r="CQ33" s="64"/>
      <c r="CR33" s="64"/>
      <c r="CS33" s="64"/>
      <c r="CT33" s="110"/>
      <c r="CU33" s="32"/>
      <c r="CV33" s="64"/>
      <c r="CW33" s="64"/>
      <c r="CX33" s="84" t="s">
        <v>76</v>
      </c>
      <c r="CY33" s="214"/>
      <c r="CZ33" s="89">
        <v>0.9</v>
      </c>
      <c r="DA33" s="89">
        <v>2.5</v>
      </c>
      <c r="DB33" s="89"/>
      <c r="DC33" s="89"/>
      <c r="DD33" s="114">
        <v>0.9</v>
      </c>
      <c r="DE33" s="113">
        <v>25</v>
      </c>
      <c r="DF33" s="89">
        <v>5.333333333333333</v>
      </c>
      <c r="DG33" s="89"/>
      <c r="DH33" s="83" t="s">
        <v>76</v>
      </c>
      <c r="DI33" s="214"/>
      <c r="DJ33" s="64"/>
      <c r="DK33" s="64"/>
      <c r="DL33" s="64"/>
      <c r="DM33" s="64"/>
      <c r="DN33" s="110"/>
      <c r="DO33" s="32"/>
      <c r="DP33" s="64"/>
      <c r="DQ33" s="64"/>
      <c r="DR33" s="83" t="s">
        <v>76</v>
      </c>
      <c r="DS33" s="214"/>
      <c r="DT33" s="64"/>
      <c r="DU33" s="64"/>
      <c r="DV33" s="64"/>
      <c r="DW33" s="64"/>
      <c r="DX33" s="110"/>
      <c r="DY33" s="32"/>
      <c r="DZ33" s="64"/>
      <c r="EA33" s="64"/>
      <c r="EB33" s="84" t="s">
        <v>76</v>
      </c>
      <c r="EC33" s="214"/>
      <c r="ED33" s="64">
        <v>0.9</v>
      </c>
      <c r="EE33" s="64">
        <v>1.8</v>
      </c>
      <c r="EF33" s="64"/>
      <c r="EG33" s="64"/>
      <c r="EH33" s="109">
        <v>1.48</v>
      </c>
      <c r="EI33" s="23">
        <v>17</v>
      </c>
      <c r="EJ33" s="64">
        <v>5.3</v>
      </c>
      <c r="EK33" s="64"/>
      <c r="EL33" s="14" t="s">
        <v>76</v>
      </c>
      <c r="EM33" s="214"/>
      <c r="EN33" s="88">
        <v>1.1299999999999999</v>
      </c>
      <c r="EO33" s="64">
        <v>2.49125</v>
      </c>
      <c r="EP33" s="64"/>
      <c r="EQ33" s="64"/>
      <c r="ER33" s="109">
        <v>1.27</v>
      </c>
      <c r="ES33" s="23">
        <v>67</v>
      </c>
      <c r="ET33" s="64"/>
      <c r="EU33" s="64"/>
      <c r="EV33" s="14" t="s">
        <v>76</v>
      </c>
      <c r="EW33" s="23">
        <v>2.49125</v>
      </c>
      <c r="EY33" s="80"/>
      <c r="EZ33" s="80"/>
      <c r="FA33" s="80"/>
      <c r="FB33" s="80"/>
    </row>
    <row r="34" spans="1:158" x14ac:dyDescent="0.2">
      <c r="B34" s="14" t="s">
        <v>77</v>
      </c>
      <c r="C34" s="214"/>
      <c r="D34" s="64">
        <v>1.1000000000000001</v>
      </c>
      <c r="E34" s="64">
        <v>2.2999999999999998</v>
      </c>
      <c r="F34" s="51"/>
      <c r="G34" s="64"/>
      <c r="H34" s="110">
        <v>0.96</v>
      </c>
      <c r="I34" s="23">
        <v>60</v>
      </c>
      <c r="J34" s="64">
        <v>8.3083333333333318</v>
      </c>
      <c r="K34" s="64">
        <v>1.6</v>
      </c>
      <c r="L34" s="14" t="s">
        <v>77</v>
      </c>
      <c r="M34" s="214"/>
      <c r="N34" s="64">
        <v>0.9</v>
      </c>
      <c r="O34" s="64">
        <v>1.4</v>
      </c>
      <c r="P34" s="51"/>
      <c r="Q34" s="64"/>
      <c r="R34" s="109">
        <v>1.07</v>
      </c>
      <c r="S34" s="23">
        <v>39</v>
      </c>
      <c r="T34" s="64">
        <v>4.7750000000000004</v>
      </c>
      <c r="U34" s="64">
        <v>0.84166666666666645</v>
      </c>
      <c r="V34" s="14" t="s">
        <v>77</v>
      </c>
      <c r="W34" s="214"/>
      <c r="X34" s="64">
        <v>0.8</v>
      </c>
      <c r="Y34" s="64">
        <v>1.6</v>
      </c>
      <c r="Z34" s="51"/>
      <c r="AA34" s="64"/>
      <c r="AB34" s="109">
        <v>1.59</v>
      </c>
      <c r="AC34" s="23">
        <v>77</v>
      </c>
      <c r="AD34" s="64">
        <v>7.3083333333333327</v>
      </c>
      <c r="AE34" s="64">
        <v>1.1499999999999999</v>
      </c>
      <c r="AF34" s="14" t="s">
        <v>77</v>
      </c>
      <c r="AG34" s="214"/>
      <c r="AH34" s="64">
        <v>0.8</v>
      </c>
      <c r="AI34" s="64">
        <v>1.3</v>
      </c>
      <c r="AJ34" s="51"/>
      <c r="AK34" s="64"/>
      <c r="AL34" s="109">
        <v>1.08</v>
      </c>
      <c r="AM34" s="23">
        <v>52</v>
      </c>
      <c r="AN34" s="64">
        <v>30.383333333333336</v>
      </c>
      <c r="AO34" s="64">
        <v>0.79166666666666663</v>
      </c>
      <c r="AP34" s="14" t="s">
        <v>77</v>
      </c>
      <c r="AQ34" s="214"/>
      <c r="AR34" s="64">
        <v>1</v>
      </c>
      <c r="AS34" s="64">
        <v>1.8</v>
      </c>
      <c r="AT34" s="64"/>
      <c r="AU34" s="64"/>
      <c r="AV34" s="109">
        <v>1.24</v>
      </c>
      <c r="AW34" s="23">
        <v>65</v>
      </c>
      <c r="AX34" s="51">
        <v>12.183333333333332</v>
      </c>
      <c r="AY34" s="64">
        <v>1.2</v>
      </c>
      <c r="AZ34" s="14" t="s">
        <v>77</v>
      </c>
      <c r="BA34" s="214"/>
      <c r="BB34" s="64">
        <v>1.7</v>
      </c>
      <c r="BC34" s="64">
        <v>5.0999999999999996</v>
      </c>
      <c r="BD34" s="64"/>
      <c r="BE34" s="64"/>
      <c r="BF34" s="109">
        <v>1.94</v>
      </c>
      <c r="BG34" s="23">
        <v>146</v>
      </c>
      <c r="BH34" s="22">
        <v>18.25</v>
      </c>
      <c r="BI34" s="32">
        <v>5.8166666666666664</v>
      </c>
      <c r="BJ34" s="14" t="s">
        <v>77</v>
      </c>
      <c r="BK34" s="214"/>
      <c r="BL34" s="64">
        <v>1.3</v>
      </c>
      <c r="BM34" s="64">
        <v>3.8</v>
      </c>
      <c r="BN34" s="64"/>
      <c r="BO34" s="64"/>
      <c r="BP34" s="110">
        <v>0.98</v>
      </c>
      <c r="BQ34" s="23">
        <v>88</v>
      </c>
      <c r="BR34" s="51">
        <v>42.25</v>
      </c>
      <c r="BS34" s="64">
        <v>3.7666666666666671</v>
      </c>
      <c r="BT34" s="14" t="s">
        <v>77</v>
      </c>
      <c r="BU34" s="214"/>
      <c r="BV34" s="64">
        <v>1.1000000000000001</v>
      </c>
      <c r="BW34" s="64">
        <v>2.5</v>
      </c>
      <c r="BX34" s="64"/>
      <c r="BY34" s="64"/>
      <c r="BZ34" s="109">
        <v>1.39</v>
      </c>
      <c r="CA34" s="22">
        <v>81</v>
      </c>
      <c r="CB34" s="51">
        <v>25.083333333333332</v>
      </c>
      <c r="CC34" s="64">
        <v>2.5216666666666669</v>
      </c>
      <c r="CD34" s="83" t="s">
        <v>77</v>
      </c>
      <c r="CE34" s="214"/>
      <c r="CF34" s="64"/>
      <c r="CG34" s="64"/>
      <c r="CH34" s="64"/>
      <c r="CI34" s="64"/>
      <c r="CJ34" s="110"/>
      <c r="CK34" s="32"/>
      <c r="CL34" s="64"/>
      <c r="CM34" s="64"/>
      <c r="CN34" s="83" t="s">
        <v>77</v>
      </c>
      <c r="CO34" s="214"/>
      <c r="CP34" s="64"/>
      <c r="CQ34" s="64"/>
      <c r="CR34" s="64"/>
      <c r="CS34" s="64"/>
      <c r="CT34" s="110"/>
      <c r="CU34" s="32"/>
      <c r="CV34" s="64"/>
      <c r="CW34" s="64"/>
      <c r="CX34" s="84" t="s">
        <v>77</v>
      </c>
      <c r="CY34" s="214"/>
      <c r="CZ34" s="89">
        <v>0.9</v>
      </c>
      <c r="DA34" s="89">
        <v>2.2999999999999998</v>
      </c>
      <c r="DB34" s="89"/>
      <c r="DC34" s="89"/>
      <c r="DD34" s="114">
        <v>0.84</v>
      </c>
      <c r="DE34" s="113">
        <v>26</v>
      </c>
      <c r="DF34" s="89">
        <v>5.2166666666666659</v>
      </c>
      <c r="DG34" s="89"/>
      <c r="DH34" s="83" t="s">
        <v>77</v>
      </c>
      <c r="DI34" s="214"/>
      <c r="DJ34" s="64"/>
      <c r="DK34" s="64"/>
      <c r="DL34" s="64"/>
      <c r="DM34" s="64"/>
      <c r="DN34" s="110"/>
      <c r="DO34" s="32"/>
      <c r="DP34" s="64"/>
      <c r="DQ34" s="64"/>
      <c r="DR34" s="83" t="s">
        <v>77</v>
      </c>
      <c r="DS34" s="214"/>
      <c r="DT34" s="64"/>
      <c r="DU34" s="64"/>
      <c r="DV34" s="64"/>
      <c r="DW34" s="64"/>
      <c r="DX34" s="110"/>
      <c r="DY34" s="32"/>
      <c r="DZ34" s="64"/>
      <c r="EA34" s="64"/>
      <c r="EB34" s="84" t="s">
        <v>77</v>
      </c>
      <c r="EC34" s="214"/>
      <c r="ED34" s="64">
        <v>0.6</v>
      </c>
      <c r="EE34" s="64">
        <v>1.8</v>
      </c>
      <c r="EF34" s="64"/>
      <c r="EG34" s="64"/>
      <c r="EH34" s="109">
        <v>1.61</v>
      </c>
      <c r="EI34" s="23">
        <v>20</v>
      </c>
      <c r="EJ34" s="64">
        <v>5.2750000000000004</v>
      </c>
      <c r="EK34" s="64"/>
      <c r="EL34" s="14" t="s">
        <v>77</v>
      </c>
      <c r="EM34" s="214"/>
      <c r="EN34" s="88">
        <v>1.02</v>
      </c>
      <c r="EO34" s="64">
        <v>2.4</v>
      </c>
      <c r="EP34" s="64"/>
      <c r="EQ34" s="64"/>
      <c r="ER34" s="109">
        <v>1.27</v>
      </c>
      <c r="ES34" s="23">
        <v>65</v>
      </c>
      <c r="ET34" s="64"/>
      <c r="EU34" s="64"/>
      <c r="EV34" s="14" t="s">
        <v>77</v>
      </c>
      <c r="EW34" s="23">
        <v>2.4</v>
      </c>
      <c r="EY34" s="80"/>
      <c r="EZ34" s="80"/>
      <c r="FA34" s="80"/>
      <c r="FB34" s="80"/>
    </row>
    <row r="35" spans="1:158" x14ac:dyDescent="0.2">
      <c r="B35" s="14" t="s">
        <v>78</v>
      </c>
      <c r="C35" s="214"/>
      <c r="D35" s="64">
        <v>1.7</v>
      </c>
      <c r="E35" s="64">
        <v>2.8</v>
      </c>
      <c r="F35" s="51"/>
      <c r="G35" s="64"/>
      <c r="H35" s="110">
        <v>0.97</v>
      </c>
      <c r="I35" s="23">
        <v>65</v>
      </c>
      <c r="J35" s="64">
        <v>8.9749999999999996</v>
      </c>
      <c r="K35" s="64">
        <v>1.875</v>
      </c>
      <c r="L35" s="14" t="s">
        <v>78</v>
      </c>
      <c r="M35" s="214"/>
      <c r="N35" s="64">
        <v>2.1</v>
      </c>
      <c r="O35" s="64">
        <v>2.5</v>
      </c>
      <c r="P35" s="51"/>
      <c r="Q35" s="64"/>
      <c r="R35" s="109">
        <v>1.04</v>
      </c>
      <c r="S35" s="23">
        <v>42</v>
      </c>
      <c r="T35" s="64">
        <v>4.708333333333333</v>
      </c>
      <c r="U35" s="64">
        <v>1.5283333333333333</v>
      </c>
      <c r="V35" s="14" t="s">
        <v>78</v>
      </c>
      <c r="W35" s="214"/>
      <c r="X35" s="64">
        <v>1.8</v>
      </c>
      <c r="Y35" s="64">
        <v>2.7</v>
      </c>
      <c r="Z35" s="51"/>
      <c r="AA35" s="64"/>
      <c r="AB35" s="109">
        <v>1.54</v>
      </c>
      <c r="AC35" s="23">
        <v>78</v>
      </c>
      <c r="AD35" s="64">
        <v>7.1416666666666666</v>
      </c>
      <c r="AE35" s="64">
        <v>1.666666666666667</v>
      </c>
      <c r="AF35" s="14" t="s">
        <v>78</v>
      </c>
      <c r="AG35" s="214"/>
      <c r="AH35" s="64">
        <v>1.4</v>
      </c>
      <c r="AI35" s="64">
        <v>1.6</v>
      </c>
      <c r="AJ35" s="51"/>
      <c r="AK35" s="64"/>
      <c r="AL35" s="109">
        <v>1.03</v>
      </c>
      <c r="AM35" s="23">
        <v>58</v>
      </c>
      <c r="AN35" s="64">
        <v>17.816666666666666</v>
      </c>
      <c r="AO35" s="64">
        <v>1.0008333333333332</v>
      </c>
      <c r="AP35" s="14" t="s">
        <v>78</v>
      </c>
      <c r="AQ35" s="214"/>
      <c r="AR35" s="64">
        <v>1.8</v>
      </c>
      <c r="AS35" s="64">
        <v>2.6</v>
      </c>
      <c r="AT35" s="64"/>
      <c r="AU35" s="64"/>
      <c r="AV35" s="109">
        <v>1.28</v>
      </c>
      <c r="AW35" s="23">
        <v>55</v>
      </c>
      <c r="AX35" s="64">
        <v>7.708333333333333</v>
      </c>
      <c r="AY35" s="64">
        <v>1.33</v>
      </c>
      <c r="AZ35" s="14" t="s">
        <v>78</v>
      </c>
      <c r="BA35" s="214"/>
      <c r="BB35" s="64">
        <v>2.2999999999999998</v>
      </c>
      <c r="BC35" s="64">
        <v>6.3</v>
      </c>
      <c r="BD35" s="64"/>
      <c r="BE35" s="64"/>
      <c r="BF35" s="109">
        <v>1.9</v>
      </c>
      <c r="BG35" s="23">
        <v>161</v>
      </c>
      <c r="BH35" s="22">
        <v>19.675000000000001</v>
      </c>
      <c r="BI35" s="32">
        <v>6.7916666666666679</v>
      </c>
      <c r="BJ35" s="14" t="s">
        <v>78</v>
      </c>
      <c r="BK35" s="214"/>
      <c r="BL35" s="64">
        <v>1.5</v>
      </c>
      <c r="BM35" s="64">
        <v>4.5</v>
      </c>
      <c r="BN35" s="64"/>
      <c r="BO35" s="64"/>
      <c r="BP35" s="109">
        <v>1.36</v>
      </c>
      <c r="BQ35" s="23">
        <v>112</v>
      </c>
      <c r="BR35" s="51">
        <v>43.441666666666663</v>
      </c>
      <c r="BS35" s="64">
        <v>4.3250000000000002</v>
      </c>
      <c r="BT35" s="14" t="s">
        <v>78</v>
      </c>
      <c r="BU35" s="214"/>
      <c r="BV35" s="64">
        <v>1.1000000000000001</v>
      </c>
      <c r="BW35" s="64">
        <v>2.8</v>
      </c>
      <c r="BX35" s="64"/>
      <c r="BY35" s="64"/>
      <c r="BZ35" s="109">
        <v>1.4</v>
      </c>
      <c r="CA35" s="22">
        <v>92</v>
      </c>
      <c r="CB35" s="51">
        <v>30</v>
      </c>
      <c r="CC35" s="64">
        <v>3.0249999999999999</v>
      </c>
      <c r="CD35" s="83" t="s">
        <v>78</v>
      </c>
      <c r="CE35" s="214"/>
      <c r="CF35" s="64"/>
      <c r="CG35" s="64"/>
      <c r="CH35" s="64"/>
      <c r="CI35" s="64"/>
      <c r="CJ35" s="110"/>
      <c r="CK35" s="32"/>
      <c r="CL35" s="64"/>
      <c r="CM35" s="64"/>
      <c r="CN35" s="83" t="s">
        <v>78</v>
      </c>
      <c r="CO35" s="214"/>
      <c r="CP35" s="64"/>
      <c r="CQ35" s="64"/>
      <c r="CR35" s="64"/>
      <c r="CS35" s="64"/>
      <c r="CT35" s="110"/>
      <c r="CU35" s="32"/>
      <c r="CV35" s="64"/>
      <c r="CW35" s="64"/>
      <c r="CX35" s="84" t="s">
        <v>78</v>
      </c>
      <c r="CY35" s="214"/>
      <c r="CZ35" s="89">
        <v>1.2</v>
      </c>
      <c r="DA35" s="89">
        <v>2.2999999999999998</v>
      </c>
      <c r="DB35" s="89"/>
      <c r="DC35" s="89"/>
      <c r="DD35" s="114">
        <v>0.82</v>
      </c>
      <c r="DE35" s="113">
        <v>22</v>
      </c>
      <c r="DF35" s="89">
        <v>6.2333333333333316</v>
      </c>
      <c r="DG35" s="89"/>
      <c r="DH35" s="83" t="s">
        <v>78</v>
      </c>
      <c r="DI35" s="214"/>
      <c r="DJ35" s="64"/>
      <c r="DK35" s="64"/>
      <c r="DL35" s="64"/>
      <c r="DM35" s="64"/>
      <c r="DN35" s="110"/>
      <c r="DO35" s="32"/>
      <c r="DP35" s="64"/>
      <c r="DQ35" s="64"/>
      <c r="DR35" s="83" t="s">
        <v>78</v>
      </c>
      <c r="DS35" s="214"/>
      <c r="DT35" s="64"/>
      <c r="DU35" s="64"/>
      <c r="DV35" s="64"/>
      <c r="DW35" s="64"/>
      <c r="DX35" s="110"/>
      <c r="DY35" s="32"/>
      <c r="DZ35" s="64"/>
      <c r="EA35" s="64"/>
      <c r="EB35" s="84" t="s">
        <v>78</v>
      </c>
      <c r="EC35" s="214"/>
      <c r="ED35" s="64">
        <v>1.3</v>
      </c>
      <c r="EE35" s="64">
        <v>2</v>
      </c>
      <c r="EF35" s="64"/>
      <c r="EG35" s="64"/>
      <c r="EH35" s="109">
        <v>1.83</v>
      </c>
      <c r="EI35" s="23">
        <v>25</v>
      </c>
      <c r="EJ35" s="64">
        <v>6.166666666666667</v>
      </c>
      <c r="EK35" s="64">
        <v>0.35916666666666663</v>
      </c>
      <c r="EL35" s="14" t="s">
        <v>78</v>
      </c>
      <c r="EM35" s="214"/>
      <c r="EN35" s="88">
        <v>1.62</v>
      </c>
      <c r="EO35" s="64">
        <v>3.01</v>
      </c>
      <c r="EP35" s="64"/>
      <c r="EQ35" s="64"/>
      <c r="ER35" s="109">
        <v>1.32</v>
      </c>
      <c r="ES35" s="23">
        <v>71</v>
      </c>
      <c r="ET35" s="64"/>
      <c r="EU35" s="64"/>
      <c r="EV35" s="14" t="s">
        <v>78</v>
      </c>
      <c r="EW35" s="23">
        <v>3.01</v>
      </c>
      <c r="EY35" s="80"/>
      <c r="EZ35" s="80"/>
      <c r="FA35" s="80"/>
      <c r="FB35" s="80"/>
    </row>
    <row r="36" spans="1:158" x14ac:dyDescent="0.2">
      <c r="B36" s="14" t="s">
        <v>79</v>
      </c>
      <c r="C36" s="214"/>
      <c r="D36" s="64">
        <v>1.1000000000000001</v>
      </c>
      <c r="E36" s="64">
        <v>2.4</v>
      </c>
      <c r="F36" s="51"/>
      <c r="G36" s="64"/>
      <c r="H36" s="110">
        <v>0.95</v>
      </c>
      <c r="I36" s="23">
        <v>60</v>
      </c>
      <c r="J36" s="64">
        <v>8.0500000000000007</v>
      </c>
      <c r="K36" s="64">
        <v>1.5175000000000001</v>
      </c>
      <c r="L36" s="14" t="s">
        <v>79</v>
      </c>
      <c r="M36" s="214"/>
      <c r="N36" s="64">
        <v>0.9</v>
      </c>
      <c r="O36" s="64">
        <v>1.6</v>
      </c>
      <c r="P36" s="51"/>
      <c r="Q36" s="64"/>
      <c r="R36" s="110">
        <v>0.92</v>
      </c>
      <c r="S36" s="23">
        <v>32</v>
      </c>
      <c r="T36" s="64">
        <v>5.083333333333333</v>
      </c>
      <c r="U36" s="64">
        <v>0.9425</v>
      </c>
      <c r="V36" s="14" t="s">
        <v>79</v>
      </c>
      <c r="W36" s="214"/>
      <c r="X36" s="64">
        <v>0.9</v>
      </c>
      <c r="Y36" s="64">
        <v>1.7</v>
      </c>
      <c r="Z36" s="51"/>
      <c r="AA36" s="64"/>
      <c r="AB36" s="109">
        <v>1.4</v>
      </c>
      <c r="AC36" s="23">
        <v>61</v>
      </c>
      <c r="AD36" s="64">
        <v>7.3916666666666657</v>
      </c>
      <c r="AE36" s="64">
        <v>1.0566666666666666</v>
      </c>
      <c r="AF36" s="14" t="s">
        <v>79</v>
      </c>
      <c r="AG36" s="214"/>
      <c r="AH36" s="64">
        <v>0.8</v>
      </c>
      <c r="AI36" s="64">
        <v>1.5</v>
      </c>
      <c r="AJ36" s="51"/>
      <c r="AK36" s="64"/>
      <c r="AL36" s="110">
        <v>0.9</v>
      </c>
      <c r="AM36" s="23">
        <v>48</v>
      </c>
      <c r="AN36" s="64">
        <v>16.166666666666668</v>
      </c>
      <c r="AO36" s="64">
        <v>0.88083333333333325</v>
      </c>
      <c r="AP36" s="14" t="s">
        <v>79</v>
      </c>
      <c r="AQ36" s="214"/>
      <c r="AR36" s="64">
        <v>1.1000000000000001</v>
      </c>
      <c r="AS36" s="64">
        <v>2.5</v>
      </c>
      <c r="AT36" s="64"/>
      <c r="AU36" s="64"/>
      <c r="AV36" s="109">
        <v>1.2</v>
      </c>
      <c r="AW36" s="23">
        <v>48</v>
      </c>
      <c r="AX36" s="64">
        <v>6.6833333333333336</v>
      </c>
      <c r="AY36" s="64">
        <v>1.2166666666666668</v>
      </c>
      <c r="AZ36" s="14" t="s">
        <v>79</v>
      </c>
      <c r="BA36" s="214"/>
      <c r="BB36" s="64">
        <v>1.4</v>
      </c>
      <c r="BC36" s="64">
        <v>4.9000000000000004</v>
      </c>
      <c r="BD36" s="64"/>
      <c r="BE36" s="64"/>
      <c r="BF36" s="109">
        <v>1.6</v>
      </c>
      <c r="BG36" s="23">
        <v>160</v>
      </c>
      <c r="BH36" s="22">
        <v>19.75</v>
      </c>
      <c r="BI36" s="32">
        <v>5.5583333333333336</v>
      </c>
      <c r="BJ36" s="14" t="s">
        <v>79</v>
      </c>
      <c r="BK36" s="214"/>
      <c r="BL36" s="64">
        <v>1.1000000000000001</v>
      </c>
      <c r="BM36" s="64">
        <v>3.4</v>
      </c>
      <c r="BN36" s="64"/>
      <c r="BO36" s="64"/>
      <c r="BP36" s="109">
        <v>1</v>
      </c>
      <c r="BQ36" s="23">
        <v>82</v>
      </c>
      <c r="BR36" s="51">
        <v>37.333333333333336</v>
      </c>
      <c r="BS36" s="64">
        <v>3.3916666666666671</v>
      </c>
      <c r="BT36" s="14" t="s">
        <v>79</v>
      </c>
      <c r="BU36" s="214"/>
      <c r="BV36" s="64">
        <v>0.9</v>
      </c>
      <c r="BW36" s="64">
        <v>2.2999999999999998</v>
      </c>
      <c r="BX36" s="64"/>
      <c r="BY36" s="64"/>
      <c r="BZ36" s="109">
        <v>1.3</v>
      </c>
      <c r="CA36" s="22">
        <v>78</v>
      </c>
      <c r="CB36" s="51">
        <v>29.666666666666668</v>
      </c>
      <c r="CC36" s="64">
        <v>2.3583333333333338</v>
      </c>
      <c r="CD36" s="83" t="s">
        <v>79</v>
      </c>
      <c r="CE36" s="214"/>
      <c r="CF36" s="64"/>
      <c r="CG36" s="64"/>
      <c r="CH36" s="64"/>
      <c r="CI36" s="64"/>
      <c r="CJ36" s="110"/>
      <c r="CK36" s="32"/>
      <c r="CL36" s="64"/>
      <c r="CM36" s="64"/>
      <c r="CN36" s="83" t="s">
        <v>79</v>
      </c>
      <c r="CO36" s="214"/>
      <c r="CP36" s="64"/>
      <c r="CQ36" s="64"/>
      <c r="CR36" s="64"/>
      <c r="CS36" s="64"/>
      <c r="CT36" s="110"/>
      <c r="CU36" s="32"/>
      <c r="CV36" s="64"/>
      <c r="CW36" s="64"/>
      <c r="CX36" s="84" t="s">
        <v>79</v>
      </c>
      <c r="CY36" s="214"/>
      <c r="CZ36" s="89">
        <v>0.9</v>
      </c>
      <c r="DA36" s="89">
        <v>2</v>
      </c>
      <c r="DB36" s="89"/>
      <c r="DC36" s="89"/>
      <c r="DD36" s="114">
        <v>0.8</v>
      </c>
      <c r="DE36" s="113">
        <v>19</v>
      </c>
      <c r="DF36" s="89">
        <v>5.8916666666666657</v>
      </c>
      <c r="DG36" s="89"/>
      <c r="DH36" s="83" t="s">
        <v>79</v>
      </c>
      <c r="DI36" s="214"/>
      <c r="DJ36" s="64"/>
      <c r="DK36" s="64"/>
      <c r="DL36" s="64"/>
      <c r="DM36" s="64"/>
      <c r="DN36" s="110"/>
      <c r="DO36" s="32"/>
      <c r="DP36" s="64"/>
      <c r="DQ36" s="64"/>
      <c r="DR36" s="83" t="s">
        <v>79</v>
      </c>
      <c r="DS36" s="214"/>
      <c r="DT36" s="64"/>
      <c r="DU36" s="64"/>
      <c r="DV36" s="64"/>
      <c r="DW36" s="64"/>
      <c r="DX36" s="110"/>
      <c r="DY36" s="32"/>
      <c r="DZ36" s="64"/>
      <c r="EA36" s="64"/>
      <c r="EB36" s="84" t="s">
        <v>79</v>
      </c>
      <c r="EC36" s="214"/>
      <c r="ED36" s="64">
        <v>0.9</v>
      </c>
      <c r="EE36" s="64">
        <v>1.5</v>
      </c>
      <c r="EF36" s="64"/>
      <c r="EG36" s="64"/>
      <c r="EH36" s="109">
        <v>1.6</v>
      </c>
      <c r="EI36" s="23">
        <v>17</v>
      </c>
      <c r="EJ36" s="64">
        <v>5.541666666666667</v>
      </c>
      <c r="EK36" s="64"/>
      <c r="EL36" s="14" t="s">
        <v>79</v>
      </c>
      <c r="EM36" s="214"/>
      <c r="EN36" s="88">
        <v>0.98</v>
      </c>
      <c r="EO36" s="64">
        <v>2.38</v>
      </c>
      <c r="EP36" s="64"/>
      <c r="EQ36" s="64"/>
      <c r="ER36" s="109">
        <v>1.18</v>
      </c>
      <c r="ES36" s="23">
        <v>61</v>
      </c>
      <c r="ET36" s="64"/>
      <c r="EU36" s="64"/>
      <c r="EV36" s="14" t="s">
        <v>79</v>
      </c>
      <c r="EW36" s="23">
        <v>2.38</v>
      </c>
      <c r="EY36" s="80"/>
      <c r="EZ36" s="80"/>
      <c r="FA36" s="80"/>
      <c r="FB36" s="80"/>
    </row>
    <row r="37" spans="1:158" x14ac:dyDescent="0.2">
      <c r="B37" s="14" t="s">
        <v>80</v>
      </c>
      <c r="C37" s="214"/>
      <c r="D37" s="64">
        <v>1.2583333333333333</v>
      </c>
      <c r="E37" s="64">
        <v>2.8416666666666668</v>
      </c>
      <c r="F37" s="51"/>
      <c r="G37" s="64"/>
      <c r="H37" s="110">
        <v>0.80666666666666664</v>
      </c>
      <c r="I37" s="22">
        <v>65.3333333333333</v>
      </c>
      <c r="J37" s="64">
        <v>8.5833333333333304</v>
      </c>
      <c r="K37" s="64">
        <v>1.6166666666666669</v>
      </c>
      <c r="L37" s="14" t="s">
        <v>80</v>
      </c>
      <c r="M37" s="214"/>
      <c r="N37" s="64">
        <v>1.2250000000000001</v>
      </c>
      <c r="O37" s="64">
        <v>1.875</v>
      </c>
      <c r="P37" s="51"/>
      <c r="Q37" s="64"/>
      <c r="R37" s="110">
        <v>0.99166666666666659</v>
      </c>
      <c r="S37" s="23">
        <v>43</v>
      </c>
      <c r="T37" s="64">
        <v>6.3250000000000002</v>
      </c>
      <c r="U37" s="64">
        <v>1.0416666666666667</v>
      </c>
      <c r="V37" s="14" t="s">
        <v>80</v>
      </c>
      <c r="W37" s="214"/>
      <c r="X37" s="64">
        <v>1.6166666666666669</v>
      </c>
      <c r="Y37" s="64">
        <v>2.2416666666666667</v>
      </c>
      <c r="Z37" s="51"/>
      <c r="AA37" s="64"/>
      <c r="AB37" s="109">
        <v>1.2</v>
      </c>
      <c r="AC37" s="22">
        <v>60.5833333333334</v>
      </c>
      <c r="AD37" s="64">
        <v>7.625</v>
      </c>
      <c r="AE37" s="64">
        <v>1.3416666666666668</v>
      </c>
      <c r="AF37" s="14" t="s">
        <v>80</v>
      </c>
      <c r="AG37" s="214"/>
      <c r="AH37" s="64">
        <v>1.2166666666666666</v>
      </c>
      <c r="AI37" s="64">
        <v>2.0249999999999999</v>
      </c>
      <c r="AJ37" s="51"/>
      <c r="AK37" s="64"/>
      <c r="AL37" s="109">
        <v>1.0041666666666667</v>
      </c>
      <c r="AM37" s="22">
        <v>54.5</v>
      </c>
      <c r="AN37" s="64">
        <v>24.641666666666666</v>
      </c>
      <c r="AO37" s="64">
        <v>1.05</v>
      </c>
      <c r="AP37" s="14" t="s">
        <v>80</v>
      </c>
      <c r="AQ37" s="214"/>
      <c r="AR37" s="64">
        <v>1.4083333333333334</v>
      </c>
      <c r="AS37" s="64">
        <v>2.4666666666666668</v>
      </c>
      <c r="AT37" s="64"/>
      <c r="AU37" s="64"/>
      <c r="AV37" s="109">
        <v>1.1083333333333332</v>
      </c>
      <c r="AW37" s="22">
        <v>49.0833333333333</v>
      </c>
      <c r="AX37" s="51">
        <v>10.55</v>
      </c>
      <c r="AY37" s="64">
        <v>1.25</v>
      </c>
      <c r="AZ37" s="14" t="s">
        <v>80</v>
      </c>
      <c r="BA37" s="214"/>
      <c r="BB37" s="64">
        <v>1.825</v>
      </c>
      <c r="BC37" s="64">
        <v>4.9000000000000004</v>
      </c>
      <c r="BD37" s="64"/>
      <c r="BE37" s="64"/>
      <c r="BF37" s="109">
        <v>1.645</v>
      </c>
      <c r="BG37" s="23">
        <v>160</v>
      </c>
      <c r="BH37" s="22">
        <v>21.5</v>
      </c>
      <c r="BI37" s="32">
        <v>3.4833333333333338</v>
      </c>
      <c r="BJ37" s="14" t="s">
        <v>80</v>
      </c>
      <c r="BK37" s="214"/>
      <c r="BL37" s="64">
        <v>1.0583333333333333</v>
      </c>
      <c r="BM37" s="64">
        <v>3.2833333333333332</v>
      </c>
      <c r="BN37" s="64"/>
      <c r="BO37" s="64"/>
      <c r="BP37" s="109">
        <v>1.1333333333333333</v>
      </c>
      <c r="BQ37" s="22">
        <v>64.25</v>
      </c>
      <c r="BR37" s="51">
        <v>49.583333333333336</v>
      </c>
      <c r="BS37" s="64">
        <v>2.35</v>
      </c>
      <c r="BT37" s="14" t="s">
        <v>80</v>
      </c>
      <c r="BU37" s="214"/>
      <c r="BV37" s="64">
        <v>1.1499999999999999</v>
      </c>
      <c r="BW37" s="64">
        <v>2.5166666666666666</v>
      </c>
      <c r="BX37" s="64"/>
      <c r="BY37" s="64"/>
      <c r="BZ37" s="109">
        <v>1.2958333333333334</v>
      </c>
      <c r="CA37" s="22">
        <v>82.6666666666667</v>
      </c>
      <c r="CB37" s="51">
        <v>36.583333333333336</v>
      </c>
      <c r="CC37" s="64">
        <v>1.6833333333333336</v>
      </c>
      <c r="CD37" s="83" t="s">
        <v>80</v>
      </c>
      <c r="CE37" s="214"/>
      <c r="CF37" s="64">
        <v>0.90833333333333333</v>
      </c>
      <c r="CG37" s="64">
        <v>2.1416666666666666</v>
      </c>
      <c r="CH37" s="64"/>
      <c r="CI37" s="64"/>
      <c r="CJ37" s="110">
        <v>0.49833333333333335</v>
      </c>
      <c r="CK37" s="22">
        <v>22</v>
      </c>
      <c r="CL37" s="64">
        <v>6.5750000000000002</v>
      </c>
      <c r="CM37" s="64"/>
      <c r="CN37" s="83" t="s">
        <v>80</v>
      </c>
      <c r="CO37" s="214"/>
      <c r="CP37" s="64">
        <v>0.875</v>
      </c>
      <c r="CQ37" s="64">
        <v>2.2749999999999999</v>
      </c>
      <c r="CR37" s="64"/>
      <c r="CS37" s="64"/>
      <c r="CT37" s="110">
        <v>0.95916666666666661</v>
      </c>
      <c r="CU37" s="22">
        <v>13.75</v>
      </c>
      <c r="CV37" s="64">
        <v>8.7750000000000004</v>
      </c>
      <c r="CW37" s="64"/>
      <c r="CX37" s="84" t="s">
        <v>80</v>
      </c>
      <c r="CY37" s="51"/>
      <c r="CZ37" s="64">
        <f>AVERAGE(CF37,CP37)</f>
        <v>0.89166666666666661</v>
      </c>
      <c r="DA37" s="64">
        <f>AVERAGE(CG37,CQ37)</f>
        <v>2.208333333333333</v>
      </c>
      <c r="DB37" s="64"/>
      <c r="DC37" s="64" t="e">
        <f t="shared" ref="DC37:DC54" si="0">AVERAGE(CI37,CS37)</f>
        <v>#DIV/0!</v>
      </c>
      <c r="DD37" s="88">
        <f>AVERAGE(CJ37,CT37)</f>
        <v>0.72875000000000001</v>
      </c>
      <c r="DE37" s="51">
        <f>AVERAGE(CK37,CU37)</f>
        <v>17.875</v>
      </c>
      <c r="DF37" s="64">
        <f>AVERAGE(CL37,CV37)</f>
        <v>7.6750000000000007</v>
      </c>
      <c r="DG37" s="64"/>
      <c r="DH37" s="83" t="s">
        <v>80</v>
      </c>
      <c r="DI37" s="214"/>
      <c r="DJ37" s="64">
        <v>1.0083333333333331</v>
      </c>
      <c r="DK37" s="64">
        <v>2.1333333333333333</v>
      </c>
      <c r="DL37" s="64"/>
      <c r="DM37" s="64"/>
      <c r="DN37" s="110">
        <v>1.6508333333333336</v>
      </c>
      <c r="DO37" s="32">
        <v>28.9166666666667</v>
      </c>
      <c r="DP37" s="64">
        <v>6.3</v>
      </c>
      <c r="DQ37" s="64"/>
      <c r="DR37" s="83" t="s">
        <v>80</v>
      </c>
      <c r="DS37" s="214"/>
      <c r="DT37" s="64">
        <v>0.81666666666666654</v>
      </c>
      <c r="DU37" s="64">
        <v>1.875</v>
      </c>
      <c r="DV37" s="64"/>
      <c r="DW37" s="64"/>
      <c r="DX37" s="110">
        <v>1.375</v>
      </c>
      <c r="DY37" s="32">
        <v>12.25</v>
      </c>
      <c r="DZ37" s="119"/>
      <c r="EA37" s="64"/>
      <c r="EB37" s="84" t="s">
        <v>80</v>
      </c>
      <c r="EC37" s="64"/>
      <c r="ED37" s="64">
        <f>AVERAGE(DJ37,DT37)</f>
        <v>0.91249999999999987</v>
      </c>
      <c r="EE37" s="64">
        <f>AVERAGE(DK37,DU37)</f>
        <v>2.0041666666666664</v>
      </c>
      <c r="EF37" s="64"/>
      <c r="EG37" s="64" t="e">
        <f t="shared" ref="EG37:EG54" si="1">AVERAGE(DM37,DW37)</f>
        <v>#DIV/0!</v>
      </c>
      <c r="EH37" s="64">
        <f>AVERAGE(DN37,DX37)</f>
        <v>1.5129166666666669</v>
      </c>
      <c r="EI37" s="51">
        <f>AVERAGE(DO37,DY37)</f>
        <v>20.58333333333335</v>
      </c>
      <c r="EJ37" s="64">
        <f>AVERAGE(DP37,DZ37)</f>
        <v>6.3</v>
      </c>
      <c r="EK37" s="64"/>
      <c r="EL37" s="14" t="s">
        <v>80</v>
      </c>
      <c r="EM37" s="214"/>
      <c r="EN37" s="88">
        <f>AVERAGE(D37,N37,X37,AH37,AR37,BB37,BL37,BV37,CZ37,ED37)</f>
        <v>1.2562500000000001</v>
      </c>
      <c r="EO37" s="64">
        <f>AVERAGE(E37,O37,Y37,AI37,AS37,BC37,BM37,BW37,DA37,EE37)</f>
        <v>2.6362499999999995</v>
      </c>
      <c r="EP37" s="64"/>
      <c r="EQ37" s="64"/>
      <c r="ER37" s="64">
        <f>AVERAGE(H37,R37,AB37,AL37,AV37,BF37,BP37,BZ37,DD37,EH37)</f>
        <v>1.1426666666666665</v>
      </c>
      <c r="ES37" s="51">
        <f>AVERAGE(I37,S37,AC37,AM37,AW37,BG37,BQ37,CA37,DE37,EI37)</f>
        <v>61.787500000000009</v>
      </c>
      <c r="ET37" s="51">
        <f>AVERAGE(J37,T37,AD37,AN37,AX37,BH37,BR37,CB37,DF37,EJ37)</f>
        <v>17.936666666666671</v>
      </c>
      <c r="EU37" s="64"/>
      <c r="EV37" s="14" t="s">
        <v>80</v>
      </c>
      <c r="EW37" s="23">
        <v>2.63625</v>
      </c>
      <c r="EY37" s="80"/>
      <c r="EZ37" s="80"/>
      <c r="FA37" s="80"/>
      <c r="FB37" s="80"/>
    </row>
    <row r="38" spans="1:158" x14ac:dyDescent="0.2">
      <c r="B38" s="14" t="s">
        <v>56</v>
      </c>
      <c r="C38" s="214"/>
      <c r="D38" s="64">
        <v>0.7583333333333333</v>
      </c>
      <c r="E38" s="64">
        <v>3.0333333333333337</v>
      </c>
      <c r="F38" s="51"/>
      <c r="G38" s="64"/>
      <c r="H38" s="110">
        <v>0.8</v>
      </c>
      <c r="I38" s="22">
        <v>55.1666666666667</v>
      </c>
      <c r="J38" s="64">
        <v>7.6916666666666655</v>
      </c>
      <c r="K38" s="64">
        <v>1.2416666666666665</v>
      </c>
      <c r="L38" s="14" t="s">
        <v>56</v>
      </c>
      <c r="M38" s="214"/>
      <c r="N38" s="64">
        <v>0.65</v>
      </c>
      <c r="O38" s="64">
        <v>2.0666666666666669</v>
      </c>
      <c r="P38" s="51"/>
      <c r="Q38" s="64"/>
      <c r="R38" s="109">
        <v>1.0166666666666666</v>
      </c>
      <c r="S38" s="22">
        <v>31.8333333333333</v>
      </c>
      <c r="T38" s="64">
        <v>5.2833333333333332</v>
      </c>
      <c r="U38" s="64">
        <v>0.68333333333333324</v>
      </c>
      <c r="V38" s="14" t="s">
        <v>56</v>
      </c>
      <c r="W38" s="214"/>
      <c r="X38" s="64">
        <v>0.69166666666666654</v>
      </c>
      <c r="Y38" s="64">
        <v>2.4166666666666665</v>
      </c>
      <c r="Z38" s="51"/>
      <c r="AA38" s="64"/>
      <c r="AB38" s="109">
        <v>1.4416666666666667</v>
      </c>
      <c r="AC38" s="22">
        <v>47.5</v>
      </c>
      <c r="AD38" s="64">
        <v>7.4333333333333336</v>
      </c>
      <c r="AE38" s="64">
        <v>0.89166666666666661</v>
      </c>
      <c r="AF38" s="14" t="s">
        <v>56</v>
      </c>
      <c r="AG38" s="214"/>
      <c r="AH38" s="64">
        <v>0.89166666666666661</v>
      </c>
      <c r="AI38" s="64">
        <v>2.4166666666666665</v>
      </c>
      <c r="AJ38" s="51"/>
      <c r="AK38" s="64"/>
      <c r="AL38" s="109">
        <v>1.1616666666666666</v>
      </c>
      <c r="AM38" s="22">
        <v>44.8333333333333</v>
      </c>
      <c r="AN38" s="64">
        <v>20.416666666666668</v>
      </c>
      <c r="AO38" s="64">
        <v>0.8833333333333333</v>
      </c>
      <c r="AP38" s="14" t="s">
        <v>56</v>
      </c>
      <c r="AQ38" s="214"/>
      <c r="AR38" s="64">
        <v>1.2583333333333333</v>
      </c>
      <c r="AS38" s="64">
        <v>2.7333333333333329</v>
      </c>
      <c r="AT38" s="64"/>
      <c r="AU38" s="64"/>
      <c r="AV38" s="109">
        <v>1.2508333333333335</v>
      </c>
      <c r="AW38" s="22">
        <v>37.1666666666667</v>
      </c>
      <c r="AX38" s="64">
        <v>7.2</v>
      </c>
      <c r="AY38" s="64">
        <v>0.93333333333333346</v>
      </c>
      <c r="AZ38" s="14" t="s">
        <v>56</v>
      </c>
      <c r="BA38" s="214"/>
      <c r="BB38" s="64">
        <v>2.2166666666666672</v>
      </c>
      <c r="BC38" s="64">
        <v>5.2</v>
      </c>
      <c r="BD38" s="64"/>
      <c r="BE38" s="64"/>
      <c r="BF38" s="109">
        <v>1.6166666666666665</v>
      </c>
      <c r="BG38" s="22">
        <v>155.25</v>
      </c>
      <c r="BH38" s="22">
        <v>20.75</v>
      </c>
      <c r="BI38" s="32">
        <v>3.7250000000000001</v>
      </c>
      <c r="BJ38" s="14" t="s">
        <v>56</v>
      </c>
      <c r="BK38" s="214"/>
      <c r="BL38" s="64">
        <v>1.375</v>
      </c>
      <c r="BM38" s="64">
        <v>3.3250000000000002</v>
      </c>
      <c r="BN38" s="64"/>
      <c r="BO38" s="64"/>
      <c r="BP38" s="110">
        <v>0.95</v>
      </c>
      <c r="BQ38" s="22">
        <v>75.1666666666667</v>
      </c>
      <c r="BR38" s="51">
        <v>35</v>
      </c>
      <c r="BS38" s="64">
        <v>2.3083333333333331</v>
      </c>
      <c r="BT38" s="14" t="s">
        <v>56</v>
      </c>
      <c r="BU38" s="214"/>
      <c r="BV38" s="64">
        <v>1</v>
      </c>
      <c r="BW38" s="64">
        <v>2.4083333333333337</v>
      </c>
      <c r="BX38" s="64"/>
      <c r="BY38" s="64"/>
      <c r="BZ38" s="109">
        <v>1.283333333333333</v>
      </c>
      <c r="CA38" s="22">
        <v>81.1666666666667</v>
      </c>
      <c r="CB38" s="51">
        <v>25.25</v>
      </c>
      <c r="CC38" s="64">
        <v>1.6416666666666668</v>
      </c>
      <c r="CD38" s="83" t="s">
        <v>56</v>
      </c>
      <c r="CE38" s="214"/>
      <c r="CF38" s="64">
        <v>0.64166666666666672</v>
      </c>
      <c r="CG38" s="64">
        <v>2.9750000000000001</v>
      </c>
      <c r="CH38" s="64"/>
      <c r="CI38" s="64"/>
      <c r="CJ38" s="110">
        <v>0.62666666666666659</v>
      </c>
      <c r="CK38" s="22">
        <v>20.0833333333333</v>
      </c>
      <c r="CL38" s="64">
        <v>8.5</v>
      </c>
      <c r="CM38" s="64"/>
      <c r="CN38" s="83" t="s">
        <v>56</v>
      </c>
      <c r="CO38" s="214"/>
      <c r="CP38" s="64">
        <v>0.75</v>
      </c>
      <c r="CQ38" s="64">
        <v>2.7583333333333333</v>
      </c>
      <c r="CR38" s="64"/>
      <c r="CS38" s="64"/>
      <c r="CT38" s="110">
        <v>0.60666666666666669</v>
      </c>
      <c r="CU38" s="22">
        <v>17.1666666666667</v>
      </c>
      <c r="CV38" s="64">
        <v>8.6750000000000007</v>
      </c>
      <c r="CW38" s="64"/>
      <c r="CX38" s="84" t="s">
        <v>56</v>
      </c>
      <c r="CY38" s="51"/>
      <c r="CZ38" s="64">
        <f t="shared" ref="CZ38:CZ54" si="2">AVERAGE(CF38,CP38)</f>
        <v>0.6958333333333333</v>
      </c>
      <c r="DA38" s="64">
        <f t="shared" ref="DA38:DA54" si="3">AVERAGE(CG38,CQ38)</f>
        <v>2.8666666666666667</v>
      </c>
      <c r="DB38" s="64"/>
      <c r="DC38" s="64" t="e">
        <f t="shared" si="0"/>
        <v>#DIV/0!</v>
      </c>
      <c r="DD38" s="88">
        <f t="shared" ref="DD38:DD54" si="4">AVERAGE(CJ38,CT38)</f>
        <v>0.6166666666666667</v>
      </c>
      <c r="DE38" s="51">
        <f t="shared" ref="DE38:DE54" si="5">AVERAGE(CK38,CU38)</f>
        <v>18.625</v>
      </c>
      <c r="DF38" s="64">
        <f t="shared" ref="DF38:DF54" si="6">AVERAGE(CL38,CV38)</f>
        <v>8.5875000000000004</v>
      </c>
      <c r="DG38" s="64"/>
      <c r="DH38" s="83" t="s">
        <v>56</v>
      </c>
      <c r="DI38" s="214"/>
      <c r="DJ38" s="64">
        <v>0.71666666666666667</v>
      </c>
      <c r="DK38" s="64">
        <v>2.4583333333333335</v>
      </c>
      <c r="DL38" s="64"/>
      <c r="DM38" s="64"/>
      <c r="DN38" s="110">
        <v>1.6166666666666669</v>
      </c>
      <c r="DO38" s="32">
        <v>16.3333333333333</v>
      </c>
      <c r="DP38" s="64">
        <v>5.458333333333333</v>
      </c>
      <c r="DQ38" s="64"/>
      <c r="DR38" s="83" t="s">
        <v>56</v>
      </c>
      <c r="DS38" s="214"/>
      <c r="DT38" s="64">
        <v>0.6333333333333333</v>
      </c>
      <c r="DU38" s="64">
        <v>2.1166666666666667</v>
      </c>
      <c r="DV38" s="64"/>
      <c r="DW38" s="64"/>
      <c r="DX38" s="110">
        <v>1.47</v>
      </c>
      <c r="DY38" s="32">
        <v>9.8333333333333304</v>
      </c>
      <c r="DZ38" s="64">
        <v>5.75</v>
      </c>
      <c r="EA38" s="64"/>
      <c r="EB38" s="84" t="s">
        <v>56</v>
      </c>
      <c r="EC38" s="64"/>
      <c r="ED38" s="64">
        <f t="shared" ref="ED38:ED54" si="7">AVERAGE(DJ38,DT38)</f>
        <v>0.67500000000000004</v>
      </c>
      <c r="EE38" s="64">
        <f t="shared" ref="EE38:EE54" si="8">AVERAGE(DK38,DU38)</f>
        <v>2.2875000000000001</v>
      </c>
      <c r="EF38" s="64"/>
      <c r="EG38" s="64" t="e">
        <f t="shared" si="1"/>
        <v>#DIV/0!</v>
      </c>
      <c r="EH38" s="64">
        <f t="shared" ref="EH38:EH54" si="9">AVERAGE(DN38,DX38)</f>
        <v>1.5433333333333334</v>
      </c>
      <c r="EI38" s="51">
        <f t="shared" ref="EI38:EI54" si="10">AVERAGE(DO38,DY38)</f>
        <v>13.083333333333314</v>
      </c>
      <c r="EJ38" s="64">
        <f t="shared" ref="EJ38:EJ54" si="11">AVERAGE(DP38,DZ38)</f>
        <v>5.6041666666666661</v>
      </c>
      <c r="EK38" s="64"/>
      <c r="EL38" s="14" t="s">
        <v>56</v>
      </c>
      <c r="EM38" s="214"/>
      <c r="EN38" s="88">
        <f t="shared" ref="EN38" si="12">AVERAGE(D38,N38,X38,AH38,AR38,BB38,BL38,BV38,CZ38,ED38)</f>
        <v>1.02125</v>
      </c>
      <c r="EO38" s="64">
        <f t="shared" ref="EO38" si="13">AVERAGE(E38,O38,Y38,AI38,AS38,BC38,BM38,BW38,DA38,EE38)</f>
        <v>2.8754166666666672</v>
      </c>
      <c r="EP38" s="64"/>
      <c r="EQ38" s="64"/>
      <c r="ER38" s="64">
        <f t="shared" ref="ER38" si="14">AVERAGE(H38,R38,AB38,AL38,AV38,BF38,BP38,BZ38,DD38,EH38)</f>
        <v>1.1680833333333331</v>
      </c>
      <c r="ES38" s="51">
        <f t="shared" ref="ES38" si="15">AVERAGE(I38,S38,AC38,AM38,AW38,BG38,BQ38,CA38,DE38,EI38)</f>
        <v>55.979166666666671</v>
      </c>
      <c r="ET38" s="51">
        <f t="shared" ref="ET38" si="16">AVERAGE(J38,T38,AD38,AN38,AX38,BH38,BR38,CB38,DF38,EJ38)</f>
        <v>14.321666666666667</v>
      </c>
      <c r="EU38" s="64"/>
      <c r="EV38" s="14" t="s">
        <v>56</v>
      </c>
      <c r="EW38" s="23"/>
      <c r="EY38" s="80"/>
      <c r="EZ38" s="80"/>
      <c r="FA38" s="80"/>
      <c r="FB38" s="80"/>
    </row>
    <row r="39" spans="1:158" x14ac:dyDescent="0.2">
      <c r="A39" s="33"/>
      <c r="B39" s="14" t="s">
        <v>84</v>
      </c>
      <c r="C39" s="214"/>
      <c r="D39" s="64">
        <v>1.075</v>
      </c>
      <c r="E39" s="64">
        <v>2.9416666666666664</v>
      </c>
      <c r="F39" s="51"/>
      <c r="G39" s="64"/>
      <c r="H39" s="110">
        <v>0.81916666666666682</v>
      </c>
      <c r="I39" s="22">
        <v>65.75</v>
      </c>
      <c r="J39" s="64">
        <v>8.1333333333333329</v>
      </c>
      <c r="K39" s="64">
        <v>1.5583333333333336</v>
      </c>
      <c r="L39" s="14" t="s">
        <v>84</v>
      </c>
      <c r="M39" s="214"/>
      <c r="N39" s="64">
        <v>1.0833333333333333</v>
      </c>
      <c r="O39" s="64">
        <v>2.1666666666666665</v>
      </c>
      <c r="P39" s="51"/>
      <c r="Q39" s="64"/>
      <c r="R39" s="110">
        <v>0.92333333333333334</v>
      </c>
      <c r="S39" s="22">
        <v>45.5833333333333</v>
      </c>
      <c r="T39" s="64">
        <v>5.0999999999999996</v>
      </c>
      <c r="U39" s="64">
        <v>0.92500000000000004</v>
      </c>
      <c r="V39" s="14" t="s">
        <v>84</v>
      </c>
      <c r="W39" s="214"/>
      <c r="X39" s="64">
        <v>0.95</v>
      </c>
      <c r="Y39" s="64">
        <v>1.9</v>
      </c>
      <c r="Z39" s="51"/>
      <c r="AA39" s="64"/>
      <c r="AB39" s="109">
        <v>1.25</v>
      </c>
      <c r="AC39" s="22">
        <v>53.9166666666667</v>
      </c>
      <c r="AD39" s="64">
        <v>9.3916666666666657</v>
      </c>
      <c r="AE39" s="64">
        <v>0.9916666666666667</v>
      </c>
      <c r="AF39" s="14" t="s">
        <v>84</v>
      </c>
      <c r="AG39" s="214"/>
      <c r="AH39" s="64">
        <v>1.1916666666666669</v>
      </c>
      <c r="AI39" s="64">
        <v>1.8583333333333332</v>
      </c>
      <c r="AJ39" s="51"/>
      <c r="AK39" s="64"/>
      <c r="AL39" s="120">
        <v>0.90749999999999997</v>
      </c>
      <c r="AM39" s="22">
        <v>53.4166666666667</v>
      </c>
      <c r="AN39" s="64">
        <v>16.991666666666667</v>
      </c>
      <c r="AO39" s="64">
        <v>0.77500000000000002</v>
      </c>
      <c r="AP39" s="14" t="s">
        <v>84</v>
      </c>
      <c r="AQ39" s="214"/>
      <c r="AR39" s="64">
        <v>1.3416666666666666</v>
      </c>
      <c r="AS39" s="64">
        <v>2.6833333333333336</v>
      </c>
      <c r="AT39" s="64"/>
      <c r="AU39" s="64"/>
      <c r="AV39" s="109">
        <v>1.125</v>
      </c>
      <c r="AW39" s="22">
        <v>38.0833333333333</v>
      </c>
      <c r="AX39" s="64">
        <v>7.05</v>
      </c>
      <c r="AY39" s="64">
        <v>1.3833333333333335</v>
      </c>
      <c r="AZ39" s="14" t="s">
        <v>84</v>
      </c>
      <c r="BA39" s="214"/>
      <c r="BB39" s="64">
        <v>1.8916666666666668</v>
      </c>
      <c r="BC39" s="64">
        <v>5.3583333333333334</v>
      </c>
      <c r="BD39" s="64"/>
      <c r="BE39" s="64"/>
      <c r="BF39" s="109">
        <v>1.5825</v>
      </c>
      <c r="BG39" s="22">
        <v>131.5</v>
      </c>
      <c r="BH39" s="22">
        <v>18.333333333333332</v>
      </c>
      <c r="BI39" s="32">
        <v>3.7416666666666667</v>
      </c>
      <c r="BJ39" s="14" t="s">
        <v>84</v>
      </c>
      <c r="BK39" s="214"/>
      <c r="BL39" s="64">
        <v>1.1000000000000001</v>
      </c>
      <c r="BM39" s="64">
        <v>3.2833333333333328</v>
      </c>
      <c r="BN39" s="64"/>
      <c r="BO39" s="64"/>
      <c r="BP39" s="110">
        <v>0.91500000000000004</v>
      </c>
      <c r="BQ39" s="22">
        <v>68.5833333333333</v>
      </c>
      <c r="BR39" s="51">
        <v>34.75</v>
      </c>
      <c r="BS39" s="64">
        <v>2.1166666666666663</v>
      </c>
      <c r="BT39" s="14" t="s">
        <v>84</v>
      </c>
      <c r="BU39" s="214"/>
      <c r="BV39" s="64">
        <v>0.84166666666666645</v>
      </c>
      <c r="BW39" s="64">
        <v>2.4083333333333328</v>
      </c>
      <c r="BX39" s="64"/>
      <c r="BY39" s="64"/>
      <c r="BZ39" s="109">
        <v>1.0858333333333332</v>
      </c>
      <c r="CA39" s="22">
        <v>67.4166666666667</v>
      </c>
      <c r="CB39" s="51">
        <v>29.416666666666668</v>
      </c>
      <c r="CC39" s="64">
        <v>1.4416666666666667</v>
      </c>
      <c r="CD39" s="83" t="s">
        <v>106</v>
      </c>
      <c r="CE39" s="214"/>
      <c r="CF39" s="64">
        <v>0.82499999999999996</v>
      </c>
      <c r="CG39" s="64">
        <v>2.2833333333333332</v>
      </c>
      <c r="CH39" s="64"/>
      <c r="CI39" s="64"/>
      <c r="CJ39" s="110">
        <v>0.47666666666666663</v>
      </c>
      <c r="CK39" s="22">
        <v>22.5833333333333</v>
      </c>
      <c r="CL39" s="51">
        <v>10.175000000000001</v>
      </c>
      <c r="CM39" s="64"/>
      <c r="CN39" s="83" t="s">
        <v>106</v>
      </c>
      <c r="CO39" s="214"/>
      <c r="CP39" s="64">
        <v>1.0833333333333333</v>
      </c>
      <c r="CQ39" s="64">
        <v>2.2333333333333329</v>
      </c>
      <c r="CR39" s="64"/>
      <c r="CS39" s="64"/>
      <c r="CT39" s="110">
        <v>0.71666666666666667</v>
      </c>
      <c r="CU39" s="22">
        <v>24</v>
      </c>
      <c r="CV39" s="51">
        <v>12.558333333333332</v>
      </c>
      <c r="CW39" s="64"/>
      <c r="CX39" s="84" t="s">
        <v>84</v>
      </c>
      <c r="CY39" s="51"/>
      <c r="CZ39" s="64">
        <f t="shared" si="2"/>
        <v>0.95416666666666661</v>
      </c>
      <c r="DA39" s="64">
        <f t="shared" si="3"/>
        <v>2.2583333333333329</v>
      </c>
      <c r="DB39" s="64"/>
      <c r="DC39" s="64" t="e">
        <f t="shared" si="0"/>
        <v>#DIV/0!</v>
      </c>
      <c r="DD39" s="88">
        <f t="shared" si="4"/>
        <v>0.59666666666666668</v>
      </c>
      <c r="DE39" s="51">
        <f t="shared" si="5"/>
        <v>23.29166666666665</v>
      </c>
      <c r="DF39" s="51">
        <f t="shared" si="6"/>
        <v>11.366666666666667</v>
      </c>
      <c r="DG39" s="64"/>
      <c r="DH39" s="83" t="s">
        <v>106</v>
      </c>
      <c r="DI39" s="214"/>
      <c r="DJ39" s="64">
        <v>1.35</v>
      </c>
      <c r="DK39" s="64">
        <v>2.0916666666666668</v>
      </c>
      <c r="DL39" s="64"/>
      <c r="DM39" s="64"/>
      <c r="DN39" s="110">
        <v>1.3425</v>
      </c>
      <c r="DO39" s="32">
        <v>23.25</v>
      </c>
      <c r="DP39" s="64">
        <v>5</v>
      </c>
      <c r="DQ39" s="64"/>
      <c r="DR39" s="83" t="s">
        <v>106</v>
      </c>
      <c r="DS39" s="214"/>
      <c r="DT39" s="64">
        <v>0.94166666666666654</v>
      </c>
      <c r="DU39" s="64">
        <v>1.95</v>
      </c>
      <c r="DV39" s="64"/>
      <c r="DW39" s="64"/>
      <c r="DX39" s="110">
        <v>1.1966666666666668</v>
      </c>
      <c r="DY39" s="32">
        <v>17.1666666666667</v>
      </c>
      <c r="DZ39" s="64">
        <v>4.5666666666666664</v>
      </c>
      <c r="EA39" s="64"/>
      <c r="EB39" s="84" t="s">
        <v>84</v>
      </c>
      <c r="EC39" s="64"/>
      <c r="ED39" s="64">
        <f t="shared" si="7"/>
        <v>1.1458333333333333</v>
      </c>
      <c r="EE39" s="64">
        <f t="shared" si="8"/>
        <v>2.0208333333333335</v>
      </c>
      <c r="EF39" s="64"/>
      <c r="EG39" s="64" t="e">
        <f t="shared" si="1"/>
        <v>#DIV/0!</v>
      </c>
      <c r="EH39" s="64">
        <f t="shared" si="9"/>
        <v>1.2695833333333333</v>
      </c>
      <c r="EI39" s="51">
        <f t="shared" si="10"/>
        <v>20.20833333333335</v>
      </c>
      <c r="EJ39" s="64">
        <f t="shared" si="11"/>
        <v>4.7833333333333332</v>
      </c>
      <c r="EK39" s="64"/>
      <c r="EL39" s="14" t="s">
        <v>84</v>
      </c>
      <c r="EM39" s="214"/>
      <c r="EN39" s="88">
        <f t="shared" ref="EN39:EN53" si="17">AVERAGE(ROUND(D39,2),ROUND(N39,2),ROUND(X39,2),ROUND(AH39,2),ROUND(AR39,2),ROUND(BB39,2),ROUND(BL39,2),ROUND(BV39,2),ROUND(CZ39,2),ROUND(ED39,2))</f>
        <v>1.157</v>
      </c>
      <c r="EO39" s="64">
        <f t="shared" ref="EO39:EO54" si="18">AVERAGE(ROUND(E39,2),ROUND(O39,2),ROUND(Y39,2),ROUND(AI39,2),ROUND(AS39,2),ROUND(BC39,2),ROUND(BM39,2),ROUND(BW39,2),ROUND(DA39,2),ROUND(EE39,2))</f>
        <v>2.6879999999999997</v>
      </c>
      <c r="EP39" s="64"/>
      <c r="EQ39" s="64"/>
      <c r="ER39" s="64">
        <f t="shared" ref="ER39:ER50" si="19">AVERAGE(ROUND(H39,2),ROUND(R39,2),ROUND(AB39,2),ROUND(AL39,2),ROUND(AV39,2),ROUND(BF39,2),ROUND(BP39,2),ROUND(BZ39,2),ROUND(DD39,2),ROUND(EH39,2))</f>
        <v>1.0489999999999999</v>
      </c>
      <c r="ES39" s="51">
        <f t="shared" ref="ES39:ES54" si="20">AVERAGE(ROUND(I39,2),ROUND(S39,2),ROUND(AC39,2),ROUND(AM39,2),ROUND(AW39,2),ROUND(BG39,2),ROUND(BQ39,2),ROUND(CA39,2),ROUND(DE39,2),ROUND(EI39,2))</f>
        <v>56.774999999999999</v>
      </c>
      <c r="ET39" s="51">
        <f t="shared" ref="ET39:ET54" si="21">AVERAGE(ROUND(J39,2),ROUND(T39,2),ROUND(AD39,2),ROUND(AN39,2),ROUND(AX39,2),ROUND(BH39,2),ROUND(BR39,2),ROUND(CB39,2),ROUND(DF39,2),ROUND(EJ39,2))</f>
        <v>14.531000000000001</v>
      </c>
      <c r="EU39" s="64"/>
      <c r="EV39" s="54"/>
      <c r="EW39" s="23"/>
      <c r="EY39" s="80"/>
      <c r="EZ39" s="80"/>
      <c r="FA39" s="80"/>
      <c r="FB39" s="80"/>
    </row>
    <row r="40" spans="1:158" x14ac:dyDescent="0.2">
      <c r="A40" s="33"/>
      <c r="B40" s="14" t="s">
        <v>107</v>
      </c>
      <c r="C40" s="214"/>
      <c r="D40" s="64">
        <v>0.89166666666666661</v>
      </c>
      <c r="E40" s="64">
        <v>2.375</v>
      </c>
      <c r="F40" s="51"/>
      <c r="G40" s="64"/>
      <c r="H40" s="110">
        <v>0.79916666666666669</v>
      </c>
      <c r="I40" s="22">
        <v>48</v>
      </c>
      <c r="J40" s="64">
        <v>6.8654500000000001</v>
      </c>
      <c r="K40" s="64">
        <v>1.2</v>
      </c>
      <c r="L40" s="14" t="s">
        <v>107</v>
      </c>
      <c r="M40" s="214"/>
      <c r="N40" s="64">
        <v>0.7583333333333333</v>
      </c>
      <c r="O40" s="64">
        <v>1.4916666666666665</v>
      </c>
      <c r="P40" s="51"/>
      <c r="Q40" s="64"/>
      <c r="R40" s="110">
        <v>0.92333333333333334</v>
      </c>
      <c r="S40" s="22">
        <v>30</v>
      </c>
      <c r="T40" s="64">
        <v>5.1004083333333332</v>
      </c>
      <c r="U40" s="64">
        <v>0.67500000000000004</v>
      </c>
      <c r="V40" s="14" t="s">
        <v>107</v>
      </c>
      <c r="W40" s="214"/>
      <c r="X40" s="64">
        <v>0.82499999999999996</v>
      </c>
      <c r="Y40" s="64">
        <v>1.8916666666666666</v>
      </c>
      <c r="Z40" s="51"/>
      <c r="AA40" s="64"/>
      <c r="AB40" s="109">
        <v>1.4416666666666667</v>
      </c>
      <c r="AC40" s="22">
        <v>44</v>
      </c>
      <c r="AD40" s="64">
        <v>7.4405416666666655</v>
      </c>
      <c r="AE40" s="64">
        <v>0.95833333333333315</v>
      </c>
      <c r="AF40" s="14" t="s">
        <v>107</v>
      </c>
      <c r="AG40" s="214"/>
      <c r="AH40" s="64">
        <v>0.76666666666666672</v>
      </c>
      <c r="AI40" s="64">
        <v>1.5583333333333336</v>
      </c>
      <c r="AJ40" s="51"/>
      <c r="AK40" s="64"/>
      <c r="AL40" s="120">
        <v>0.93083333333333351</v>
      </c>
      <c r="AM40" s="22">
        <v>45</v>
      </c>
      <c r="AN40" s="64">
        <v>14.314041666666668</v>
      </c>
      <c r="AO40" s="64">
        <v>0.65</v>
      </c>
      <c r="AP40" s="14" t="s">
        <v>107</v>
      </c>
      <c r="AQ40" s="214"/>
      <c r="AR40" s="64">
        <v>1.033333333333333</v>
      </c>
      <c r="AS40" s="64">
        <v>1.9666666666666668</v>
      </c>
      <c r="AT40" s="64"/>
      <c r="AU40" s="64"/>
      <c r="AV40" s="109">
        <v>1.1133333333333333</v>
      </c>
      <c r="AW40" s="22">
        <v>31</v>
      </c>
      <c r="AX40" s="64">
        <v>6.8604583333333338</v>
      </c>
      <c r="AY40" s="64">
        <v>0.82499999999999996</v>
      </c>
      <c r="AZ40" s="14" t="s">
        <v>107</v>
      </c>
      <c r="BA40" s="214"/>
      <c r="BB40" s="64">
        <v>1.35</v>
      </c>
      <c r="BC40" s="64">
        <v>4.9916666666666671</v>
      </c>
      <c r="BD40" s="64"/>
      <c r="BE40" s="64"/>
      <c r="BF40" s="109">
        <v>1.1308333333333331</v>
      </c>
      <c r="BG40" s="22">
        <v>130</v>
      </c>
      <c r="BH40" s="22">
        <v>21.333333333333332</v>
      </c>
      <c r="BI40" s="32">
        <v>2.5833333333333335</v>
      </c>
      <c r="BJ40" s="14" t="s">
        <v>107</v>
      </c>
      <c r="BK40" s="214"/>
      <c r="BL40" s="64">
        <v>0.875</v>
      </c>
      <c r="BM40" s="64">
        <v>3.4333333333333336</v>
      </c>
      <c r="BN40" s="64"/>
      <c r="BO40" s="64"/>
      <c r="BP40" s="110">
        <v>0.85416666666666663</v>
      </c>
      <c r="BQ40" s="22">
        <v>65</v>
      </c>
      <c r="BR40" s="51">
        <v>42.083333333333336</v>
      </c>
      <c r="BS40" s="64">
        <v>1.841666666666667</v>
      </c>
      <c r="BT40" s="14" t="s">
        <v>107</v>
      </c>
      <c r="BU40" s="214"/>
      <c r="BV40" s="64">
        <v>0.65833333333333333</v>
      </c>
      <c r="BW40" s="64">
        <v>2.7</v>
      </c>
      <c r="BX40" s="64"/>
      <c r="BY40" s="64"/>
      <c r="BZ40" s="110">
        <v>0.97166666666666657</v>
      </c>
      <c r="CA40" s="22">
        <v>64</v>
      </c>
      <c r="CB40" s="51">
        <v>32.416666666666664</v>
      </c>
      <c r="CC40" s="64">
        <v>1.3416666666666666</v>
      </c>
      <c r="CD40" s="83" t="s">
        <v>107</v>
      </c>
      <c r="CE40" s="214"/>
      <c r="CF40" s="64">
        <v>0.70833333333333337</v>
      </c>
      <c r="CG40" s="64">
        <v>2.0583333333333336</v>
      </c>
      <c r="CH40" s="64"/>
      <c r="CI40" s="64"/>
      <c r="CJ40" s="110">
        <v>0.46416666666666667</v>
      </c>
      <c r="CK40" s="22">
        <v>21.2</v>
      </c>
      <c r="CL40" s="64">
        <v>6.2280416666666669</v>
      </c>
      <c r="CM40" s="64">
        <v>1.125</v>
      </c>
      <c r="CN40" s="83" t="s">
        <v>107</v>
      </c>
      <c r="CO40" s="214"/>
      <c r="CP40" s="64">
        <v>0.79166666666666663</v>
      </c>
      <c r="CQ40" s="64">
        <v>2.1749999999999998</v>
      </c>
      <c r="CR40" s="64"/>
      <c r="CS40" s="64"/>
      <c r="CT40" s="110">
        <v>0.55333333333333334</v>
      </c>
      <c r="CU40" s="22">
        <v>22.8</v>
      </c>
      <c r="CV40" s="64">
        <v>7.3786750000000003</v>
      </c>
      <c r="CW40" s="64"/>
      <c r="CX40" s="84" t="s">
        <v>107</v>
      </c>
      <c r="CY40" s="51"/>
      <c r="CZ40" s="64">
        <f t="shared" si="2"/>
        <v>0.75</v>
      </c>
      <c r="DA40" s="64">
        <f t="shared" si="3"/>
        <v>2.1166666666666667</v>
      </c>
      <c r="DB40" s="64"/>
      <c r="DC40" s="64" t="e">
        <f t="shared" si="0"/>
        <v>#DIV/0!</v>
      </c>
      <c r="DD40" s="88">
        <f t="shared" si="4"/>
        <v>0.50875000000000004</v>
      </c>
      <c r="DE40" s="51">
        <f t="shared" si="5"/>
        <v>22</v>
      </c>
      <c r="DF40" s="64">
        <f t="shared" si="6"/>
        <v>6.8033583333333336</v>
      </c>
      <c r="DG40" s="64"/>
      <c r="DH40" s="83" t="s">
        <v>107</v>
      </c>
      <c r="DI40" s="214"/>
      <c r="DJ40" s="64">
        <v>0.91666666666666652</v>
      </c>
      <c r="DK40" s="64">
        <v>1.9583333333333333</v>
      </c>
      <c r="DL40" s="64"/>
      <c r="DM40" s="64"/>
      <c r="DN40" s="110">
        <v>1.3808333333333334</v>
      </c>
      <c r="DO40" s="32">
        <v>33.700000000000003</v>
      </c>
      <c r="DP40" s="64">
        <v>5.5161083333333325</v>
      </c>
      <c r="DQ40" s="64">
        <v>0.99166666666666681</v>
      </c>
      <c r="DR40" s="83" t="s">
        <v>107</v>
      </c>
      <c r="DS40" s="214"/>
      <c r="DT40" s="64">
        <v>0.64166666666666672</v>
      </c>
      <c r="DU40" s="64">
        <v>1.7333333333333336</v>
      </c>
      <c r="DV40" s="64"/>
      <c r="DW40" s="64"/>
      <c r="DX40" s="110">
        <v>1.2791666666666666</v>
      </c>
      <c r="DY40" s="32">
        <v>12.5</v>
      </c>
      <c r="DZ40" s="64">
        <v>4.3177666666666665</v>
      </c>
      <c r="EA40" s="64"/>
      <c r="EB40" s="84" t="s">
        <v>107</v>
      </c>
      <c r="EC40" s="64"/>
      <c r="ED40" s="64">
        <f t="shared" si="7"/>
        <v>0.77916666666666656</v>
      </c>
      <c r="EE40" s="64">
        <f t="shared" si="8"/>
        <v>1.8458333333333334</v>
      </c>
      <c r="EF40" s="64"/>
      <c r="EG40" s="64" t="e">
        <f t="shared" si="1"/>
        <v>#DIV/0!</v>
      </c>
      <c r="EH40" s="64">
        <f t="shared" si="9"/>
        <v>1.33</v>
      </c>
      <c r="EI40" s="51">
        <f t="shared" si="10"/>
        <v>23.1</v>
      </c>
      <c r="EJ40" s="64">
        <f t="shared" si="11"/>
        <v>4.9169374999999995</v>
      </c>
      <c r="EK40" s="64"/>
      <c r="EL40" s="14" t="s">
        <v>107</v>
      </c>
      <c r="EM40" s="214"/>
      <c r="EN40" s="88">
        <f t="shared" si="17"/>
        <v>0.87000000000000011</v>
      </c>
      <c r="EO40" s="64">
        <f t="shared" si="18"/>
        <v>2.4380000000000002</v>
      </c>
      <c r="EP40" s="64"/>
      <c r="EQ40" s="64"/>
      <c r="ER40" s="64">
        <f t="shared" si="19"/>
        <v>0.999</v>
      </c>
      <c r="ES40" s="51">
        <f t="shared" si="20"/>
        <v>50.21</v>
      </c>
      <c r="ET40" s="51">
        <f t="shared" si="21"/>
        <v>14.812999999999999</v>
      </c>
      <c r="EU40" s="64"/>
      <c r="EV40" s="54"/>
      <c r="EW40" s="23"/>
      <c r="EY40" s="80"/>
      <c r="EZ40" s="80"/>
      <c r="FA40" s="80"/>
      <c r="FB40" s="80"/>
    </row>
    <row r="41" spans="1:158" x14ac:dyDescent="0.2">
      <c r="A41" s="33"/>
      <c r="B41" s="14" t="s">
        <v>108</v>
      </c>
      <c r="C41" s="214"/>
      <c r="D41" s="64">
        <v>1</v>
      </c>
      <c r="E41" s="64">
        <v>2.4</v>
      </c>
      <c r="F41" s="51"/>
      <c r="G41" s="64"/>
      <c r="H41" s="110">
        <v>0.68</v>
      </c>
      <c r="I41" s="22">
        <v>48</v>
      </c>
      <c r="J41" s="64">
        <v>6.4</v>
      </c>
      <c r="K41" s="64">
        <v>1.3</v>
      </c>
      <c r="L41" s="14" t="s">
        <v>108</v>
      </c>
      <c r="M41" s="214"/>
      <c r="N41" s="64">
        <v>0.9</v>
      </c>
      <c r="O41" s="64">
        <v>1.9</v>
      </c>
      <c r="P41" s="51"/>
      <c r="Q41" s="64"/>
      <c r="R41" s="110">
        <v>0.91</v>
      </c>
      <c r="S41" s="22">
        <v>39</v>
      </c>
      <c r="T41" s="64">
        <v>4.5999999999999996</v>
      </c>
      <c r="U41" s="64">
        <v>0.8</v>
      </c>
      <c r="V41" s="14" t="s">
        <v>108</v>
      </c>
      <c r="W41" s="214"/>
      <c r="X41" s="64">
        <v>0.9</v>
      </c>
      <c r="Y41" s="64">
        <v>2.2000000000000002</v>
      </c>
      <c r="Z41" s="51"/>
      <c r="AA41" s="64"/>
      <c r="AB41" s="109">
        <v>1.5</v>
      </c>
      <c r="AC41" s="22">
        <v>45</v>
      </c>
      <c r="AD41" s="64">
        <v>6.8</v>
      </c>
      <c r="AE41" s="64">
        <v>1.1000000000000001</v>
      </c>
      <c r="AF41" s="14" t="s">
        <v>108</v>
      </c>
      <c r="AG41" s="214"/>
      <c r="AH41" s="64">
        <v>0.8</v>
      </c>
      <c r="AI41" s="64">
        <v>1.8</v>
      </c>
      <c r="AJ41" s="51"/>
      <c r="AK41" s="64"/>
      <c r="AL41" s="120">
        <v>0.89</v>
      </c>
      <c r="AM41" s="22">
        <v>45</v>
      </c>
      <c r="AN41" s="64">
        <v>15</v>
      </c>
      <c r="AO41" s="64">
        <v>0.7</v>
      </c>
      <c r="AP41" s="14" t="s">
        <v>108</v>
      </c>
      <c r="AQ41" s="214"/>
      <c r="AR41" s="64">
        <v>1.6</v>
      </c>
      <c r="AS41" s="64">
        <v>2.7</v>
      </c>
      <c r="AT41" s="64"/>
      <c r="AU41" s="64"/>
      <c r="AV41" s="110">
        <v>0.93</v>
      </c>
      <c r="AW41" s="22">
        <v>36</v>
      </c>
      <c r="AX41" s="64">
        <v>5.7</v>
      </c>
      <c r="AY41" s="64">
        <v>1</v>
      </c>
      <c r="AZ41" s="14" t="s">
        <v>108</v>
      </c>
      <c r="BA41" s="214"/>
      <c r="BB41" s="64">
        <v>1.9416666666666667</v>
      </c>
      <c r="BC41" s="64">
        <v>4.9000000000000004</v>
      </c>
      <c r="BD41" s="64"/>
      <c r="BE41" s="64"/>
      <c r="BF41" s="109">
        <v>1.1000000000000001</v>
      </c>
      <c r="BG41" s="22">
        <v>120</v>
      </c>
      <c r="BH41" s="22">
        <v>18.333333333333332</v>
      </c>
      <c r="BI41" s="32">
        <v>2.625</v>
      </c>
      <c r="BJ41" s="14" t="s">
        <v>108</v>
      </c>
      <c r="BK41" s="214"/>
      <c r="BL41" s="64">
        <v>1.3</v>
      </c>
      <c r="BM41" s="64">
        <v>3.1</v>
      </c>
      <c r="BN41" s="64"/>
      <c r="BO41" s="64"/>
      <c r="BP41" s="110">
        <v>0.81</v>
      </c>
      <c r="BQ41" s="22">
        <v>59</v>
      </c>
      <c r="BR41" s="51">
        <v>37</v>
      </c>
      <c r="BS41" s="64">
        <v>1.6416666666666664</v>
      </c>
      <c r="BT41" s="14" t="s">
        <v>108</v>
      </c>
      <c r="BU41" s="214"/>
      <c r="BV41" s="64">
        <v>1.1000000000000001</v>
      </c>
      <c r="BW41" s="64">
        <v>2.7083333333333339</v>
      </c>
      <c r="BX41" s="64"/>
      <c r="BY41" s="64"/>
      <c r="BZ41" s="109">
        <v>1.0408333333333333</v>
      </c>
      <c r="CA41" s="22">
        <v>64</v>
      </c>
      <c r="CB41" s="51">
        <v>32.416666666666664</v>
      </c>
      <c r="CC41" s="64">
        <v>1.2</v>
      </c>
      <c r="CD41" s="83" t="s">
        <v>108</v>
      </c>
      <c r="CE41" s="214"/>
      <c r="CF41" s="64">
        <v>0.9</v>
      </c>
      <c r="CG41" s="64">
        <v>2.1</v>
      </c>
      <c r="CH41" s="64"/>
      <c r="CI41" s="64"/>
      <c r="CJ41" s="110">
        <v>0.72</v>
      </c>
      <c r="CK41" s="22">
        <v>14</v>
      </c>
      <c r="CL41" s="64">
        <v>6.8</v>
      </c>
      <c r="CM41" s="64"/>
      <c r="CN41" s="83" t="s">
        <v>108</v>
      </c>
      <c r="CO41" s="214"/>
      <c r="CP41" s="64">
        <v>0.8</v>
      </c>
      <c r="CQ41" s="64">
        <v>2.1</v>
      </c>
      <c r="CR41" s="64"/>
      <c r="CS41" s="64"/>
      <c r="CT41" s="110">
        <v>0.48</v>
      </c>
      <c r="CU41" s="22">
        <v>27</v>
      </c>
      <c r="CV41" s="64">
        <v>5.0999999999999996</v>
      </c>
      <c r="CW41" s="64"/>
      <c r="CX41" s="84" t="s">
        <v>108</v>
      </c>
      <c r="CY41" s="51"/>
      <c r="CZ41" s="64">
        <f t="shared" si="2"/>
        <v>0.85000000000000009</v>
      </c>
      <c r="DA41" s="64">
        <f t="shared" si="3"/>
        <v>2.1</v>
      </c>
      <c r="DB41" s="64"/>
      <c r="DC41" s="64" t="e">
        <f t="shared" si="0"/>
        <v>#DIV/0!</v>
      </c>
      <c r="DD41" s="88">
        <f t="shared" si="4"/>
        <v>0.6</v>
      </c>
      <c r="DE41" s="51">
        <f t="shared" si="5"/>
        <v>20.5</v>
      </c>
      <c r="DF41" s="64">
        <f t="shared" si="6"/>
        <v>5.9499999999999993</v>
      </c>
      <c r="DG41" s="64"/>
      <c r="DH41" s="83" t="s">
        <v>108</v>
      </c>
      <c r="DI41" s="214"/>
      <c r="DJ41" s="64">
        <v>0.7</v>
      </c>
      <c r="DK41" s="64">
        <v>1.6</v>
      </c>
      <c r="DL41" s="64"/>
      <c r="DM41" s="64"/>
      <c r="DN41" s="110">
        <v>1.2</v>
      </c>
      <c r="DO41" s="32">
        <v>14</v>
      </c>
      <c r="DP41" s="64">
        <v>4.0999999999999996</v>
      </c>
      <c r="DQ41" s="64"/>
      <c r="DR41" s="83" t="s">
        <v>108</v>
      </c>
      <c r="DS41" s="214"/>
      <c r="DT41" s="64">
        <v>1</v>
      </c>
      <c r="DU41" s="64">
        <v>1.7</v>
      </c>
      <c r="DV41" s="64"/>
      <c r="DW41" s="64"/>
      <c r="DX41" s="110">
        <v>1.2</v>
      </c>
      <c r="DY41" s="32">
        <v>41</v>
      </c>
      <c r="DZ41" s="64">
        <v>4.5999999999999996</v>
      </c>
      <c r="EA41" s="64"/>
      <c r="EB41" s="84" t="s">
        <v>108</v>
      </c>
      <c r="EC41" s="64"/>
      <c r="ED41" s="64">
        <f t="shared" si="7"/>
        <v>0.85</v>
      </c>
      <c r="EE41" s="64">
        <f t="shared" si="8"/>
        <v>1.65</v>
      </c>
      <c r="EF41" s="64"/>
      <c r="EG41" s="64" t="e">
        <f t="shared" si="1"/>
        <v>#DIV/0!</v>
      </c>
      <c r="EH41" s="64">
        <f t="shared" si="9"/>
        <v>1.2</v>
      </c>
      <c r="EI41" s="51">
        <f t="shared" si="10"/>
        <v>27.5</v>
      </c>
      <c r="EJ41" s="64">
        <f t="shared" si="11"/>
        <v>4.3499999999999996</v>
      </c>
      <c r="EK41" s="64"/>
      <c r="EL41" s="14" t="s">
        <v>108</v>
      </c>
      <c r="EM41" s="214"/>
      <c r="EN41" s="88">
        <f t="shared" si="17"/>
        <v>1.1239999999999999</v>
      </c>
      <c r="EO41" s="64">
        <f t="shared" si="18"/>
        <v>2.5460000000000003</v>
      </c>
      <c r="EP41" s="64"/>
      <c r="EQ41" s="64"/>
      <c r="ER41" s="88">
        <f t="shared" si="19"/>
        <v>0.96599999999999997</v>
      </c>
      <c r="ES41" s="51">
        <f t="shared" si="20"/>
        <v>50.4</v>
      </c>
      <c r="ET41" s="51">
        <f t="shared" si="21"/>
        <v>13.654999999999998</v>
      </c>
      <c r="EU41" s="64"/>
      <c r="EV41" s="54"/>
      <c r="EW41" s="23"/>
      <c r="EY41" s="80"/>
      <c r="EZ41" s="80"/>
      <c r="FA41" s="80"/>
      <c r="FB41" s="80"/>
    </row>
    <row r="42" spans="1:158" x14ac:dyDescent="0.2">
      <c r="A42" s="33"/>
      <c r="B42" s="121" t="s">
        <v>90</v>
      </c>
      <c r="C42" s="219"/>
      <c r="D42" s="122">
        <v>1.2</v>
      </c>
      <c r="E42" s="122">
        <v>2.9</v>
      </c>
      <c r="F42" s="128"/>
      <c r="G42" s="122"/>
      <c r="H42" s="123">
        <v>0.59</v>
      </c>
      <c r="I42" s="124">
        <v>50</v>
      </c>
      <c r="J42" s="122">
        <v>6.5</v>
      </c>
      <c r="K42" s="122">
        <v>1.3</v>
      </c>
      <c r="L42" s="121" t="s">
        <v>90</v>
      </c>
      <c r="M42" s="219"/>
      <c r="N42" s="122">
        <v>1</v>
      </c>
      <c r="O42" s="122">
        <v>1.9</v>
      </c>
      <c r="P42" s="128"/>
      <c r="Q42" s="122"/>
      <c r="R42" s="123">
        <v>0.8</v>
      </c>
      <c r="S42" s="125">
        <v>33</v>
      </c>
      <c r="T42" s="122">
        <v>4.4000000000000004</v>
      </c>
      <c r="U42" s="122">
        <v>0.7</v>
      </c>
      <c r="V42" s="121" t="s">
        <v>90</v>
      </c>
      <c r="W42" s="219"/>
      <c r="X42" s="122">
        <v>1.1000000000000001</v>
      </c>
      <c r="Y42" s="122">
        <v>2.1</v>
      </c>
      <c r="Z42" s="128"/>
      <c r="AA42" s="122"/>
      <c r="AB42" s="126">
        <v>1.4</v>
      </c>
      <c r="AC42" s="125">
        <v>40</v>
      </c>
      <c r="AD42" s="122">
        <v>6.5</v>
      </c>
      <c r="AE42" s="122">
        <v>0.9</v>
      </c>
      <c r="AF42" s="121" t="s">
        <v>90</v>
      </c>
      <c r="AG42" s="219"/>
      <c r="AH42" s="122">
        <v>0.9</v>
      </c>
      <c r="AI42" s="122">
        <v>1.9</v>
      </c>
      <c r="AJ42" s="128"/>
      <c r="AK42" s="122"/>
      <c r="AL42" s="123">
        <v>0.83</v>
      </c>
      <c r="AM42" s="125">
        <v>39</v>
      </c>
      <c r="AN42" s="122">
        <v>15</v>
      </c>
      <c r="AO42" s="122">
        <v>0.6</v>
      </c>
      <c r="AP42" s="121" t="s">
        <v>90</v>
      </c>
      <c r="AQ42" s="219"/>
      <c r="AR42" s="122">
        <v>1.2</v>
      </c>
      <c r="AS42" s="122">
        <v>2.4</v>
      </c>
      <c r="AT42" s="122"/>
      <c r="AU42" s="122"/>
      <c r="AV42" s="123">
        <v>0.93</v>
      </c>
      <c r="AW42" s="125">
        <v>24</v>
      </c>
      <c r="AX42" s="122">
        <v>6.1</v>
      </c>
      <c r="AY42" s="122">
        <v>0.9</v>
      </c>
      <c r="AZ42" s="121" t="s">
        <v>90</v>
      </c>
      <c r="BA42" s="230">
        <v>8.6999999999999993</v>
      </c>
      <c r="BB42" s="122">
        <v>1.4</v>
      </c>
      <c r="BC42" s="122">
        <v>4.7</v>
      </c>
      <c r="BD42" s="51">
        <v>11</v>
      </c>
      <c r="BE42" s="122"/>
      <c r="BF42" s="126">
        <v>1</v>
      </c>
      <c r="BG42" s="124">
        <v>120</v>
      </c>
      <c r="BH42" s="124">
        <v>16</v>
      </c>
      <c r="BI42" s="127">
        <v>3.1</v>
      </c>
      <c r="BJ42" s="121" t="s">
        <v>90</v>
      </c>
      <c r="BK42" s="230">
        <v>9.1999999999999993</v>
      </c>
      <c r="BL42" s="122">
        <v>1.1000000000000001</v>
      </c>
      <c r="BM42" s="122">
        <v>3.3</v>
      </c>
      <c r="BN42" s="51">
        <v>5</v>
      </c>
      <c r="BO42" s="122"/>
      <c r="BP42" s="123">
        <v>0.77</v>
      </c>
      <c r="BQ42" s="124">
        <v>64</v>
      </c>
      <c r="BR42" s="128">
        <v>30</v>
      </c>
      <c r="BS42" s="122">
        <v>2</v>
      </c>
      <c r="BT42" s="121" t="s">
        <v>90</v>
      </c>
      <c r="BU42" s="230">
        <v>12</v>
      </c>
      <c r="BV42" s="122">
        <v>1.1000000000000001</v>
      </c>
      <c r="BW42" s="122">
        <v>2.6</v>
      </c>
      <c r="BX42" s="51">
        <v>3</v>
      </c>
      <c r="BY42" s="122"/>
      <c r="BZ42" s="123">
        <v>0.92</v>
      </c>
      <c r="CA42" s="124">
        <v>69</v>
      </c>
      <c r="CB42" s="128">
        <v>25</v>
      </c>
      <c r="CC42" s="122">
        <v>1.5</v>
      </c>
      <c r="CD42" s="129" t="s">
        <v>90</v>
      </c>
      <c r="CE42" s="219"/>
      <c r="CF42" s="122">
        <v>0.9</v>
      </c>
      <c r="CG42" s="122">
        <v>2.2000000000000002</v>
      </c>
      <c r="CH42" s="122"/>
      <c r="CI42" s="122"/>
      <c r="CJ42" s="123">
        <v>0.45</v>
      </c>
      <c r="CK42" s="124">
        <v>18</v>
      </c>
      <c r="CL42" s="122">
        <v>5.2</v>
      </c>
      <c r="CM42" s="122"/>
      <c r="CN42" s="129" t="s">
        <v>90</v>
      </c>
      <c r="CO42" s="219"/>
      <c r="CP42" s="122">
        <v>1</v>
      </c>
      <c r="CQ42" s="122">
        <v>2.2999999999999998</v>
      </c>
      <c r="CR42" s="122"/>
      <c r="CS42" s="122"/>
      <c r="CT42" s="123">
        <v>0.64</v>
      </c>
      <c r="CU42" s="124">
        <v>13</v>
      </c>
      <c r="CV42" s="122">
        <v>6</v>
      </c>
      <c r="CW42" s="122"/>
      <c r="CX42" s="130" t="s">
        <v>90</v>
      </c>
      <c r="CY42" s="128"/>
      <c r="CZ42" s="122">
        <f t="shared" si="2"/>
        <v>0.95</v>
      </c>
      <c r="DA42" s="122">
        <f t="shared" si="3"/>
        <v>2.25</v>
      </c>
      <c r="DB42" s="122"/>
      <c r="DC42" s="122" t="e">
        <f t="shared" si="0"/>
        <v>#DIV/0!</v>
      </c>
      <c r="DD42" s="123">
        <f t="shared" si="4"/>
        <v>0.54500000000000004</v>
      </c>
      <c r="DE42" s="128">
        <f t="shared" si="5"/>
        <v>15.5</v>
      </c>
      <c r="DF42" s="122">
        <f t="shared" si="6"/>
        <v>5.6</v>
      </c>
      <c r="DG42" s="122"/>
      <c r="DH42" s="129" t="s">
        <v>90</v>
      </c>
      <c r="DI42" s="219"/>
      <c r="DJ42" s="122">
        <v>1.1000000000000001</v>
      </c>
      <c r="DK42" s="122">
        <v>2</v>
      </c>
      <c r="DL42" s="122"/>
      <c r="DM42" s="122"/>
      <c r="DN42" s="123">
        <v>1.1000000000000001</v>
      </c>
      <c r="DO42" s="125">
        <v>18</v>
      </c>
      <c r="DP42" s="122">
        <v>3.8</v>
      </c>
      <c r="DQ42" s="122"/>
      <c r="DR42" s="129" t="s">
        <v>90</v>
      </c>
      <c r="DS42" s="219"/>
      <c r="DT42" s="122">
        <v>1</v>
      </c>
      <c r="DU42" s="122">
        <v>1.9</v>
      </c>
      <c r="DV42" s="122"/>
      <c r="DW42" s="122"/>
      <c r="DX42" s="123">
        <v>1.2</v>
      </c>
      <c r="DY42" s="125">
        <v>10</v>
      </c>
      <c r="DZ42" s="122">
        <v>3.7</v>
      </c>
      <c r="EA42" s="122"/>
      <c r="EB42" s="133" t="s">
        <v>90</v>
      </c>
      <c r="EC42" s="122"/>
      <c r="ED42" s="122">
        <f t="shared" si="7"/>
        <v>1.05</v>
      </c>
      <c r="EE42" s="122">
        <f t="shared" si="8"/>
        <v>1.95</v>
      </c>
      <c r="EF42" s="122"/>
      <c r="EG42" s="122" t="e">
        <f t="shared" si="1"/>
        <v>#DIV/0!</v>
      </c>
      <c r="EH42" s="126">
        <f t="shared" si="9"/>
        <v>1.1499999999999999</v>
      </c>
      <c r="EI42" s="125">
        <f t="shared" si="10"/>
        <v>14</v>
      </c>
      <c r="EJ42" s="122">
        <f t="shared" si="11"/>
        <v>3.75</v>
      </c>
      <c r="EK42" s="122"/>
      <c r="EL42" s="121" t="s">
        <v>90</v>
      </c>
      <c r="EM42" s="219"/>
      <c r="EN42" s="131">
        <f t="shared" si="17"/>
        <v>1.1000000000000001</v>
      </c>
      <c r="EO42" s="122">
        <f t="shared" si="18"/>
        <v>2.6000000000000005</v>
      </c>
      <c r="EP42" s="122"/>
      <c r="EQ42" s="122"/>
      <c r="ER42" s="131">
        <f t="shared" si="19"/>
        <v>0.89399999999999991</v>
      </c>
      <c r="ES42" s="128">
        <f t="shared" si="20"/>
        <v>46.85</v>
      </c>
      <c r="ET42" s="128">
        <f t="shared" si="21"/>
        <v>11.885</v>
      </c>
      <c r="EU42" s="122"/>
      <c r="EV42" s="121"/>
      <c r="EW42" s="125"/>
      <c r="EY42" s="80"/>
      <c r="EZ42" s="80"/>
      <c r="FA42" s="80"/>
      <c r="FB42" s="80"/>
    </row>
    <row r="43" spans="1:158" x14ac:dyDescent="0.2">
      <c r="B43" s="14" t="s">
        <v>93</v>
      </c>
      <c r="C43" s="221">
        <v>10</v>
      </c>
      <c r="D43" s="64">
        <v>1.0833333333333335</v>
      </c>
      <c r="E43" s="64">
        <v>3.1749999999999994</v>
      </c>
      <c r="F43" s="51">
        <v>4</v>
      </c>
      <c r="G43" s="64"/>
      <c r="H43" s="110">
        <v>0.56250000000000011</v>
      </c>
      <c r="I43" s="22">
        <v>53.4166666666667</v>
      </c>
      <c r="J43" s="64">
        <v>7.5333333333333341</v>
      </c>
      <c r="K43" s="64">
        <v>1.4249999999999998</v>
      </c>
      <c r="L43" s="14" t="s">
        <v>93</v>
      </c>
      <c r="M43" s="221">
        <v>10</v>
      </c>
      <c r="N43" s="64">
        <v>0.85</v>
      </c>
      <c r="O43" s="64">
        <v>2.375</v>
      </c>
      <c r="P43" s="51">
        <v>1</v>
      </c>
      <c r="Q43" s="64"/>
      <c r="R43" s="110">
        <v>0.76749999999999996</v>
      </c>
      <c r="S43" s="23">
        <v>44</v>
      </c>
      <c r="T43" s="64">
        <v>5.5249999999999986</v>
      </c>
      <c r="U43" s="64">
        <v>1.0583333333333331</v>
      </c>
      <c r="V43" s="14" t="s">
        <v>93</v>
      </c>
      <c r="W43" s="221">
        <v>9.9</v>
      </c>
      <c r="X43" s="64">
        <v>0.78333333333333321</v>
      </c>
      <c r="Y43" s="64">
        <v>2.6</v>
      </c>
      <c r="Z43" s="51">
        <v>2</v>
      </c>
      <c r="AA43" s="64"/>
      <c r="AB43" s="109">
        <v>1.2291666666666667</v>
      </c>
      <c r="AC43" s="134">
        <v>48.0833333333333</v>
      </c>
      <c r="AD43" s="64">
        <v>6.9249999999999998</v>
      </c>
      <c r="AE43" s="64">
        <v>1.1166666666666669</v>
      </c>
      <c r="AF43" s="14" t="s">
        <v>93</v>
      </c>
      <c r="AG43" s="230">
        <v>10</v>
      </c>
      <c r="AH43" s="64">
        <v>0.84166666666666667</v>
      </c>
      <c r="AI43" s="64">
        <v>1.9166666666666667</v>
      </c>
      <c r="AJ43" s="51">
        <v>1</v>
      </c>
      <c r="AK43" s="64"/>
      <c r="AL43" s="110">
        <v>0.76250000000000007</v>
      </c>
      <c r="AM43" s="134">
        <v>45.25</v>
      </c>
      <c r="AN43" s="64">
        <v>15.75</v>
      </c>
      <c r="AO43" s="64">
        <v>0.84166666666666667</v>
      </c>
      <c r="AP43" s="14" t="s">
        <v>93</v>
      </c>
      <c r="AQ43" s="230">
        <v>10</v>
      </c>
      <c r="AR43" s="64">
        <v>1.0333333333333334</v>
      </c>
      <c r="AS43" s="64">
        <v>2.9000000000000004</v>
      </c>
      <c r="AT43" s="51">
        <v>2</v>
      </c>
      <c r="AU43" s="64"/>
      <c r="AV43" s="110">
        <v>0.9341666666666667</v>
      </c>
      <c r="AW43" s="134">
        <v>33.1666666666667</v>
      </c>
      <c r="AX43" s="64">
        <v>6.8999999999999986</v>
      </c>
      <c r="AY43" s="64">
        <v>1.0666666666666667</v>
      </c>
      <c r="AZ43" s="14" t="s">
        <v>93</v>
      </c>
      <c r="BA43" s="230">
        <v>8.4</v>
      </c>
      <c r="BB43" s="64">
        <v>2.1166666666666667</v>
      </c>
      <c r="BC43" s="64">
        <v>5.375</v>
      </c>
      <c r="BD43" s="51">
        <v>12</v>
      </c>
      <c r="BE43" s="64"/>
      <c r="BF43" s="109">
        <v>1.1950000000000001</v>
      </c>
      <c r="BG43" s="22">
        <v>132.416666666667</v>
      </c>
      <c r="BH43" s="22">
        <v>23.083333333333332</v>
      </c>
      <c r="BI43" s="32">
        <v>3.5333333333333332</v>
      </c>
      <c r="BJ43" s="14" t="s">
        <v>93</v>
      </c>
      <c r="BK43" s="230">
        <v>9.3000000000000007</v>
      </c>
      <c r="BL43" s="64">
        <v>0.90833333333333333</v>
      </c>
      <c r="BM43" s="64">
        <v>3.2083333333333335</v>
      </c>
      <c r="BN43" s="51">
        <v>5</v>
      </c>
      <c r="BO43" s="64"/>
      <c r="BP43" s="110">
        <v>0.76166666666666671</v>
      </c>
      <c r="BQ43" s="22">
        <v>56.6666666666667</v>
      </c>
      <c r="BR43" s="51">
        <v>31</v>
      </c>
      <c r="BS43" s="64">
        <v>1.8916666666666666</v>
      </c>
      <c r="BT43" s="14" t="s">
        <v>93</v>
      </c>
      <c r="BU43" s="230">
        <v>12.3</v>
      </c>
      <c r="BV43" s="64">
        <v>1.0666666666666667</v>
      </c>
      <c r="BW43" s="64">
        <v>2.6666666666666674</v>
      </c>
      <c r="BX43" s="51">
        <v>4</v>
      </c>
      <c r="BY43" s="64"/>
      <c r="BZ43" s="110">
        <v>0.85666666666666647</v>
      </c>
      <c r="CA43" s="22">
        <v>57.8333333333333</v>
      </c>
      <c r="CB43" s="51">
        <v>30.333333333333332</v>
      </c>
      <c r="CC43" s="64">
        <v>1.5999999999999999</v>
      </c>
      <c r="CD43" s="83" t="s">
        <v>93</v>
      </c>
      <c r="CE43" s="230">
        <v>10</v>
      </c>
      <c r="CF43" s="64">
        <v>0.68333333333333324</v>
      </c>
      <c r="CG43" s="64">
        <v>2.5499999999999998</v>
      </c>
      <c r="CH43" s="77">
        <v>1</v>
      </c>
      <c r="CI43" s="64"/>
      <c r="CJ43" s="110">
        <v>0.40750000000000003</v>
      </c>
      <c r="CK43" s="22">
        <v>14.416666666666702</v>
      </c>
      <c r="CL43" s="64">
        <v>5.9916666666666663</v>
      </c>
      <c r="CM43" s="64"/>
      <c r="CN43" s="83" t="s">
        <v>93</v>
      </c>
      <c r="CO43" s="230">
        <v>10</v>
      </c>
      <c r="CP43" s="64">
        <v>0.73333333333333339</v>
      </c>
      <c r="CQ43" s="64">
        <v>2.5500000000000003</v>
      </c>
      <c r="CR43" s="77">
        <v>1</v>
      </c>
      <c r="CS43" s="64"/>
      <c r="CT43" s="110">
        <v>0.66749999999999998</v>
      </c>
      <c r="CU43" s="22">
        <v>10.5833333333333</v>
      </c>
      <c r="CV43" s="64">
        <v>7.9416666666666664</v>
      </c>
      <c r="CW43" s="64"/>
      <c r="CX43" s="84" t="s">
        <v>93</v>
      </c>
      <c r="CY43" s="51">
        <f t="shared" ref="CY43:CY54" si="22">AVERAGE(CE43,CO43)</f>
        <v>10</v>
      </c>
      <c r="CZ43" s="64">
        <f t="shared" si="2"/>
        <v>0.70833333333333326</v>
      </c>
      <c r="DA43" s="64">
        <f t="shared" si="3"/>
        <v>2.5499999999999998</v>
      </c>
      <c r="DB43" s="51">
        <f t="shared" ref="DB43:DB54" si="23">AVERAGE(CH43,CR43)</f>
        <v>1</v>
      </c>
      <c r="DC43" s="64" t="e">
        <f t="shared" si="0"/>
        <v>#DIV/0!</v>
      </c>
      <c r="DD43" s="110">
        <f t="shared" si="4"/>
        <v>0.53749999999999998</v>
      </c>
      <c r="DE43" s="51">
        <f t="shared" si="5"/>
        <v>12.5</v>
      </c>
      <c r="DF43" s="64">
        <f t="shared" si="6"/>
        <v>6.9666666666666668</v>
      </c>
      <c r="DG43" s="64"/>
      <c r="DH43" s="83" t="s">
        <v>93</v>
      </c>
      <c r="DI43" s="230">
        <v>10</v>
      </c>
      <c r="DJ43" s="64">
        <v>0.67500000000000016</v>
      </c>
      <c r="DK43" s="64">
        <v>1.6833333333333333</v>
      </c>
      <c r="DL43" s="51">
        <v>0</v>
      </c>
      <c r="DM43" s="64"/>
      <c r="DN43" s="110">
        <v>0.91249999999999998</v>
      </c>
      <c r="DO43" s="23">
        <v>9.5</v>
      </c>
      <c r="DP43" s="64">
        <v>3.8333333333333326</v>
      </c>
      <c r="DQ43" s="64"/>
      <c r="DR43" s="83" t="s">
        <v>93</v>
      </c>
      <c r="DS43" s="230">
        <v>10</v>
      </c>
      <c r="DT43" s="64">
        <v>0.70833333333333337</v>
      </c>
      <c r="DU43" s="64">
        <v>1.7416666666666669</v>
      </c>
      <c r="DV43" s="51">
        <v>1</v>
      </c>
      <c r="DW43" s="64"/>
      <c r="DX43" s="110">
        <v>1.0549999999999999</v>
      </c>
      <c r="DY43" s="50">
        <v>9.6666666666666714</v>
      </c>
      <c r="DZ43" s="64">
        <v>3.8833333333333329</v>
      </c>
      <c r="EA43" s="64"/>
      <c r="EB43" s="133" t="s">
        <v>93</v>
      </c>
      <c r="EC43" s="51">
        <f t="shared" ref="EC43:EC54" si="24">AVERAGE(DI43,DS43)</f>
        <v>10</v>
      </c>
      <c r="ED43" s="64">
        <f t="shared" si="7"/>
        <v>0.69166666666666676</v>
      </c>
      <c r="EE43" s="64">
        <f t="shared" si="8"/>
        <v>1.7125000000000001</v>
      </c>
      <c r="EF43" s="51">
        <f t="shared" ref="EF43" si="25">AVERAGE(DL43,DV43)</f>
        <v>0.5</v>
      </c>
      <c r="EG43" s="64" t="e">
        <f t="shared" si="1"/>
        <v>#DIV/0!</v>
      </c>
      <c r="EH43" s="109">
        <f t="shared" si="9"/>
        <v>0.9837499999999999</v>
      </c>
      <c r="EI43" s="134">
        <f t="shared" si="10"/>
        <v>9.5833333333333357</v>
      </c>
      <c r="EJ43" s="64">
        <f t="shared" si="11"/>
        <v>3.8583333333333325</v>
      </c>
      <c r="EK43" s="64"/>
      <c r="EL43" s="14" t="s">
        <v>93</v>
      </c>
      <c r="EM43" s="51">
        <f t="shared" ref="EM43:EM54" si="26">AVERAGE(ROUND(C43,2),ROUND(M43,2),ROUND(W43,2),ROUND(AG43,2),ROUND(AQ43,2),ROUND(BA43,2),ROUND(BK43,2),ROUND(BU43,2),ROUND(CY43,2),ROUND(EC43,2))</f>
        <v>9.9899999999999984</v>
      </c>
      <c r="EN43" s="88">
        <f t="shared" si="17"/>
        <v>1.008</v>
      </c>
      <c r="EO43" s="64">
        <f t="shared" si="18"/>
        <v>2.8500000000000005</v>
      </c>
      <c r="EP43" s="51">
        <f t="shared" ref="EP43:EP54" si="27">AVERAGE(ROUND(F43,2),ROUND(P43,2),ROUND(Z43,2),ROUND(AJ43,2),ROUND(AT43,2),ROUND(BD43,2),ROUND(BN43,2),ROUND(BX43,2),ROUND(DB43,2),ROUND(EF43,2))</f>
        <v>3.25</v>
      </c>
      <c r="EQ43" s="64" t="e">
        <f t="shared" ref="EQ43:EQ54" si="28">AVERAGE(ROUND(G43,2),ROUND(Q43,2),ROUND(AA43,2),ROUND(AK43,2),ROUND(AU43,2),ROUND(BE43,2),ROUND(BO43,2),ROUND(BY43,2),ROUND(DC43,2),ROUND(EG43,2))</f>
        <v>#DIV/0!</v>
      </c>
      <c r="ER43" s="88">
        <f t="shared" si="19"/>
        <v>0.85899999999999999</v>
      </c>
      <c r="ES43" s="51">
        <f t="shared" si="20"/>
        <v>49.292000000000002</v>
      </c>
      <c r="ET43" s="51">
        <f t="shared" si="21"/>
        <v>13.788000000000002</v>
      </c>
      <c r="EU43" s="64"/>
      <c r="EV43" s="14"/>
      <c r="EW43" s="23"/>
      <c r="EY43" s="80"/>
      <c r="EZ43" s="80"/>
      <c r="FA43" s="80"/>
      <c r="FB43" s="80"/>
    </row>
    <row r="44" spans="1:158" x14ac:dyDescent="0.2">
      <c r="A44" s="33"/>
      <c r="B44" s="14" t="s">
        <v>109</v>
      </c>
      <c r="C44" s="221">
        <v>11</v>
      </c>
      <c r="D44" s="64">
        <v>1.2</v>
      </c>
      <c r="E44" s="64">
        <v>3.6</v>
      </c>
      <c r="F44" s="51">
        <v>2</v>
      </c>
      <c r="G44" s="64"/>
      <c r="H44" s="110">
        <v>0.56999999999999995</v>
      </c>
      <c r="I44" s="22">
        <v>51</v>
      </c>
      <c r="J44" s="64">
        <v>8.1</v>
      </c>
      <c r="K44" s="64">
        <v>1.5</v>
      </c>
      <c r="L44" s="14" t="s">
        <v>109</v>
      </c>
      <c r="M44" s="221">
        <v>10</v>
      </c>
      <c r="N44" s="64">
        <v>1</v>
      </c>
      <c r="O44" s="64">
        <v>2.2999999999999998</v>
      </c>
      <c r="P44" s="51">
        <v>2</v>
      </c>
      <c r="Q44" s="64"/>
      <c r="R44" s="110">
        <v>0.72</v>
      </c>
      <c r="S44" s="23">
        <v>37</v>
      </c>
      <c r="T44" s="64">
        <v>5.6</v>
      </c>
      <c r="U44" s="64">
        <v>0.9</v>
      </c>
      <c r="V44" s="14" t="s">
        <v>109</v>
      </c>
      <c r="W44" s="221">
        <v>10</v>
      </c>
      <c r="X44" s="64">
        <v>1.1000000000000001</v>
      </c>
      <c r="Y44" s="64">
        <v>2.8</v>
      </c>
      <c r="Z44" s="51">
        <v>3</v>
      </c>
      <c r="AA44" s="64"/>
      <c r="AB44" s="109">
        <v>1.2</v>
      </c>
      <c r="AC44" s="134">
        <v>42</v>
      </c>
      <c r="AD44" s="64">
        <v>7.8</v>
      </c>
      <c r="AE44" s="64">
        <v>1.2</v>
      </c>
      <c r="AF44" s="14" t="s">
        <v>109</v>
      </c>
      <c r="AG44" s="230">
        <v>10</v>
      </c>
      <c r="AH44" s="64">
        <v>1.1000000000000001</v>
      </c>
      <c r="AI44" s="64">
        <v>2.2000000000000002</v>
      </c>
      <c r="AJ44" s="51">
        <v>2</v>
      </c>
      <c r="AK44" s="64"/>
      <c r="AL44" s="110">
        <v>0.73</v>
      </c>
      <c r="AM44" s="134">
        <v>44</v>
      </c>
      <c r="AN44" s="64">
        <v>43</v>
      </c>
      <c r="AO44" s="64">
        <v>0.84166666666666667</v>
      </c>
      <c r="AP44" s="14" t="s">
        <v>109</v>
      </c>
      <c r="AQ44" s="230">
        <v>10</v>
      </c>
      <c r="AR44" s="64">
        <v>1.2</v>
      </c>
      <c r="AS44" s="64">
        <v>3.1</v>
      </c>
      <c r="AT44" s="51">
        <v>3</v>
      </c>
      <c r="AU44" s="64"/>
      <c r="AV44" s="110">
        <v>0.88</v>
      </c>
      <c r="AW44" s="134">
        <v>36</v>
      </c>
      <c r="AX44" s="164">
        <v>21</v>
      </c>
      <c r="AY44" s="64">
        <v>0.9</v>
      </c>
      <c r="AZ44" s="14" t="s">
        <v>109</v>
      </c>
      <c r="BA44" s="230">
        <v>8.5</v>
      </c>
      <c r="BB44" s="64">
        <v>2.1166666666666667</v>
      </c>
      <c r="BC44" s="64">
        <v>5.6</v>
      </c>
      <c r="BD44" s="51">
        <v>14</v>
      </c>
      <c r="BE44" s="64"/>
      <c r="BF44" s="109">
        <v>1.1000000000000001</v>
      </c>
      <c r="BG44" s="22">
        <v>94</v>
      </c>
      <c r="BH44" s="22">
        <v>25</v>
      </c>
      <c r="BI44" s="32">
        <v>3.9</v>
      </c>
      <c r="BJ44" s="14" t="s">
        <v>109</v>
      </c>
      <c r="BK44" s="230">
        <v>9.1999999999999993</v>
      </c>
      <c r="BL44" s="64">
        <v>1.1000000000000001</v>
      </c>
      <c r="BM44" s="64">
        <v>3.3</v>
      </c>
      <c r="BN44" s="51">
        <v>8</v>
      </c>
      <c r="BO44" s="64"/>
      <c r="BP44" s="110">
        <v>0.79</v>
      </c>
      <c r="BQ44" s="22">
        <v>40</v>
      </c>
      <c r="BR44" s="51">
        <v>38</v>
      </c>
      <c r="BS44" s="64">
        <v>2.2000000000000002</v>
      </c>
      <c r="BT44" s="14" t="s">
        <v>109</v>
      </c>
      <c r="BU44" s="230">
        <v>11.8</v>
      </c>
      <c r="BV44" s="64">
        <v>1.3</v>
      </c>
      <c r="BW44" s="64">
        <v>3.6</v>
      </c>
      <c r="BX44" s="51">
        <v>6</v>
      </c>
      <c r="BY44" s="64"/>
      <c r="BZ44" s="110">
        <v>0.89</v>
      </c>
      <c r="CA44" s="22">
        <v>72</v>
      </c>
      <c r="CB44" s="51">
        <v>29</v>
      </c>
      <c r="CC44" s="64">
        <v>2.4</v>
      </c>
      <c r="CD44" s="83" t="s">
        <v>109</v>
      </c>
      <c r="CE44" s="230">
        <v>10</v>
      </c>
      <c r="CF44" s="64">
        <v>1</v>
      </c>
      <c r="CG44" s="64">
        <v>2.7</v>
      </c>
      <c r="CH44" s="77">
        <v>2</v>
      </c>
      <c r="CI44" s="64"/>
      <c r="CJ44" s="110">
        <v>0.43</v>
      </c>
      <c r="CK44" s="22">
        <v>19</v>
      </c>
      <c r="CL44" s="64">
        <v>7.8</v>
      </c>
      <c r="CM44" s="64"/>
      <c r="CN44" s="83" t="s">
        <v>109</v>
      </c>
      <c r="CO44" s="230">
        <v>10</v>
      </c>
      <c r="CP44" s="64">
        <v>0.9</v>
      </c>
      <c r="CQ44" s="64">
        <v>2.7</v>
      </c>
      <c r="CR44" s="77">
        <v>0</v>
      </c>
      <c r="CS44" s="64"/>
      <c r="CT44" s="110">
        <v>0.53</v>
      </c>
      <c r="CU44" s="22">
        <v>11</v>
      </c>
      <c r="CV44" s="64">
        <v>11</v>
      </c>
      <c r="CW44" s="64"/>
      <c r="CX44" s="84" t="s">
        <v>109</v>
      </c>
      <c r="CY44" s="51">
        <f t="shared" si="22"/>
        <v>10</v>
      </c>
      <c r="CZ44" s="64">
        <f t="shared" si="2"/>
        <v>0.95</v>
      </c>
      <c r="DA44" s="64">
        <f t="shared" si="3"/>
        <v>2.7</v>
      </c>
      <c r="DB44" s="51">
        <f t="shared" si="23"/>
        <v>1</v>
      </c>
      <c r="DC44" s="64" t="e">
        <f t="shared" si="0"/>
        <v>#DIV/0!</v>
      </c>
      <c r="DD44" s="110">
        <f t="shared" si="4"/>
        <v>0.48</v>
      </c>
      <c r="DE44" s="51">
        <f t="shared" si="5"/>
        <v>15</v>
      </c>
      <c r="DF44" s="64">
        <f t="shared" si="6"/>
        <v>9.4</v>
      </c>
      <c r="DG44" s="64"/>
      <c r="DH44" s="83" t="s">
        <v>109</v>
      </c>
      <c r="DI44" s="230">
        <v>10</v>
      </c>
      <c r="DJ44" s="64">
        <v>0.8</v>
      </c>
      <c r="DK44" s="64">
        <v>1.9</v>
      </c>
      <c r="DL44" s="51">
        <v>0</v>
      </c>
      <c r="DM44" s="64"/>
      <c r="DN44" s="110">
        <v>0.97</v>
      </c>
      <c r="DO44" s="23">
        <v>11</v>
      </c>
      <c r="DP44" s="64">
        <v>4.0999999999999996</v>
      </c>
      <c r="DQ44" s="64"/>
      <c r="DR44" s="83" t="s">
        <v>109</v>
      </c>
      <c r="DS44" s="230">
        <v>10</v>
      </c>
      <c r="DT44" s="64">
        <v>0.8</v>
      </c>
      <c r="DU44" s="64">
        <v>2</v>
      </c>
      <c r="DV44" s="51">
        <v>0</v>
      </c>
      <c r="DW44" s="64"/>
      <c r="DX44" s="110">
        <v>1.1000000000000001</v>
      </c>
      <c r="DY44" s="50">
        <v>10</v>
      </c>
      <c r="DZ44" s="64">
        <v>4.2</v>
      </c>
      <c r="EA44" s="64"/>
      <c r="EB44" s="133" t="s">
        <v>109</v>
      </c>
      <c r="EC44" s="51">
        <f t="shared" si="24"/>
        <v>10</v>
      </c>
      <c r="ED44" s="64">
        <f t="shared" si="7"/>
        <v>0.8</v>
      </c>
      <c r="EE44" s="64">
        <f t="shared" si="8"/>
        <v>1.95</v>
      </c>
      <c r="EF44" s="51">
        <v>0</v>
      </c>
      <c r="EG44" s="64" t="e">
        <f t="shared" si="1"/>
        <v>#DIV/0!</v>
      </c>
      <c r="EH44" s="109">
        <f t="shared" si="9"/>
        <v>1.0350000000000001</v>
      </c>
      <c r="EI44" s="134">
        <f t="shared" si="10"/>
        <v>10.5</v>
      </c>
      <c r="EJ44" s="64">
        <f t="shared" si="11"/>
        <v>4.1500000000000004</v>
      </c>
      <c r="EK44" s="64"/>
      <c r="EL44" s="14" t="s">
        <v>109</v>
      </c>
      <c r="EM44" s="51">
        <f t="shared" si="26"/>
        <v>10.050000000000001</v>
      </c>
      <c r="EN44" s="88">
        <f t="shared" si="17"/>
        <v>1.1870000000000001</v>
      </c>
      <c r="EO44" s="64">
        <f t="shared" si="18"/>
        <v>3.1149999999999998</v>
      </c>
      <c r="EP44" s="51">
        <f t="shared" si="27"/>
        <v>4.0999999999999996</v>
      </c>
      <c r="EQ44" s="64" t="e">
        <f t="shared" si="28"/>
        <v>#DIV/0!</v>
      </c>
      <c r="ER44" s="88">
        <f t="shared" si="19"/>
        <v>0.84000000000000019</v>
      </c>
      <c r="ES44" s="51">
        <f t="shared" si="20"/>
        <v>44.15</v>
      </c>
      <c r="ET44" s="51">
        <f t="shared" si="21"/>
        <v>19.105</v>
      </c>
      <c r="EU44" s="64"/>
      <c r="EV44" s="14"/>
      <c r="EW44" s="23"/>
      <c r="EY44" s="80"/>
      <c r="EZ44" s="80"/>
      <c r="FA44" s="80"/>
      <c r="FB44" s="80"/>
    </row>
    <row r="45" spans="1:158" x14ac:dyDescent="0.2">
      <c r="A45" s="34" t="s">
        <v>5</v>
      </c>
      <c r="B45" s="101" t="s">
        <v>110</v>
      </c>
      <c r="C45" s="234">
        <v>10</v>
      </c>
      <c r="D45" s="135">
        <v>1</v>
      </c>
      <c r="E45" s="135">
        <v>2.7</v>
      </c>
      <c r="F45" s="220">
        <v>3</v>
      </c>
      <c r="G45" s="135"/>
      <c r="H45" s="136">
        <v>0.68</v>
      </c>
      <c r="I45" s="137">
        <v>44</v>
      </c>
      <c r="J45" s="135">
        <v>7</v>
      </c>
      <c r="K45" s="135">
        <v>1.2</v>
      </c>
      <c r="L45" s="101" t="s">
        <v>110</v>
      </c>
      <c r="M45" s="234">
        <v>10</v>
      </c>
      <c r="N45" s="135">
        <v>0.9</v>
      </c>
      <c r="O45" s="135">
        <v>1.7</v>
      </c>
      <c r="P45" s="220">
        <v>1</v>
      </c>
      <c r="Q45" s="135"/>
      <c r="R45" s="136">
        <v>0.73</v>
      </c>
      <c r="S45" s="138">
        <v>24</v>
      </c>
      <c r="T45" s="135">
        <v>4.9000000000000004</v>
      </c>
      <c r="U45" s="135">
        <v>0.7</v>
      </c>
      <c r="V45" s="101" t="s">
        <v>110</v>
      </c>
      <c r="W45" s="234">
        <v>10.1</v>
      </c>
      <c r="X45" s="135">
        <v>0.9</v>
      </c>
      <c r="Y45" s="135">
        <v>2.2999999999999998</v>
      </c>
      <c r="Z45" s="220">
        <v>3</v>
      </c>
      <c r="AA45" s="135"/>
      <c r="AB45" s="139">
        <v>1.5</v>
      </c>
      <c r="AC45" s="140">
        <v>36</v>
      </c>
      <c r="AD45" s="135">
        <v>7.1</v>
      </c>
      <c r="AE45" s="135">
        <v>0.9</v>
      </c>
      <c r="AF45" s="101" t="s">
        <v>110</v>
      </c>
      <c r="AG45" s="237">
        <v>10.1</v>
      </c>
      <c r="AH45" s="135">
        <v>0.9</v>
      </c>
      <c r="AI45" s="135">
        <v>1.5</v>
      </c>
      <c r="AJ45" s="220">
        <v>2</v>
      </c>
      <c r="AK45" s="135"/>
      <c r="AL45" s="136">
        <v>0.78</v>
      </c>
      <c r="AM45" s="140">
        <v>34</v>
      </c>
      <c r="AN45" s="135">
        <v>13</v>
      </c>
      <c r="AO45" s="135">
        <v>0.6</v>
      </c>
      <c r="AP45" s="101" t="s">
        <v>110</v>
      </c>
      <c r="AQ45" s="237">
        <v>10.1</v>
      </c>
      <c r="AR45" s="135">
        <v>1.2</v>
      </c>
      <c r="AS45" s="135">
        <v>2.2000000000000002</v>
      </c>
      <c r="AT45" s="220">
        <v>2</v>
      </c>
      <c r="AU45" s="135"/>
      <c r="AV45" s="136">
        <v>0.86</v>
      </c>
      <c r="AW45" s="140">
        <v>24</v>
      </c>
      <c r="AX45" s="135">
        <v>5.8</v>
      </c>
      <c r="AY45" s="135">
        <v>0.7</v>
      </c>
      <c r="AZ45" s="101" t="s">
        <v>110</v>
      </c>
      <c r="BA45" s="239">
        <v>8.8000000000000007</v>
      </c>
      <c r="BB45" s="151">
        <v>1.8333333333333333</v>
      </c>
      <c r="BC45" s="151">
        <v>4.8</v>
      </c>
      <c r="BD45" s="240">
        <v>9</v>
      </c>
      <c r="BE45" s="151"/>
      <c r="BF45" s="152">
        <v>0.93833333333333313</v>
      </c>
      <c r="BG45" s="22">
        <v>110</v>
      </c>
      <c r="BH45" s="153">
        <v>18.333333333333332</v>
      </c>
      <c r="BI45" s="154">
        <v>3.1566666666666663</v>
      </c>
      <c r="BJ45" s="101" t="s">
        <v>110</v>
      </c>
      <c r="BK45" s="239">
        <v>10</v>
      </c>
      <c r="BL45" s="151">
        <v>1.2</v>
      </c>
      <c r="BM45" s="151">
        <v>3.2000000000000006</v>
      </c>
      <c r="BN45" s="240">
        <v>5</v>
      </c>
      <c r="BO45" s="151"/>
      <c r="BP45" s="152">
        <v>0.73333333333333339</v>
      </c>
      <c r="BQ45" s="155">
        <v>57</v>
      </c>
      <c r="BR45" s="153">
        <v>28.416666666666668</v>
      </c>
      <c r="BS45" s="154">
        <v>1.8183333333333336</v>
      </c>
      <c r="BT45" s="101" t="s">
        <v>110</v>
      </c>
      <c r="BU45" s="239">
        <v>11</v>
      </c>
      <c r="BV45" s="151">
        <v>1.3333333333333333</v>
      </c>
      <c r="BW45" s="151">
        <v>2.9000000000000004</v>
      </c>
      <c r="BX45" s="241">
        <v>6</v>
      </c>
      <c r="BY45" s="210"/>
      <c r="BZ45" s="139">
        <v>1</v>
      </c>
      <c r="CA45" s="137">
        <v>81</v>
      </c>
      <c r="CB45" s="153">
        <v>24.391666666666666</v>
      </c>
      <c r="CC45" s="157">
        <v>1.6183333333333332</v>
      </c>
      <c r="CD45" s="141" t="s">
        <v>110</v>
      </c>
      <c r="CE45" s="237">
        <v>10</v>
      </c>
      <c r="CF45" s="135">
        <v>0.9</v>
      </c>
      <c r="CG45" s="135">
        <v>2.5</v>
      </c>
      <c r="CH45" s="242">
        <v>2</v>
      </c>
      <c r="CI45" s="135"/>
      <c r="CJ45" s="136">
        <v>0.44</v>
      </c>
      <c r="CK45" s="137">
        <v>15</v>
      </c>
      <c r="CL45" s="135">
        <v>5.6</v>
      </c>
      <c r="CM45" s="135"/>
      <c r="CN45" s="141" t="s">
        <v>110</v>
      </c>
      <c r="CO45" s="237">
        <v>10.199999999999999</v>
      </c>
      <c r="CP45" s="135">
        <v>0.8</v>
      </c>
      <c r="CQ45" s="135">
        <v>2.2000000000000002</v>
      </c>
      <c r="CR45" s="242">
        <v>1</v>
      </c>
      <c r="CS45" s="135"/>
      <c r="CT45" s="136">
        <v>0.64</v>
      </c>
      <c r="CU45" s="137">
        <v>8</v>
      </c>
      <c r="CV45" s="135">
        <v>7.5</v>
      </c>
      <c r="CW45" s="135"/>
      <c r="CX45" s="142" t="s">
        <v>110</v>
      </c>
      <c r="CY45" s="51">
        <f t="shared" si="22"/>
        <v>10.1</v>
      </c>
      <c r="CZ45" s="64">
        <f t="shared" si="2"/>
        <v>0.85000000000000009</v>
      </c>
      <c r="DA45" s="64">
        <f t="shared" si="3"/>
        <v>2.35</v>
      </c>
      <c r="DB45" s="51">
        <f t="shared" si="23"/>
        <v>1.5</v>
      </c>
      <c r="DC45" s="64" t="e">
        <f t="shared" si="0"/>
        <v>#DIV/0!</v>
      </c>
      <c r="DD45" s="110">
        <f t="shared" si="4"/>
        <v>0.54</v>
      </c>
      <c r="DE45" s="51">
        <f t="shared" si="5"/>
        <v>11.5</v>
      </c>
      <c r="DF45" s="64">
        <f t="shared" si="6"/>
        <v>6.55</v>
      </c>
      <c r="DG45" s="135"/>
      <c r="DH45" s="141" t="s">
        <v>110</v>
      </c>
      <c r="DI45" s="237">
        <v>10.1</v>
      </c>
      <c r="DJ45" s="135">
        <v>0.7</v>
      </c>
      <c r="DK45" s="135">
        <v>1.8</v>
      </c>
      <c r="DL45" s="220">
        <v>1</v>
      </c>
      <c r="DM45" s="135"/>
      <c r="DN45" s="136">
        <v>1</v>
      </c>
      <c r="DO45" s="138">
        <v>10</v>
      </c>
      <c r="DP45" s="135">
        <v>3.7</v>
      </c>
      <c r="DQ45" s="135"/>
      <c r="DR45" s="141" t="s">
        <v>110</v>
      </c>
      <c r="DS45" s="237">
        <v>9.3000000000000007</v>
      </c>
      <c r="DT45" s="135">
        <v>0.7</v>
      </c>
      <c r="DU45" s="135">
        <v>2</v>
      </c>
      <c r="DV45" s="220">
        <v>1</v>
      </c>
      <c r="DW45" s="135"/>
      <c r="DX45" s="136">
        <v>1</v>
      </c>
      <c r="DY45" s="143">
        <v>11</v>
      </c>
      <c r="DZ45" s="135">
        <v>3.9</v>
      </c>
      <c r="EA45" s="135"/>
      <c r="EB45" s="144" t="s">
        <v>110</v>
      </c>
      <c r="EC45" s="51">
        <f t="shared" si="24"/>
        <v>9.6999999999999993</v>
      </c>
      <c r="ED45" s="64">
        <f t="shared" si="7"/>
        <v>0.7</v>
      </c>
      <c r="EE45" s="64">
        <f t="shared" si="8"/>
        <v>1.9</v>
      </c>
      <c r="EF45" s="51">
        <f t="shared" ref="EF45:EF54" si="29">AVERAGE(DL45,DV45)</f>
        <v>1</v>
      </c>
      <c r="EG45" s="64" t="e">
        <f t="shared" si="1"/>
        <v>#DIV/0!</v>
      </c>
      <c r="EH45" s="109">
        <f t="shared" si="9"/>
        <v>1</v>
      </c>
      <c r="EI45" s="134">
        <f t="shared" si="10"/>
        <v>10.5</v>
      </c>
      <c r="EJ45" s="64">
        <f t="shared" si="11"/>
        <v>3.8</v>
      </c>
      <c r="EK45" s="135"/>
      <c r="EL45" s="101" t="s">
        <v>110</v>
      </c>
      <c r="EM45" s="51">
        <f t="shared" si="26"/>
        <v>9.99</v>
      </c>
      <c r="EN45" s="88">
        <f t="shared" si="17"/>
        <v>1.081</v>
      </c>
      <c r="EO45" s="64">
        <f t="shared" si="18"/>
        <v>2.5549999999999997</v>
      </c>
      <c r="EP45" s="51">
        <f t="shared" si="27"/>
        <v>3.35</v>
      </c>
      <c r="EQ45" s="64" t="e">
        <f t="shared" si="28"/>
        <v>#DIV/0!</v>
      </c>
      <c r="ER45" s="88">
        <f t="shared" si="19"/>
        <v>0.87600000000000011</v>
      </c>
      <c r="ES45" s="51">
        <f t="shared" si="20"/>
        <v>43.2</v>
      </c>
      <c r="ET45" s="51">
        <f t="shared" si="21"/>
        <v>11.928999999999998</v>
      </c>
      <c r="EU45" s="135"/>
      <c r="EV45" s="101"/>
      <c r="EW45" s="138"/>
      <c r="EY45" s="80"/>
      <c r="EZ45" s="80"/>
      <c r="FA45" s="80"/>
      <c r="FB45" s="80"/>
    </row>
    <row r="46" spans="1:158" x14ac:dyDescent="0.2">
      <c r="A46" s="34" t="s">
        <v>7</v>
      </c>
      <c r="B46" s="101" t="s">
        <v>94</v>
      </c>
      <c r="C46" s="234">
        <v>10</v>
      </c>
      <c r="D46" s="135">
        <v>1</v>
      </c>
      <c r="E46" s="135">
        <v>2.7</v>
      </c>
      <c r="F46" s="220">
        <v>4</v>
      </c>
      <c r="G46" s="135"/>
      <c r="H46" s="136">
        <v>0.64</v>
      </c>
      <c r="I46" s="137">
        <v>51</v>
      </c>
      <c r="J46" s="135">
        <v>5.5</v>
      </c>
      <c r="K46" s="135">
        <v>1.4</v>
      </c>
      <c r="L46" s="101" t="s">
        <v>94</v>
      </c>
      <c r="M46" s="234">
        <v>10</v>
      </c>
      <c r="N46" s="135">
        <v>0.9</v>
      </c>
      <c r="O46" s="135">
        <v>1.7</v>
      </c>
      <c r="P46" s="220">
        <v>2</v>
      </c>
      <c r="Q46" s="135"/>
      <c r="R46" s="136">
        <v>0.78</v>
      </c>
      <c r="S46" s="138">
        <v>30</v>
      </c>
      <c r="T46" s="135">
        <v>3.8</v>
      </c>
      <c r="U46" s="135">
        <v>0.7</v>
      </c>
      <c r="V46" s="101" t="s">
        <v>94</v>
      </c>
      <c r="W46" s="234">
        <v>10</v>
      </c>
      <c r="X46" s="135">
        <v>0.7</v>
      </c>
      <c r="Y46" s="135">
        <v>2</v>
      </c>
      <c r="Z46" s="220">
        <v>4</v>
      </c>
      <c r="AA46" s="135"/>
      <c r="AB46" s="139">
        <v>1.6</v>
      </c>
      <c r="AC46" s="140">
        <v>44</v>
      </c>
      <c r="AD46" s="135">
        <v>6.2</v>
      </c>
      <c r="AE46" s="135">
        <v>1.1000000000000001</v>
      </c>
      <c r="AF46" s="101" t="s">
        <v>94</v>
      </c>
      <c r="AG46" s="237">
        <v>10</v>
      </c>
      <c r="AH46" s="135">
        <v>0.9</v>
      </c>
      <c r="AI46" s="135">
        <v>1.4</v>
      </c>
      <c r="AJ46" s="220">
        <v>2</v>
      </c>
      <c r="AK46" s="135"/>
      <c r="AL46" s="136">
        <v>0.77</v>
      </c>
      <c r="AM46" s="140">
        <v>39</v>
      </c>
      <c r="AN46" s="135">
        <v>12</v>
      </c>
      <c r="AO46" s="135">
        <v>0.6</v>
      </c>
      <c r="AP46" s="101" t="s">
        <v>94</v>
      </c>
      <c r="AQ46" s="237">
        <v>10</v>
      </c>
      <c r="AR46" s="135">
        <v>1</v>
      </c>
      <c r="AS46" s="135">
        <v>1.8</v>
      </c>
      <c r="AT46" s="220">
        <v>2</v>
      </c>
      <c r="AU46" s="135"/>
      <c r="AV46" s="136">
        <v>0.84</v>
      </c>
      <c r="AW46" s="140">
        <v>26</v>
      </c>
      <c r="AX46" s="135">
        <v>5.8</v>
      </c>
      <c r="AY46" s="135">
        <v>0.8</v>
      </c>
      <c r="AZ46" s="101" t="s">
        <v>94</v>
      </c>
      <c r="BA46" s="239">
        <v>9.1999999999999993</v>
      </c>
      <c r="BB46" s="151">
        <v>1.6</v>
      </c>
      <c r="BC46" s="151">
        <v>4.5999999999999996</v>
      </c>
      <c r="BD46" s="240">
        <v>9</v>
      </c>
      <c r="BE46" s="151"/>
      <c r="BF46" s="151">
        <v>1</v>
      </c>
      <c r="BG46" s="22">
        <v>99</v>
      </c>
      <c r="BH46" s="153">
        <v>19</v>
      </c>
      <c r="BI46" s="154">
        <v>3</v>
      </c>
      <c r="BJ46" s="101" t="s">
        <v>94</v>
      </c>
      <c r="BK46" s="239">
        <v>9.8000000000000007</v>
      </c>
      <c r="BL46" s="151">
        <v>1.2</v>
      </c>
      <c r="BM46" s="151">
        <v>2.9</v>
      </c>
      <c r="BN46" s="240">
        <v>5</v>
      </c>
      <c r="BO46" s="151"/>
      <c r="BP46" s="152">
        <v>0.64</v>
      </c>
      <c r="BQ46" s="22">
        <v>54</v>
      </c>
      <c r="BR46" s="153">
        <v>31</v>
      </c>
      <c r="BS46" s="154">
        <v>1.7</v>
      </c>
      <c r="BT46" s="101" t="s">
        <v>94</v>
      </c>
      <c r="BU46" s="239">
        <v>10</v>
      </c>
      <c r="BV46" s="151">
        <v>1</v>
      </c>
      <c r="BW46" s="151">
        <v>2.6</v>
      </c>
      <c r="BX46" s="241">
        <v>3</v>
      </c>
      <c r="BY46" s="210"/>
      <c r="BZ46" s="136">
        <v>0.87</v>
      </c>
      <c r="CA46" s="137">
        <v>63</v>
      </c>
      <c r="CB46" s="153">
        <v>24</v>
      </c>
      <c r="CC46" s="157">
        <v>1.3</v>
      </c>
      <c r="CD46" s="141" t="s">
        <v>111</v>
      </c>
      <c r="CE46" s="237">
        <v>10</v>
      </c>
      <c r="CF46" s="135">
        <v>0.8</v>
      </c>
      <c r="CG46" s="135">
        <v>2.2000000000000002</v>
      </c>
      <c r="CH46" s="242">
        <v>3</v>
      </c>
      <c r="CI46" s="135"/>
      <c r="CJ46" s="136">
        <v>0.43</v>
      </c>
      <c r="CK46" s="137">
        <v>15</v>
      </c>
      <c r="CL46" s="135">
        <v>6.3</v>
      </c>
      <c r="CM46" s="135"/>
      <c r="CN46" s="141" t="s">
        <v>111</v>
      </c>
      <c r="CO46" s="237">
        <v>11</v>
      </c>
      <c r="CP46" s="135">
        <v>0.8</v>
      </c>
      <c r="CQ46" s="135">
        <v>2.2000000000000002</v>
      </c>
      <c r="CR46" s="242">
        <v>2</v>
      </c>
      <c r="CS46" s="135"/>
      <c r="CT46" s="136">
        <v>0.84</v>
      </c>
      <c r="CU46" s="137">
        <v>10</v>
      </c>
      <c r="CV46" s="135">
        <v>7</v>
      </c>
      <c r="CW46" s="135"/>
      <c r="CX46" s="142" t="s">
        <v>111</v>
      </c>
      <c r="CY46" s="51">
        <f t="shared" si="22"/>
        <v>10.5</v>
      </c>
      <c r="CZ46" s="64">
        <f t="shared" si="2"/>
        <v>0.8</v>
      </c>
      <c r="DA46" s="64">
        <f t="shared" si="3"/>
        <v>2.2000000000000002</v>
      </c>
      <c r="DB46" s="51">
        <f t="shared" si="23"/>
        <v>2.5</v>
      </c>
      <c r="DC46" s="64" t="e">
        <f t="shared" si="0"/>
        <v>#DIV/0!</v>
      </c>
      <c r="DD46" s="110">
        <f t="shared" si="4"/>
        <v>0.63500000000000001</v>
      </c>
      <c r="DE46" s="51">
        <f t="shared" si="5"/>
        <v>12.5</v>
      </c>
      <c r="DF46" s="64">
        <f t="shared" si="6"/>
        <v>6.65</v>
      </c>
      <c r="DG46" s="135"/>
      <c r="DH46" s="141" t="s">
        <v>111</v>
      </c>
      <c r="DI46" s="237">
        <v>10</v>
      </c>
      <c r="DJ46" s="135">
        <v>0.7</v>
      </c>
      <c r="DK46" s="135">
        <v>1.6</v>
      </c>
      <c r="DL46" s="220">
        <v>1</v>
      </c>
      <c r="DM46" s="135"/>
      <c r="DN46" s="136">
        <v>1</v>
      </c>
      <c r="DO46" s="138">
        <v>9</v>
      </c>
      <c r="DP46" s="135">
        <v>3.5</v>
      </c>
      <c r="DQ46" s="135"/>
      <c r="DR46" s="141" t="s">
        <v>111</v>
      </c>
      <c r="DS46" s="237">
        <v>10</v>
      </c>
      <c r="DT46" s="135">
        <v>0.7</v>
      </c>
      <c r="DU46" s="135">
        <v>1.8</v>
      </c>
      <c r="DV46" s="220">
        <v>1</v>
      </c>
      <c r="DW46" s="135"/>
      <c r="DX46" s="136">
        <v>1.1000000000000001</v>
      </c>
      <c r="DY46" s="143">
        <v>12</v>
      </c>
      <c r="DZ46" s="135">
        <v>3.6</v>
      </c>
      <c r="EA46" s="135"/>
      <c r="EB46" s="144" t="s">
        <v>111</v>
      </c>
      <c r="EC46" s="51">
        <f t="shared" si="24"/>
        <v>10</v>
      </c>
      <c r="ED46" s="64">
        <f t="shared" si="7"/>
        <v>0.7</v>
      </c>
      <c r="EE46" s="64">
        <f t="shared" si="8"/>
        <v>1.7000000000000002</v>
      </c>
      <c r="EF46" s="51">
        <f t="shared" si="29"/>
        <v>1</v>
      </c>
      <c r="EG46" s="64" t="e">
        <f t="shared" si="1"/>
        <v>#DIV/0!</v>
      </c>
      <c r="EH46" s="109">
        <f t="shared" si="9"/>
        <v>1.05</v>
      </c>
      <c r="EI46" s="134">
        <f t="shared" si="10"/>
        <v>10.5</v>
      </c>
      <c r="EJ46" s="64">
        <f t="shared" si="11"/>
        <v>3.55</v>
      </c>
      <c r="EK46" s="135"/>
      <c r="EL46" s="101" t="s">
        <v>111</v>
      </c>
      <c r="EM46" s="51">
        <f t="shared" si="26"/>
        <v>9.9499999999999993</v>
      </c>
      <c r="EN46" s="88">
        <f t="shared" si="17"/>
        <v>0.98000000000000009</v>
      </c>
      <c r="EO46" s="64">
        <f t="shared" si="18"/>
        <v>2.3600000000000003</v>
      </c>
      <c r="EP46" s="51">
        <f t="shared" si="27"/>
        <v>3.45</v>
      </c>
      <c r="EQ46" s="64" t="e">
        <f t="shared" si="28"/>
        <v>#DIV/0!</v>
      </c>
      <c r="ER46" s="88">
        <f t="shared" si="19"/>
        <v>0.88300000000000001</v>
      </c>
      <c r="ES46" s="51">
        <f t="shared" si="20"/>
        <v>42.9</v>
      </c>
      <c r="ET46" s="51">
        <f t="shared" si="21"/>
        <v>11.75</v>
      </c>
      <c r="EU46" s="135"/>
      <c r="EV46" s="101"/>
      <c r="EW46" s="138"/>
      <c r="EY46" s="80"/>
      <c r="EZ46" s="80"/>
      <c r="FA46" s="80"/>
      <c r="FB46" s="80"/>
    </row>
    <row r="47" spans="1:158" x14ac:dyDescent="0.2">
      <c r="A47" s="34"/>
      <c r="B47" s="101" t="s">
        <v>112</v>
      </c>
      <c r="C47" s="234">
        <v>10.191666666666666</v>
      </c>
      <c r="D47" s="135">
        <v>0.8</v>
      </c>
      <c r="E47" s="135">
        <v>2.4</v>
      </c>
      <c r="F47" s="220">
        <v>3</v>
      </c>
      <c r="G47" s="135"/>
      <c r="H47" s="136">
        <v>0.62</v>
      </c>
      <c r="I47" s="137">
        <v>45</v>
      </c>
      <c r="J47" s="135">
        <v>6</v>
      </c>
      <c r="K47" s="135">
        <v>1.2</v>
      </c>
      <c r="L47" s="101" t="s">
        <v>112</v>
      </c>
      <c r="M47" s="234">
        <v>10.200000000000001</v>
      </c>
      <c r="N47" s="135">
        <v>0.8</v>
      </c>
      <c r="O47" s="135">
        <v>1.7</v>
      </c>
      <c r="P47" s="220">
        <v>2</v>
      </c>
      <c r="Q47" s="135"/>
      <c r="R47" s="136">
        <v>0.81</v>
      </c>
      <c r="S47" s="138">
        <v>33</v>
      </c>
      <c r="T47" s="135">
        <v>4.0999999999999996</v>
      </c>
      <c r="U47" s="135">
        <v>0.6</v>
      </c>
      <c r="V47" s="101" t="s">
        <v>112</v>
      </c>
      <c r="W47" s="234">
        <v>10.199999999999999</v>
      </c>
      <c r="X47" s="135">
        <v>0.8</v>
      </c>
      <c r="Y47" s="135">
        <v>1.9</v>
      </c>
      <c r="Z47" s="220">
        <v>2</v>
      </c>
      <c r="AA47" s="135"/>
      <c r="AB47" s="139">
        <v>1.5</v>
      </c>
      <c r="AC47" s="140">
        <v>36</v>
      </c>
      <c r="AD47" s="135">
        <v>6.9</v>
      </c>
      <c r="AE47" s="135">
        <v>0.9</v>
      </c>
      <c r="AF47" s="101" t="s">
        <v>112</v>
      </c>
      <c r="AG47" s="237">
        <v>9.9333333333333336</v>
      </c>
      <c r="AH47" s="135">
        <v>0.9</v>
      </c>
      <c r="AI47" s="135">
        <v>1.4</v>
      </c>
      <c r="AJ47" s="220">
        <v>2</v>
      </c>
      <c r="AK47" s="135"/>
      <c r="AL47" s="136">
        <v>0.77</v>
      </c>
      <c r="AM47" s="140">
        <v>41</v>
      </c>
      <c r="AN47" s="135">
        <v>15</v>
      </c>
      <c r="AO47" s="135">
        <v>0.5</v>
      </c>
      <c r="AP47" s="101" t="s">
        <v>112</v>
      </c>
      <c r="AQ47" s="237">
        <v>10.258333333333333</v>
      </c>
      <c r="AR47" s="135">
        <v>1</v>
      </c>
      <c r="AS47" s="135">
        <v>1.8</v>
      </c>
      <c r="AT47" s="220">
        <v>2</v>
      </c>
      <c r="AU47" s="135"/>
      <c r="AV47" s="136">
        <v>0.83</v>
      </c>
      <c r="AW47" s="140">
        <v>26</v>
      </c>
      <c r="AX47" s="135">
        <v>7</v>
      </c>
      <c r="AY47" s="135">
        <v>0.7</v>
      </c>
      <c r="AZ47" s="101" t="s">
        <v>112</v>
      </c>
      <c r="BA47" s="239">
        <v>9.2000000000000011</v>
      </c>
      <c r="BB47" s="151">
        <v>1.5</v>
      </c>
      <c r="BC47" s="151">
        <v>4.8</v>
      </c>
      <c r="BD47" s="240">
        <v>12</v>
      </c>
      <c r="BE47" s="151"/>
      <c r="BF47" s="151">
        <v>1.1000000000000001</v>
      </c>
      <c r="BG47" s="22">
        <v>100</v>
      </c>
      <c r="BH47" s="153">
        <v>20</v>
      </c>
      <c r="BI47" s="154">
        <v>3</v>
      </c>
      <c r="BJ47" s="101" t="s">
        <v>112</v>
      </c>
      <c r="BK47" s="239">
        <v>9.7166666666666668</v>
      </c>
      <c r="BL47" s="151">
        <v>1.1000000000000001</v>
      </c>
      <c r="BM47" s="151">
        <v>3.4</v>
      </c>
      <c r="BN47" s="240">
        <v>5</v>
      </c>
      <c r="BO47" s="151"/>
      <c r="BP47" s="152">
        <v>0.65</v>
      </c>
      <c r="BQ47" s="22">
        <v>56</v>
      </c>
      <c r="BR47" s="153">
        <v>37</v>
      </c>
      <c r="BS47" s="154">
        <v>1.8</v>
      </c>
      <c r="BT47" s="101" t="s">
        <v>112</v>
      </c>
      <c r="BU47" s="239">
        <v>10.366666666666667</v>
      </c>
      <c r="BV47" s="151">
        <v>1.1000000000000001</v>
      </c>
      <c r="BW47" s="151">
        <v>2.8</v>
      </c>
      <c r="BX47" s="241">
        <v>5</v>
      </c>
      <c r="BY47" s="210"/>
      <c r="BZ47" s="136">
        <v>0.88</v>
      </c>
      <c r="CA47" s="137">
        <v>68</v>
      </c>
      <c r="CB47" s="153">
        <v>30</v>
      </c>
      <c r="CC47" s="157">
        <v>1.5</v>
      </c>
      <c r="CD47" s="141" t="s">
        <v>99</v>
      </c>
      <c r="CE47" s="237">
        <v>10.141666666666667</v>
      </c>
      <c r="CF47" s="135">
        <v>0.9</v>
      </c>
      <c r="CG47" s="135">
        <v>2.2000000000000002</v>
      </c>
      <c r="CH47" s="242">
        <v>3</v>
      </c>
      <c r="CI47" s="135"/>
      <c r="CJ47" s="136">
        <v>0.44</v>
      </c>
      <c r="CK47" s="137">
        <v>16</v>
      </c>
      <c r="CL47" s="135">
        <v>6</v>
      </c>
      <c r="CM47" s="135"/>
      <c r="CN47" s="141" t="s">
        <v>99</v>
      </c>
      <c r="CO47" s="237">
        <v>10.291666666666666</v>
      </c>
      <c r="CP47" s="135">
        <v>0.8</v>
      </c>
      <c r="CQ47" s="135">
        <v>1.9</v>
      </c>
      <c r="CR47" s="242">
        <v>2</v>
      </c>
      <c r="CS47" s="135"/>
      <c r="CT47" s="136">
        <v>0.85</v>
      </c>
      <c r="CU47" s="137">
        <v>10</v>
      </c>
      <c r="CV47" s="135">
        <v>9</v>
      </c>
      <c r="CW47" s="135"/>
      <c r="CX47" s="142" t="s">
        <v>99</v>
      </c>
      <c r="CY47" s="51">
        <f t="shared" si="22"/>
        <v>10.216666666666667</v>
      </c>
      <c r="CZ47" s="64">
        <f t="shared" si="2"/>
        <v>0.85000000000000009</v>
      </c>
      <c r="DA47" s="64">
        <f t="shared" si="3"/>
        <v>2.0499999999999998</v>
      </c>
      <c r="DB47" s="51">
        <f t="shared" si="23"/>
        <v>2.5</v>
      </c>
      <c r="DC47" s="64" t="e">
        <f t="shared" si="0"/>
        <v>#DIV/0!</v>
      </c>
      <c r="DD47" s="110">
        <f t="shared" si="4"/>
        <v>0.64500000000000002</v>
      </c>
      <c r="DE47" s="51">
        <f t="shared" si="5"/>
        <v>13</v>
      </c>
      <c r="DF47" s="64">
        <f t="shared" si="6"/>
        <v>7.5</v>
      </c>
      <c r="DG47" s="135"/>
      <c r="DH47" s="141" t="s">
        <v>99</v>
      </c>
      <c r="DI47" s="237">
        <v>10.141666666666667</v>
      </c>
      <c r="DJ47" s="135">
        <v>0.6</v>
      </c>
      <c r="DK47" s="135">
        <v>1.5</v>
      </c>
      <c r="DL47" s="220">
        <v>1</v>
      </c>
      <c r="DM47" s="135"/>
      <c r="DN47" s="136">
        <v>0.99</v>
      </c>
      <c r="DO47" s="138">
        <v>8</v>
      </c>
      <c r="DP47" s="135">
        <v>3.9</v>
      </c>
      <c r="DQ47" s="135"/>
      <c r="DR47" s="141" t="s">
        <v>99</v>
      </c>
      <c r="DS47" s="237">
        <v>10.241666666666665</v>
      </c>
      <c r="DT47" s="135">
        <v>0.7</v>
      </c>
      <c r="DU47" s="135">
        <v>1.6</v>
      </c>
      <c r="DV47" s="220">
        <v>1</v>
      </c>
      <c r="DW47" s="135"/>
      <c r="DX47" s="136">
        <v>1.1100000000000001</v>
      </c>
      <c r="DY47" s="143">
        <v>10</v>
      </c>
      <c r="DZ47" s="135">
        <v>4</v>
      </c>
      <c r="EA47" s="135"/>
      <c r="EB47" s="144" t="s">
        <v>99</v>
      </c>
      <c r="EC47" s="51">
        <f t="shared" si="24"/>
        <v>10.191666666666666</v>
      </c>
      <c r="ED47" s="64">
        <f t="shared" si="7"/>
        <v>0.64999999999999991</v>
      </c>
      <c r="EE47" s="64">
        <f t="shared" si="8"/>
        <v>1.55</v>
      </c>
      <c r="EF47" s="51">
        <f t="shared" si="29"/>
        <v>1</v>
      </c>
      <c r="EG47" s="64" t="e">
        <f t="shared" si="1"/>
        <v>#DIV/0!</v>
      </c>
      <c r="EH47" s="109">
        <f t="shared" si="9"/>
        <v>1.05</v>
      </c>
      <c r="EI47" s="134">
        <f t="shared" si="10"/>
        <v>9</v>
      </c>
      <c r="EJ47" s="64">
        <f t="shared" si="11"/>
        <v>3.95</v>
      </c>
      <c r="EK47" s="135"/>
      <c r="EL47" s="101" t="s">
        <v>99</v>
      </c>
      <c r="EM47" s="51">
        <f t="shared" si="26"/>
        <v>10.047999999999998</v>
      </c>
      <c r="EN47" s="88">
        <f t="shared" si="17"/>
        <v>0.95</v>
      </c>
      <c r="EO47" s="64">
        <f t="shared" si="18"/>
        <v>2.38</v>
      </c>
      <c r="EP47" s="51">
        <f t="shared" si="27"/>
        <v>3.65</v>
      </c>
      <c r="EQ47" s="64" t="e">
        <f t="shared" si="28"/>
        <v>#DIV/0!</v>
      </c>
      <c r="ER47" s="88">
        <f t="shared" si="19"/>
        <v>0.88600000000000012</v>
      </c>
      <c r="ES47" s="51">
        <f t="shared" si="20"/>
        <v>42.7</v>
      </c>
      <c r="ET47" s="51">
        <f t="shared" si="21"/>
        <v>13.744999999999999</v>
      </c>
      <c r="EU47" s="135"/>
      <c r="EV47" s="101"/>
      <c r="EW47" s="138"/>
      <c r="EY47" s="80"/>
      <c r="EZ47" s="80"/>
      <c r="FA47" s="80"/>
      <c r="FB47" s="80"/>
    </row>
    <row r="48" spans="1:158" x14ac:dyDescent="0.2">
      <c r="A48" s="34"/>
      <c r="B48" s="101" t="s">
        <v>113</v>
      </c>
      <c r="C48" s="234">
        <v>10</v>
      </c>
      <c r="D48" s="135">
        <v>0.97500000000000009</v>
      </c>
      <c r="E48" s="135">
        <v>2.5749999999999997</v>
      </c>
      <c r="F48" s="220">
        <v>2</v>
      </c>
      <c r="G48" s="135"/>
      <c r="H48" s="136">
        <v>0.65166666666666673</v>
      </c>
      <c r="I48" s="137">
        <v>51.9166666666667</v>
      </c>
      <c r="J48" s="135">
        <v>6.1916666666666664</v>
      </c>
      <c r="K48" s="135">
        <v>1.2083333333333335</v>
      </c>
      <c r="L48" s="101" t="s">
        <v>113</v>
      </c>
      <c r="M48" s="234">
        <v>10</v>
      </c>
      <c r="N48" s="135">
        <v>0.78333333333333321</v>
      </c>
      <c r="O48" s="135">
        <v>1.7333333333333332</v>
      </c>
      <c r="P48" s="220">
        <v>1</v>
      </c>
      <c r="Q48" s="135"/>
      <c r="R48" s="136">
        <v>0.77249999999999996</v>
      </c>
      <c r="S48" s="137">
        <v>26.5833333333333</v>
      </c>
      <c r="T48" s="135">
        <v>4.1499999999999995</v>
      </c>
      <c r="U48" s="135">
        <v>0.56666666666666676</v>
      </c>
      <c r="V48" s="101" t="s">
        <v>113</v>
      </c>
      <c r="W48" s="234">
        <v>10</v>
      </c>
      <c r="X48" s="135">
        <v>0.82500000000000007</v>
      </c>
      <c r="Y48" s="135">
        <v>2.1999999999999997</v>
      </c>
      <c r="Z48" s="220">
        <v>3</v>
      </c>
      <c r="AA48" s="135"/>
      <c r="AB48" s="136">
        <v>1.6499999999999997</v>
      </c>
      <c r="AC48" s="137">
        <v>41</v>
      </c>
      <c r="AD48" s="135">
        <v>6.7416666666666671</v>
      </c>
      <c r="AE48" s="135">
        <v>0.875</v>
      </c>
      <c r="AF48" s="101" t="s">
        <v>113</v>
      </c>
      <c r="AG48" s="237">
        <v>10</v>
      </c>
      <c r="AH48" s="135">
        <v>0.86666666666666681</v>
      </c>
      <c r="AI48" s="135">
        <v>1.3083333333333333</v>
      </c>
      <c r="AJ48" s="220">
        <v>1</v>
      </c>
      <c r="AK48" s="135"/>
      <c r="AL48" s="136">
        <v>0.76916666666666689</v>
      </c>
      <c r="AM48" s="137">
        <v>41</v>
      </c>
      <c r="AN48" s="135">
        <v>15.666666666666666</v>
      </c>
      <c r="AO48" s="135">
        <v>0.47500000000000003</v>
      </c>
      <c r="AP48" s="101" t="s">
        <v>113</v>
      </c>
      <c r="AQ48" s="237">
        <v>10</v>
      </c>
      <c r="AR48" s="135">
        <v>0.83333333333333337</v>
      </c>
      <c r="AS48" s="135">
        <v>1.7333333333333334</v>
      </c>
      <c r="AT48" s="220">
        <v>2</v>
      </c>
      <c r="AU48" s="135"/>
      <c r="AV48" s="136">
        <v>0.82916666666666661</v>
      </c>
      <c r="AW48" s="137">
        <v>24.5833333333333</v>
      </c>
      <c r="AX48" s="135">
        <v>6.8166666666666673</v>
      </c>
      <c r="AY48" s="135">
        <v>0.61666666666666659</v>
      </c>
      <c r="AZ48" s="101" t="s">
        <v>113</v>
      </c>
      <c r="BA48" s="237">
        <v>8.0166666666666675</v>
      </c>
      <c r="BB48" s="135">
        <v>1.3499999999999999</v>
      </c>
      <c r="BC48" s="135">
        <v>4.8166666666666655</v>
      </c>
      <c r="BD48" s="220">
        <v>6</v>
      </c>
      <c r="BE48" s="135"/>
      <c r="BF48" s="136">
        <v>0.9724999999999997</v>
      </c>
      <c r="BG48" s="137">
        <v>82.75</v>
      </c>
      <c r="BH48" s="135">
        <v>18.333333333333332</v>
      </c>
      <c r="BI48" s="135">
        <v>2.6083333333333338</v>
      </c>
      <c r="BJ48" s="101" t="s">
        <v>113</v>
      </c>
      <c r="BK48" s="237">
        <v>8.6083333333333361</v>
      </c>
      <c r="BL48" s="135">
        <v>1.1000000000000001</v>
      </c>
      <c r="BM48" s="135">
        <v>3.3083333333333331</v>
      </c>
      <c r="BN48" s="220">
        <v>5</v>
      </c>
      <c r="BO48" s="135"/>
      <c r="BP48" s="136">
        <v>0.64250000000000007</v>
      </c>
      <c r="BQ48" s="137">
        <v>45.0833333333333</v>
      </c>
      <c r="BR48" s="135">
        <v>32</v>
      </c>
      <c r="BS48" s="135">
        <v>1.6916666666666664</v>
      </c>
      <c r="BT48" s="101" t="s">
        <v>113</v>
      </c>
      <c r="BU48" s="237">
        <v>9.9416666666666664</v>
      </c>
      <c r="BV48" s="135">
        <v>0.92499999999999982</v>
      </c>
      <c r="BW48" s="135">
        <v>2.7250000000000001</v>
      </c>
      <c r="BX48" s="220">
        <v>4</v>
      </c>
      <c r="BY48" s="135"/>
      <c r="BZ48" s="136">
        <v>0.86750000000000005</v>
      </c>
      <c r="CA48" s="137">
        <v>53.75</v>
      </c>
      <c r="CB48" s="135">
        <v>25</v>
      </c>
      <c r="CC48" s="135">
        <v>1.3416666666666668</v>
      </c>
      <c r="CD48" s="141" t="s">
        <v>101</v>
      </c>
      <c r="CE48" s="237">
        <v>10</v>
      </c>
      <c r="CF48" s="135">
        <v>0.68333333333333324</v>
      </c>
      <c r="CG48" s="135">
        <v>2.208333333333333</v>
      </c>
      <c r="CH48" s="242">
        <v>2</v>
      </c>
      <c r="CI48" s="135"/>
      <c r="CJ48" s="136">
        <v>0.43250000000000005</v>
      </c>
      <c r="CK48" s="137">
        <v>17.5</v>
      </c>
      <c r="CL48" s="135">
        <v>5.916666666666667</v>
      </c>
      <c r="CM48" s="135"/>
      <c r="CN48" s="141" t="s">
        <v>101</v>
      </c>
      <c r="CO48" s="237">
        <v>10</v>
      </c>
      <c r="CP48" s="135">
        <v>0.82500000000000007</v>
      </c>
      <c r="CQ48" s="135">
        <v>2.1166666666666667</v>
      </c>
      <c r="CR48" s="242">
        <v>2</v>
      </c>
      <c r="CS48" s="135"/>
      <c r="CT48" s="136">
        <v>0.65583333333333338</v>
      </c>
      <c r="CU48" s="137">
        <v>11.9166666666667</v>
      </c>
      <c r="CV48" s="135">
        <v>8.1583333333333332</v>
      </c>
      <c r="CW48" s="135"/>
      <c r="CX48" s="142" t="s">
        <v>101</v>
      </c>
      <c r="CY48" s="51">
        <f t="shared" si="22"/>
        <v>10</v>
      </c>
      <c r="CZ48" s="64">
        <f t="shared" si="2"/>
        <v>0.75416666666666665</v>
      </c>
      <c r="DA48" s="64">
        <f t="shared" si="3"/>
        <v>2.1624999999999996</v>
      </c>
      <c r="DB48" s="51">
        <f t="shared" si="23"/>
        <v>2</v>
      </c>
      <c r="DC48" s="64" t="e">
        <f t="shared" si="0"/>
        <v>#DIV/0!</v>
      </c>
      <c r="DD48" s="110">
        <f t="shared" si="4"/>
        <v>0.54416666666666669</v>
      </c>
      <c r="DE48" s="51">
        <f t="shared" si="5"/>
        <v>14.70833333333335</v>
      </c>
      <c r="DF48" s="64">
        <f t="shared" si="6"/>
        <v>7.0374999999999996</v>
      </c>
      <c r="DG48" s="135"/>
      <c r="DH48" s="141" t="s">
        <v>101</v>
      </c>
      <c r="DI48" s="237">
        <v>10</v>
      </c>
      <c r="DJ48" s="135">
        <v>0.65833333333333333</v>
      </c>
      <c r="DK48" s="135">
        <v>1.7083333333333333</v>
      </c>
      <c r="DL48" s="220">
        <v>1</v>
      </c>
      <c r="DM48" s="135"/>
      <c r="DN48" s="136">
        <v>0.98249999999999993</v>
      </c>
      <c r="DO48" s="143">
        <v>10.0833333333333</v>
      </c>
      <c r="DP48" s="135">
        <v>3.9666666666666668</v>
      </c>
      <c r="DQ48" s="135"/>
      <c r="DR48" s="141" t="s">
        <v>101</v>
      </c>
      <c r="DS48" s="237">
        <v>10</v>
      </c>
      <c r="DT48" s="135">
        <v>0.70000000000000007</v>
      </c>
      <c r="DU48" s="135">
        <v>1.9333333333333333</v>
      </c>
      <c r="DV48" s="220">
        <v>1</v>
      </c>
      <c r="DW48" s="135"/>
      <c r="DX48" s="136">
        <v>1.1083333333333332</v>
      </c>
      <c r="DY48" s="143">
        <v>13.3333333333333</v>
      </c>
      <c r="DZ48" s="135">
        <v>4.4416666666666655</v>
      </c>
      <c r="EA48" s="135"/>
      <c r="EB48" s="144" t="s">
        <v>101</v>
      </c>
      <c r="EC48" s="51">
        <f t="shared" si="24"/>
        <v>10</v>
      </c>
      <c r="ED48" s="64">
        <f t="shared" si="7"/>
        <v>0.6791666666666667</v>
      </c>
      <c r="EE48" s="64">
        <f t="shared" si="8"/>
        <v>1.8208333333333333</v>
      </c>
      <c r="EF48" s="51">
        <f t="shared" si="29"/>
        <v>1</v>
      </c>
      <c r="EG48" s="64" t="e">
        <f t="shared" si="1"/>
        <v>#DIV/0!</v>
      </c>
      <c r="EH48" s="109">
        <f t="shared" si="9"/>
        <v>1.0454166666666667</v>
      </c>
      <c r="EI48" s="134">
        <f t="shared" si="10"/>
        <v>11.7083333333333</v>
      </c>
      <c r="EJ48" s="64">
        <f t="shared" si="11"/>
        <v>4.2041666666666657</v>
      </c>
      <c r="EK48" s="135"/>
      <c r="EL48" s="101" t="s">
        <v>101</v>
      </c>
      <c r="EM48" s="51">
        <f t="shared" si="26"/>
        <v>9.657</v>
      </c>
      <c r="EN48" s="88">
        <f t="shared" si="17"/>
        <v>0.90999999999999992</v>
      </c>
      <c r="EO48" s="64">
        <f t="shared" si="18"/>
        <v>2.4390000000000001</v>
      </c>
      <c r="EP48" s="51">
        <f t="shared" si="27"/>
        <v>2.7</v>
      </c>
      <c r="EQ48" s="64" t="e">
        <f t="shared" si="28"/>
        <v>#DIV/0!</v>
      </c>
      <c r="ER48" s="88">
        <f t="shared" si="19"/>
        <v>0.874</v>
      </c>
      <c r="ES48" s="51">
        <f t="shared" si="20"/>
        <v>39.307999999999993</v>
      </c>
      <c r="ET48" s="51">
        <f t="shared" si="21"/>
        <v>12.614000000000001</v>
      </c>
      <c r="EU48" s="135"/>
      <c r="EV48" s="101"/>
      <c r="EW48" s="138"/>
    </row>
    <row r="49" spans="1:153" x14ac:dyDescent="0.2">
      <c r="A49" s="34"/>
      <c r="B49" s="101" t="s">
        <v>105</v>
      </c>
      <c r="C49" s="234">
        <v>10.225</v>
      </c>
      <c r="D49" s="135">
        <v>0.92500000000000027</v>
      </c>
      <c r="E49" s="135">
        <v>2.4500000000000002</v>
      </c>
      <c r="F49" s="220">
        <v>2</v>
      </c>
      <c r="G49" s="135"/>
      <c r="H49" s="136">
        <v>0.55833333333333335</v>
      </c>
      <c r="I49" s="137">
        <v>40.666666666666679</v>
      </c>
      <c r="J49" s="135">
        <v>6.4916666666666663</v>
      </c>
      <c r="K49" s="135">
        <v>1.2249999999999999</v>
      </c>
      <c r="L49" s="101" t="s">
        <v>105</v>
      </c>
      <c r="M49" s="234">
        <v>10.158333333333333</v>
      </c>
      <c r="N49" s="135">
        <v>0.875</v>
      </c>
      <c r="O49" s="135">
        <v>1.7750000000000004</v>
      </c>
      <c r="P49" s="220">
        <v>1</v>
      </c>
      <c r="Q49" s="135"/>
      <c r="R49" s="136">
        <v>0.82250000000000012</v>
      </c>
      <c r="S49" s="137">
        <v>31.333333333333346</v>
      </c>
      <c r="T49" s="135">
        <v>4.2416666666666663</v>
      </c>
      <c r="U49" s="135">
        <v>0.6166666666666667</v>
      </c>
      <c r="V49" s="101" t="s">
        <v>105</v>
      </c>
      <c r="W49" s="234">
        <v>10.041666666666666</v>
      </c>
      <c r="X49" s="135">
        <v>0.85000000000000009</v>
      </c>
      <c r="Y49" s="135">
        <v>2.0583333333333336</v>
      </c>
      <c r="Z49" s="220">
        <v>2</v>
      </c>
      <c r="AA49" s="135"/>
      <c r="AB49" s="136">
        <v>1.6433333333333333</v>
      </c>
      <c r="AC49" s="137">
        <v>37.25</v>
      </c>
      <c r="AD49" s="135">
        <v>6.7500000000000009</v>
      </c>
      <c r="AE49" s="135">
        <v>0.84166666666666667</v>
      </c>
      <c r="AF49" s="101" t="s">
        <v>105</v>
      </c>
      <c r="AG49" s="237">
        <v>10.066666666666668</v>
      </c>
      <c r="AH49" s="135">
        <v>0.8833333333333333</v>
      </c>
      <c r="AI49" s="135">
        <v>1.75</v>
      </c>
      <c r="AJ49" s="220">
        <v>1</v>
      </c>
      <c r="AK49" s="135"/>
      <c r="AL49" s="136">
        <v>0.90083333333333326</v>
      </c>
      <c r="AM49" s="137">
        <v>48.999999999999993</v>
      </c>
      <c r="AN49" s="135">
        <v>16.824999999999999</v>
      </c>
      <c r="AO49" s="135">
        <v>0.625</v>
      </c>
      <c r="AP49" s="101" t="s">
        <v>105</v>
      </c>
      <c r="AQ49" s="237">
        <v>10.041666666666666</v>
      </c>
      <c r="AR49" s="135">
        <v>0.95000000000000018</v>
      </c>
      <c r="AS49" s="135">
        <v>2.1666666666666665</v>
      </c>
      <c r="AT49" s="220">
        <v>2</v>
      </c>
      <c r="AU49" s="135"/>
      <c r="AV49" s="136">
        <v>0.88583333333333336</v>
      </c>
      <c r="AW49" s="137">
        <v>27.749999999999996</v>
      </c>
      <c r="AX49" s="135">
        <v>7.1749999999999998</v>
      </c>
      <c r="AY49" s="135">
        <v>0.76666666666666672</v>
      </c>
      <c r="AZ49" s="101" t="s">
        <v>105</v>
      </c>
      <c r="BA49" s="237">
        <v>8.9250000000000007</v>
      </c>
      <c r="BB49" s="135">
        <v>1.4500000000000002</v>
      </c>
      <c r="BC49" s="135">
        <v>4.1250000000000009</v>
      </c>
      <c r="BD49" s="220">
        <v>9</v>
      </c>
      <c r="BE49" s="135"/>
      <c r="BF49" s="136">
        <v>0.94416666666666671</v>
      </c>
      <c r="BG49" s="137">
        <v>79.666666666666671</v>
      </c>
      <c r="BH49" s="135">
        <v>18.583333333333332</v>
      </c>
      <c r="BI49" s="135">
        <v>2.4750000000000001</v>
      </c>
      <c r="BJ49" s="101" t="s">
        <v>105</v>
      </c>
      <c r="BK49" s="237">
        <v>9.0333333333333332</v>
      </c>
      <c r="BL49" s="135">
        <v>1.0500000000000003</v>
      </c>
      <c r="BM49" s="135">
        <v>3.1666666666666661</v>
      </c>
      <c r="BN49" s="220">
        <v>6</v>
      </c>
      <c r="BO49" s="135"/>
      <c r="BP49" s="136">
        <v>0.61083333333333323</v>
      </c>
      <c r="BQ49" s="137">
        <v>64.083333333333343</v>
      </c>
      <c r="BR49" s="135">
        <v>29.416666666666668</v>
      </c>
      <c r="BS49" s="135">
        <v>1.7333333333333334</v>
      </c>
      <c r="BT49" s="101" t="s">
        <v>105</v>
      </c>
      <c r="BU49" s="237">
        <v>9.75</v>
      </c>
      <c r="BV49" s="135">
        <v>1.0166666666666666</v>
      </c>
      <c r="BW49" s="135">
        <v>2.6</v>
      </c>
      <c r="BX49" s="220">
        <v>4</v>
      </c>
      <c r="BY49" s="135"/>
      <c r="BZ49" s="136">
        <v>0.8866666666666666</v>
      </c>
      <c r="CA49" s="137">
        <v>64.583333333333357</v>
      </c>
      <c r="CB49" s="135">
        <v>29.166666666666668</v>
      </c>
      <c r="CC49" s="135">
        <v>1.2499999999999998</v>
      </c>
      <c r="CD49" s="141" t="s">
        <v>105</v>
      </c>
      <c r="CE49" s="237">
        <v>10.125</v>
      </c>
      <c r="CF49" s="135">
        <v>0.7583333333333333</v>
      </c>
      <c r="CG49" s="135">
        <v>2.0500000000000003</v>
      </c>
      <c r="CH49" s="242">
        <v>2</v>
      </c>
      <c r="CI49" s="135"/>
      <c r="CJ49" s="136">
        <v>0.47083333333333338</v>
      </c>
      <c r="CK49" s="137">
        <v>14.500000000000004</v>
      </c>
      <c r="CL49" s="135">
        <v>5.2833333333333332</v>
      </c>
      <c r="CM49" s="135"/>
      <c r="CN49" s="141" t="s">
        <v>105</v>
      </c>
      <c r="CO49" s="237">
        <v>10.424999999999999</v>
      </c>
      <c r="CP49" s="135">
        <v>0.79999999999999993</v>
      </c>
      <c r="CQ49" s="135">
        <v>1.8833333333333335</v>
      </c>
      <c r="CR49" s="242">
        <v>1</v>
      </c>
      <c r="CS49" s="135"/>
      <c r="CT49" s="136">
        <v>0.8091666666666667</v>
      </c>
      <c r="CU49" s="137">
        <v>8.8333333333333339</v>
      </c>
      <c r="CV49" s="135">
        <v>7.6749999999999998</v>
      </c>
      <c r="CW49" s="135"/>
      <c r="CX49" s="142" t="s">
        <v>105</v>
      </c>
      <c r="CY49" s="51">
        <f t="shared" si="22"/>
        <v>10.274999999999999</v>
      </c>
      <c r="CZ49" s="64">
        <f t="shared" si="2"/>
        <v>0.77916666666666656</v>
      </c>
      <c r="DA49" s="64">
        <f t="shared" si="3"/>
        <v>1.9666666666666668</v>
      </c>
      <c r="DB49" s="51">
        <f t="shared" si="23"/>
        <v>1.5</v>
      </c>
      <c r="DC49" s="64" t="e">
        <f t="shared" si="0"/>
        <v>#DIV/0!</v>
      </c>
      <c r="DD49" s="110">
        <f t="shared" si="4"/>
        <v>0.64</v>
      </c>
      <c r="DE49" s="51">
        <f t="shared" si="5"/>
        <v>11.666666666666668</v>
      </c>
      <c r="DF49" s="64">
        <f t="shared" si="6"/>
        <v>6.4791666666666661</v>
      </c>
      <c r="DG49" s="135"/>
      <c r="DH49" s="141" t="s">
        <v>105</v>
      </c>
      <c r="DI49" s="237">
        <v>10.166666666666666</v>
      </c>
      <c r="DJ49" s="135">
        <v>0.72500000000000009</v>
      </c>
      <c r="DK49" s="135">
        <v>1.625</v>
      </c>
      <c r="DL49" s="220">
        <v>1</v>
      </c>
      <c r="DM49" s="135"/>
      <c r="DN49" s="136">
        <v>1.0019166666666666</v>
      </c>
      <c r="DO49" s="143">
        <v>9.5</v>
      </c>
      <c r="DP49" s="135">
        <v>3.8499999999999996</v>
      </c>
      <c r="DQ49" s="135"/>
      <c r="DR49" s="141" t="s">
        <v>105</v>
      </c>
      <c r="DS49" s="237">
        <v>10.291666666666666</v>
      </c>
      <c r="DT49" s="135">
        <v>0.75</v>
      </c>
      <c r="DU49" s="135">
        <v>1.75</v>
      </c>
      <c r="DV49" s="220">
        <v>1</v>
      </c>
      <c r="DW49" s="135"/>
      <c r="DX49" s="136">
        <v>1.1541666666666666</v>
      </c>
      <c r="DY49" s="143">
        <v>11.666666666666668</v>
      </c>
      <c r="DZ49" s="135">
        <v>3.8416666666666663</v>
      </c>
      <c r="EA49" s="135"/>
      <c r="EB49" s="144" t="s">
        <v>105</v>
      </c>
      <c r="EC49" s="51">
        <f t="shared" si="24"/>
        <v>10.229166666666666</v>
      </c>
      <c r="ED49" s="64">
        <f t="shared" si="7"/>
        <v>0.73750000000000004</v>
      </c>
      <c r="EE49" s="64">
        <f t="shared" si="8"/>
        <v>1.6875</v>
      </c>
      <c r="EF49" s="51">
        <f t="shared" si="29"/>
        <v>1</v>
      </c>
      <c r="EG49" s="64" t="e">
        <f t="shared" si="1"/>
        <v>#DIV/0!</v>
      </c>
      <c r="EH49" s="109">
        <f t="shared" si="9"/>
        <v>1.0780416666666666</v>
      </c>
      <c r="EI49" s="134">
        <f t="shared" si="10"/>
        <v>10.583333333333334</v>
      </c>
      <c r="EJ49" s="64">
        <f t="shared" si="11"/>
        <v>3.8458333333333332</v>
      </c>
      <c r="EK49" s="135"/>
      <c r="EL49" s="101" t="s">
        <v>105</v>
      </c>
      <c r="EM49" s="51">
        <f t="shared" si="26"/>
        <v>9.8760000000000012</v>
      </c>
      <c r="EN49" s="88">
        <f t="shared" si="17"/>
        <v>0.95299999999999996</v>
      </c>
      <c r="EO49" s="64">
        <f t="shared" si="18"/>
        <v>2.3769999999999998</v>
      </c>
      <c r="EP49" s="51">
        <f t="shared" si="27"/>
        <v>2.95</v>
      </c>
      <c r="EQ49" s="64" t="e">
        <f t="shared" si="28"/>
        <v>#DIV/0!</v>
      </c>
      <c r="ER49" s="88">
        <f t="shared" si="19"/>
        <v>0.89699999999999991</v>
      </c>
      <c r="ES49" s="51">
        <f t="shared" si="20"/>
        <v>41.658000000000001</v>
      </c>
      <c r="ET49" s="51">
        <f t="shared" si="21"/>
        <v>12.899000000000001</v>
      </c>
      <c r="EU49" s="135"/>
      <c r="EV49" s="101"/>
      <c r="EW49" s="138"/>
    </row>
    <row r="50" spans="1:153" x14ac:dyDescent="0.2">
      <c r="A50" s="34"/>
      <c r="B50" s="101" t="s">
        <v>114</v>
      </c>
      <c r="C50" s="234">
        <v>10.066666666666666</v>
      </c>
      <c r="D50" s="135">
        <v>0.90000000000000024</v>
      </c>
      <c r="E50" s="135">
        <v>2.5583333333333331</v>
      </c>
      <c r="F50" s="220">
        <v>3</v>
      </c>
      <c r="G50" s="135"/>
      <c r="H50" s="136">
        <v>0.66749999999999998</v>
      </c>
      <c r="I50" s="137">
        <v>47.833333333333336</v>
      </c>
      <c r="J50" s="135">
        <v>5.7749999999999995</v>
      </c>
      <c r="K50" s="135">
        <v>1.1000000000000001</v>
      </c>
      <c r="L50" s="101" t="s">
        <v>114</v>
      </c>
      <c r="M50" s="234">
        <v>10.225</v>
      </c>
      <c r="N50" s="135">
        <v>0.79166666666666663</v>
      </c>
      <c r="O50" s="135">
        <v>1.8499999999999999</v>
      </c>
      <c r="P50" s="220">
        <v>2</v>
      </c>
      <c r="Q50" s="135"/>
      <c r="R50" s="136">
        <v>0.84500000000000008</v>
      </c>
      <c r="S50" s="137">
        <v>26.500000000000007</v>
      </c>
      <c r="T50" s="135">
        <v>4.3583333333333334</v>
      </c>
      <c r="U50" s="135">
        <v>0.6</v>
      </c>
      <c r="V50" s="101" t="s">
        <v>114</v>
      </c>
      <c r="W50" s="234">
        <v>9.9249999999999989</v>
      </c>
      <c r="X50" s="135">
        <v>0.80833333333333346</v>
      </c>
      <c r="Y50" s="135">
        <v>2.2999999999999998</v>
      </c>
      <c r="Z50" s="220">
        <v>3</v>
      </c>
      <c r="AA50" s="135"/>
      <c r="AB50" s="136">
        <v>1.7666666666666668</v>
      </c>
      <c r="AC50" s="137">
        <v>38.5</v>
      </c>
      <c r="AD50" s="135">
        <v>7.1083333333333316</v>
      </c>
      <c r="AE50" s="135">
        <v>0.79166666666666652</v>
      </c>
      <c r="AF50" s="101" t="s">
        <v>114</v>
      </c>
      <c r="AG50" s="237">
        <v>10.1</v>
      </c>
      <c r="AH50" s="135">
        <v>0.86666666666666681</v>
      </c>
      <c r="AI50" s="135">
        <v>1.675</v>
      </c>
      <c r="AJ50" s="220">
        <v>2</v>
      </c>
      <c r="AK50" s="135"/>
      <c r="AL50" s="136">
        <v>0.91750000000000009</v>
      </c>
      <c r="AM50" s="137">
        <v>50.166666666666671</v>
      </c>
      <c r="AN50" s="135">
        <v>13.316666666666668</v>
      </c>
      <c r="AO50" s="135">
        <v>0.5</v>
      </c>
      <c r="AP50" s="101" t="s">
        <v>114</v>
      </c>
      <c r="AQ50" s="237">
        <v>9.8958333333333339</v>
      </c>
      <c r="AR50" s="135">
        <v>0.92500000000000016</v>
      </c>
      <c r="AS50" s="135">
        <v>2.0583333333333331</v>
      </c>
      <c r="AT50" s="220">
        <v>2</v>
      </c>
      <c r="AU50" s="135"/>
      <c r="AV50" s="136">
        <v>0.87</v>
      </c>
      <c r="AW50" s="137">
        <v>29.250000000000007</v>
      </c>
      <c r="AX50" s="135">
        <v>6.3666666666666663</v>
      </c>
      <c r="AY50" s="135">
        <v>0.66666666666666663</v>
      </c>
      <c r="AZ50" s="101" t="s">
        <v>114</v>
      </c>
      <c r="BA50" s="237">
        <v>9.0166666666666675</v>
      </c>
      <c r="BB50" s="135">
        <v>1.4666666666666666</v>
      </c>
      <c r="BC50" s="135">
        <v>4.4249999999999989</v>
      </c>
      <c r="BD50" s="220">
        <v>9</v>
      </c>
      <c r="BE50" s="135"/>
      <c r="BF50" s="136">
        <v>0.875</v>
      </c>
      <c r="BG50" s="137">
        <v>92.166666666666657</v>
      </c>
      <c r="BH50" s="135">
        <v>19.25</v>
      </c>
      <c r="BI50" s="135">
        <v>2.4916666666666667</v>
      </c>
      <c r="BJ50" s="101" t="s">
        <v>114</v>
      </c>
      <c r="BK50" s="237">
        <v>9.6</v>
      </c>
      <c r="BL50" s="135">
        <v>1.05</v>
      </c>
      <c r="BM50" s="135">
        <v>3.1249999999999996</v>
      </c>
      <c r="BN50" s="220">
        <v>5</v>
      </c>
      <c r="BO50" s="135"/>
      <c r="BP50" s="136">
        <v>0.55166666666666664</v>
      </c>
      <c r="BQ50" s="137">
        <v>59.666666666666671</v>
      </c>
      <c r="BR50" s="135">
        <v>26.5</v>
      </c>
      <c r="BS50" s="135">
        <v>1.675</v>
      </c>
      <c r="BT50" s="101" t="s">
        <v>114</v>
      </c>
      <c r="BU50" s="237">
        <v>9.7750000000000004</v>
      </c>
      <c r="BV50" s="135">
        <v>1.0583333333333336</v>
      </c>
      <c r="BW50" s="135">
        <v>2.7333333333333329</v>
      </c>
      <c r="BX50" s="220">
        <v>6</v>
      </c>
      <c r="BY50" s="135"/>
      <c r="BZ50" s="136">
        <v>0.82</v>
      </c>
      <c r="CA50" s="137">
        <v>61.583333333333357</v>
      </c>
      <c r="CB50" s="135">
        <v>30</v>
      </c>
      <c r="CC50" s="135">
        <v>1.3666666666666665</v>
      </c>
      <c r="CD50" s="141" t="s">
        <v>114</v>
      </c>
      <c r="CE50" s="237">
        <v>10.1</v>
      </c>
      <c r="CF50" s="135">
        <v>0.79166666666666663</v>
      </c>
      <c r="CG50" s="135">
        <v>2.1166666666666667</v>
      </c>
      <c r="CH50" s="242">
        <v>2</v>
      </c>
      <c r="CI50" s="135"/>
      <c r="CJ50" s="136">
        <v>0.47416666666666668</v>
      </c>
      <c r="CK50" s="137">
        <v>16.083333333333336</v>
      </c>
      <c r="CL50" s="135">
        <v>5.25</v>
      </c>
      <c r="CM50" s="135">
        <v>0</v>
      </c>
      <c r="CN50" s="141" t="s">
        <v>114</v>
      </c>
      <c r="CO50" s="237">
        <v>10.283333333333333</v>
      </c>
      <c r="CP50" s="135">
        <v>0.71666666666666667</v>
      </c>
      <c r="CQ50" s="135">
        <v>2.0416666666666665</v>
      </c>
      <c r="CR50" s="242">
        <v>1</v>
      </c>
      <c r="CS50" s="135"/>
      <c r="CT50" s="136">
        <v>0.73250000000000004</v>
      </c>
      <c r="CU50" s="137">
        <v>8.5833333333333339</v>
      </c>
      <c r="CV50" s="135">
        <v>7.041666666666667</v>
      </c>
      <c r="CW50" s="135">
        <v>0</v>
      </c>
      <c r="CX50" s="142" t="s">
        <v>114</v>
      </c>
      <c r="CY50" s="51">
        <f t="shared" si="22"/>
        <v>10.191666666666666</v>
      </c>
      <c r="CZ50" s="64">
        <f t="shared" si="2"/>
        <v>0.75416666666666665</v>
      </c>
      <c r="DA50" s="64">
        <f t="shared" si="3"/>
        <v>2.0791666666666666</v>
      </c>
      <c r="DB50" s="51">
        <f t="shared" si="23"/>
        <v>1.5</v>
      </c>
      <c r="DC50" s="64" t="e">
        <f t="shared" si="0"/>
        <v>#DIV/0!</v>
      </c>
      <c r="DD50" s="110">
        <f t="shared" si="4"/>
        <v>0.60333333333333339</v>
      </c>
      <c r="DE50" s="51">
        <f t="shared" si="5"/>
        <v>12.333333333333336</v>
      </c>
      <c r="DF50" s="64">
        <f t="shared" si="6"/>
        <v>6.1458333333333339</v>
      </c>
      <c r="DG50" s="135"/>
      <c r="DH50" s="141" t="s">
        <v>114</v>
      </c>
      <c r="DI50" s="237">
        <v>10.191666666666666</v>
      </c>
      <c r="DJ50" s="135">
        <v>0.68333333333333324</v>
      </c>
      <c r="DK50" s="135">
        <v>1.678333333333333</v>
      </c>
      <c r="DL50" s="220">
        <v>1</v>
      </c>
      <c r="DM50" s="135"/>
      <c r="DN50" s="136">
        <v>0.9341666666666667</v>
      </c>
      <c r="DO50" s="143">
        <v>9.9166666666666661</v>
      </c>
      <c r="DP50" s="135">
        <v>4.0750000000000002</v>
      </c>
      <c r="DQ50" s="135"/>
      <c r="DR50" s="141" t="s">
        <v>114</v>
      </c>
      <c r="DS50" s="237">
        <v>10.383333333333333</v>
      </c>
      <c r="DT50" s="135">
        <v>0.7416666666666667</v>
      </c>
      <c r="DU50" s="135">
        <v>1.8666666666666665</v>
      </c>
      <c r="DV50" s="220">
        <v>1</v>
      </c>
      <c r="DW50" s="135"/>
      <c r="DX50" s="136">
        <v>1.0016666666666667</v>
      </c>
      <c r="DY50" s="143">
        <v>14.499999999999998</v>
      </c>
      <c r="DZ50" s="135">
        <v>3.8833333333333333</v>
      </c>
      <c r="EA50" s="135"/>
      <c r="EB50" s="144" t="s">
        <v>114</v>
      </c>
      <c r="EC50" s="51">
        <f t="shared" si="24"/>
        <v>10.2875</v>
      </c>
      <c r="ED50" s="64">
        <f t="shared" si="7"/>
        <v>0.71249999999999991</v>
      </c>
      <c r="EE50" s="64">
        <f t="shared" si="8"/>
        <v>1.7724999999999997</v>
      </c>
      <c r="EF50" s="51">
        <f t="shared" si="29"/>
        <v>1</v>
      </c>
      <c r="EG50" s="64" t="e">
        <f t="shared" si="1"/>
        <v>#DIV/0!</v>
      </c>
      <c r="EH50" s="109">
        <f t="shared" si="9"/>
        <v>0.96791666666666676</v>
      </c>
      <c r="EI50" s="134">
        <f t="shared" si="10"/>
        <v>12.208333333333332</v>
      </c>
      <c r="EJ50" s="64">
        <f t="shared" si="11"/>
        <v>3.979166666666667</v>
      </c>
      <c r="EK50" s="135"/>
      <c r="EL50" s="101" t="s">
        <v>115</v>
      </c>
      <c r="EM50" s="51">
        <f t="shared" si="26"/>
        <v>9.9109999999999978</v>
      </c>
      <c r="EN50" s="88">
        <f t="shared" si="17"/>
        <v>0.93399999999999994</v>
      </c>
      <c r="EO50" s="64">
        <f t="shared" si="18"/>
        <v>2.4590000000000001</v>
      </c>
      <c r="EP50" s="51">
        <f t="shared" si="27"/>
        <v>3.45</v>
      </c>
      <c r="EQ50" s="64" t="e">
        <f t="shared" si="28"/>
        <v>#DIV/0!</v>
      </c>
      <c r="ER50" s="88">
        <f t="shared" si="19"/>
        <v>0.89</v>
      </c>
      <c r="ES50" s="51">
        <f t="shared" si="20"/>
        <v>43.021000000000001</v>
      </c>
      <c r="ET50" s="51">
        <f t="shared" si="21"/>
        <v>12.282</v>
      </c>
      <c r="EU50" s="135"/>
      <c r="EV50" s="101"/>
      <c r="EW50" s="138"/>
    </row>
    <row r="51" spans="1:153" x14ac:dyDescent="0.2">
      <c r="A51" s="34"/>
      <c r="B51" s="101" t="s">
        <v>116</v>
      </c>
      <c r="C51" s="234">
        <v>9.9666666666666668</v>
      </c>
      <c r="D51" s="64">
        <v>0.88333333333333341</v>
      </c>
      <c r="E51" s="64">
        <v>2.4416666666666669</v>
      </c>
      <c r="F51" s="51">
        <v>4</v>
      </c>
      <c r="G51" s="64"/>
      <c r="H51" s="110">
        <v>0.6283333333333333</v>
      </c>
      <c r="I51" s="134">
        <v>45.9166666666667</v>
      </c>
      <c r="J51" s="64">
        <v>5.3583333333333316</v>
      </c>
      <c r="K51" s="64">
        <v>1.1083333333333334</v>
      </c>
      <c r="L51" s="101" t="s">
        <v>116</v>
      </c>
      <c r="M51" s="234">
        <v>10.141666666666667</v>
      </c>
      <c r="N51" s="64">
        <v>0.82500000000000007</v>
      </c>
      <c r="O51" s="64">
        <v>1.7083333333333333</v>
      </c>
      <c r="P51" s="51">
        <v>2</v>
      </c>
      <c r="Q51" s="64"/>
      <c r="R51" s="110">
        <v>0.77583333333333337</v>
      </c>
      <c r="S51" s="134">
        <v>22.9166666666667</v>
      </c>
      <c r="T51" s="64">
        <v>3.9249999999999994</v>
      </c>
      <c r="U51" s="64">
        <v>0.50833333333333341</v>
      </c>
      <c r="V51" s="101" t="s">
        <v>116</v>
      </c>
      <c r="W51" s="234">
        <v>10.075000000000001</v>
      </c>
      <c r="X51" s="64">
        <v>0.7416666666666667</v>
      </c>
      <c r="Y51" s="109">
        <v>2.0416666666666665</v>
      </c>
      <c r="Z51" s="92">
        <v>3</v>
      </c>
      <c r="AA51" s="109"/>
      <c r="AB51" s="88">
        <v>1.5916666666666666</v>
      </c>
      <c r="AC51" s="51">
        <v>35.1666666666667</v>
      </c>
      <c r="AD51" s="64">
        <v>6.6999999999999993</v>
      </c>
      <c r="AE51" s="64">
        <v>0.79166666666666663</v>
      </c>
      <c r="AF51" s="101" t="s">
        <v>116</v>
      </c>
      <c r="AG51" s="237">
        <v>9.8249999999999993</v>
      </c>
      <c r="AH51" s="64">
        <v>0.81666666666666676</v>
      </c>
      <c r="AI51" s="64">
        <v>1.541666666666667</v>
      </c>
      <c r="AJ51" s="51">
        <v>2</v>
      </c>
      <c r="AK51" s="64"/>
      <c r="AL51" s="110">
        <v>0.94833333333333325</v>
      </c>
      <c r="AM51" s="23">
        <v>42</v>
      </c>
      <c r="AN51" s="64">
        <v>13.049999999999999</v>
      </c>
      <c r="AO51" s="64">
        <v>0.47500000000000009</v>
      </c>
      <c r="AP51" s="101" t="s">
        <v>116</v>
      </c>
      <c r="AQ51" s="237">
        <v>10.033333333333333</v>
      </c>
      <c r="AR51" s="64">
        <v>0.93333333333333346</v>
      </c>
      <c r="AS51" s="64">
        <v>1.8916666666666668</v>
      </c>
      <c r="AT51" s="51">
        <v>3</v>
      </c>
      <c r="AU51" s="64"/>
      <c r="AV51" s="110">
        <v>0.71333333333333337</v>
      </c>
      <c r="AW51" s="134">
        <v>19.1666666666667</v>
      </c>
      <c r="AX51" s="64">
        <v>5.9000000000000012</v>
      </c>
      <c r="AY51" s="64">
        <v>0.59166666666666667</v>
      </c>
      <c r="AZ51" s="101" t="s">
        <v>116</v>
      </c>
      <c r="BA51" s="237">
        <v>9.1</v>
      </c>
      <c r="BB51" s="50">
        <v>1.2500000000000002</v>
      </c>
      <c r="BC51" s="50">
        <v>3.7416666666666667</v>
      </c>
      <c r="BD51" s="51">
        <v>5</v>
      </c>
      <c r="BE51" s="50"/>
      <c r="BF51" s="170">
        <v>0.83833333333333337</v>
      </c>
      <c r="BG51" s="134">
        <v>62.0833333333333</v>
      </c>
      <c r="BH51" s="50">
        <v>17.474999999999998</v>
      </c>
      <c r="BI51" s="50">
        <v>2.1500000000000004</v>
      </c>
      <c r="BJ51" s="101" t="s">
        <v>116</v>
      </c>
      <c r="BK51" s="237">
        <v>9.4583333333333339</v>
      </c>
      <c r="BL51" s="64">
        <v>0.9833333333333335</v>
      </c>
      <c r="BM51" s="64">
        <v>3.2166666666666663</v>
      </c>
      <c r="BN51" s="51">
        <v>5</v>
      </c>
      <c r="BO51" s="64"/>
      <c r="BP51" s="110">
        <v>0.435</v>
      </c>
      <c r="BQ51" s="134">
        <v>46.5833333333333</v>
      </c>
      <c r="BR51" s="64">
        <v>27.583333333333332</v>
      </c>
      <c r="BS51" s="64">
        <v>1.7166666666666666</v>
      </c>
      <c r="BT51" s="101" t="s">
        <v>116</v>
      </c>
      <c r="BU51" s="237">
        <v>9.5916666666666668</v>
      </c>
      <c r="BV51" s="64">
        <v>0.9666666666666669</v>
      </c>
      <c r="BW51" s="64">
        <v>2.7250000000000001</v>
      </c>
      <c r="BX51" s="51">
        <v>4</v>
      </c>
      <c r="BY51" s="64"/>
      <c r="BZ51" s="110">
        <v>0.80583333333333329</v>
      </c>
      <c r="CA51" s="134">
        <v>59.6666666666667</v>
      </c>
      <c r="CB51" s="64">
        <v>26.5</v>
      </c>
      <c r="CC51" s="64">
        <v>1.3666666666666665</v>
      </c>
      <c r="CD51" s="141" t="s">
        <v>116</v>
      </c>
      <c r="CE51" s="237">
        <v>9.9500000000000011</v>
      </c>
      <c r="CF51" s="64">
        <v>0.79999999999999982</v>
      </c>
      <c r="CG51" s="64">
        <v>2.0666666666666669</v>
      </c>
      <c r="CH51" s="77">
        <v>2</v>
      </c>
      <c r="CI51" s="64"/>
      <c r="CJ51" s="110">
        <v>0.39083333333333337</v>
      </c>
      <c r="CK51" s="134">
        <v>12.0833333333333</v>
      </c>
      <c r="CL51" s="64">
        <v>5.05</v>
      </c>
      <c r="CM51" s="64"/>
      <c r="CN51" s="141" t="s">
        <v>116</v>
      </c>
      <c r="CO51" s="237">
        <v>10.283333333333333</v>
      </c>
      <c r="CP51" s="64">
        <v>0.76666666666666661</v>
      </c>
      <c r="CQ51" s="64">
        <v>2.0500000000000003</v>
      </c>
      <c r="CR51" s="77">
        <v>2</v>
      </c>
      <c r="CS51" s="64"/>
      <c r="CT51" s="110">
        <v>0.7041666666666665</v>
      </c>
      <c r="CU51" s="23">
        <v>9.5</v>
      </c>
      <c r="CV51" s="64">
        <v>7.4833333333333343</v>
      </c>
      <c r="CW51" s="64"/>
      <c r="CX51" s="142" t="s">
        <v>116</v>
      </c>
      <c r="CY51" s="51">
        <f t="shared" si="22"/>
        <v>10.116666666666667</v>
      </c>
      <c r="CZ51" s="64">
        <f t="shared" si="2"/>
        <v>0.78333333333333321</v>
      </c>
      <c r="DA51" s="64">
        <f t="shared" si="3"/>
        <v>2.0583333333333336</v>
      </c>
      <c r="DB51" s="51">
        <f t="shared" si="23"/>
        <v>2</v>
      </c>
      <c r="DC51" s="64" t="e">
        <f t="shared" si="0"/>
        <v>#DIV/0!</v>
      </c>
      <c r="DD51" s="110">
        <f t="shared" si="4"/>
        <v>0.54749999999999988</v>
      </c>
      <c r="DE51" s="51">
        <f t="shared" si="5"/>
        <v>10.79166666666665</v>
      </c>
      <c r="DF51" s="64">
        <f t="shared" si="6"/>
        <v>6.2666666666666675</v>
      </c>
      <c r="DG51" s="64"/>
      <c r="DH51" s="141" t="s">
        <v>116</v>
      </c>
      <c r="DI51" s="237">
        <v>10.1</v>
      </c>
      <c r="DJ51" s="64">
        <v>0.71666666666666667</v>
      </c>
      <c r="DK51" s="64">
        <v>1.7000000000000002</v>
      </c>
      <c r="DL51" s="51">
        <v>1</v>
      </c>
      <c r="DM51" s="64"/>
      <c r="DN51" s="110">
        <v>0.88250000000000017</v>
      </c>
      <c r="DO51" s="50">
        <v>9.75</v>
      </c>
      <c r="DP51" s="64">
        <v>3.7250000000000001</v>
      </c>
      <c r="DQ51" s="64"/>
      <c r="DR51" s="141" t="s">
        <v>116</v>
      </c>
      <c r="DS51" s="237">
        <v>10.291666666666668</v>
      </c>
      <c r="DT51" s="64">
        <v>0.70833333333333337</v>
      </c>
      <c r="DU51" s="64">
        <v>1.8916666666666664</v>
      </c>
      <c r="DV51" s="51">
        <v>1</v>
      </c>
      <c r="DW51" s="64"/>
      <c r="DX51" s="110">
        <v>0.99083333333333334</v>
      </c>
      <c r="DY51" s="50">
        <v>15.1666666666667</v>
      </c>
      <c r="DZ51" s="64">
        <v>3.7249999999999996</v>
      </c>
      <c r="EA51" s="64"/>
      <c r="EB51" s="144" t="s">
        <v>116</v>
      </c>
      <c r="EC51" s="51">
        <f t="shared" si="24"/>
        <v>10.195833333333333</v>
      </c>
      <c r="ED51" s="64">
        <f t="shared" si="7"/>
        <v>0.71250000000000002</v>
      </c>
      <c r="EE51" s="64">
        <f t="shared" si="8"/>
        <v>1.7958333333333334</v>
      </c>
      <c r="EF51" s="51">
        <f t="shared" si="29"/>
        <v>1</v>
      </c>
      <c r="EG51" s="64" t="e">
        <f t="shared" si="1"/>
        <v>#DIV/0!</v>
      </c>
      <c r="EH51" s="109">
        <f t="shared" si="9"/>
        <v>0.93666666666666676</v>
      </c>
      <c r="EI51" s="134">
        <f t="shared" si="10"/>
        <v>12.45833333333335</v>
      </c>
      <c r="EJ51" s="64">
        <f t="shared" si="11"/>
        <v>3.7249999999999996</v>
      </c>
      <c r="EK51" s="64"/>
      <c r="EL51" s="101" t="s">
        <v>116</v>
      </c>
      <c r="EM51" s="51">
        <f t="shared" si="26"/>
        <v>9.8520000000000003</v>
      </c>
      <c r="EN51" s="88">
        <f t="shared" si="17"/>
        <v>0.88900000000000001</v>
      </c>
      <c r="EO51" s="64">
        <f t="shared" si="18"/>
        <v>2.3170000000000002</v>
      </c>
      <c r="EP51" s="51">
        <f t="shared" si="27"/>
        <v>3.1</v>
      </c>
      <c r="EQ51" s="64" t="e">
        <f t="shared" si="28"/>
        <v>#DIV/0!</v>
      </c>
      <c r="ER51" s="88">
        <f>AVERAGE(ROUND(H51,2),ROUND(R51,2),ROUND(AB51,2),ROUND(AL51,2),ROUND(AV51,2),ROUND(BF51,2),ROUND(BP51,2),ROUND(BZ51,2),ROUND(DD51,2),ROUND(EH51,2))</f>
        <v>0.82400000000000007</v>
      </c>
      <c r="ES51" s="51">
        <f t="shared" si="20"/>
        <v>35.676000000000002</v>
      </c>
      <c r="ET51" s="51">
        <f t="shared" si="21"/>
        <v>11.65</v>
      </c>
      <c r="EU51" s="135"/>
      <c r="EV51" s="54"/>
      <c r="EW51" s="23"/>
    </row>
    <row r="52" spans="1:153" s="145" customFormat="1" x14ac:dyDescent="0.2">
      <c r="A52" s="34"/>
      <c r="B52" s="181" t="s">
        <v>118</v>
      </c>
      <c r="C52" s="235">
        <v>10.075000000000001</v>
      </c>
      <c r="D52" s="64">
        <v>0.96666666666666679</v>
      </c>
      <c r="E52" s="64">
        <v>2.375</v>
      </c>
      <c r="F52" s="51">
        <v>3</v>
      </c>
      <c r="G52" s="64">
        <v>107.33333333333333</v>
      </c>
      <c r="H52" s="88">
        <v>0.70000000000000007</v>
      </c>
      <c r="I52" s="134">
        <v>40.4166666666667</v>
      </c>
      <c r="J52" s="64">
        <v>5.7166666666666659</v>
      </c>
      <c r="K52" s="64">
        <v>1.0666666666666671</v>
      </c>
      <c r="L52" s="180" t="s">
        <v>118</v>
      </c>
      <c r="M52" s="236">
        <v>10.008333333333333</v>
      </c>
      <c r="N52" s="64">
        <v>0.80833333333333346</v>
      </c>
      <c r="O52" s="64">
        <v>1.7083333333333333</v>
      </c>
      <c r="P52" s="51">
        <v>3</v>
      </c>
      <c r="Q52" s="64">
        <v>86.166666666666671</v>
      </c>
      <c r="R52" s="88">
        <v>0.86333333333333329</v>
      </c>
      <c r="S52" s="134">
        <v>25.3333333333333</v>
      </c>
      <c r="T52" s="64">
        <v>4.166666666666667</v>
      </c>
      <c r="U52" s="64">
        <v>0.60833333333333339</v>
      </c>
      <c r="V52" s="180" t="s">
        <v>118</v>
      </c>
      <c r="W52" s="236">
        <v>10.016666666666667</v>
      </c>
      <c r="X52" s="64">
        <v>0.82499999999999984</v>
      </c>
      <c r="Y52" s="64">
        <v>2.1750000000000003</v>
      </c>
      <c r="Z52" s="51">
        <v>4</v>
      </c>
      <c r="AA52" s="64">
        <v>147.83333333333334</v>
      </c>
      <c r="AB52" s="88">
        <v>1.3833333333333335</v>
      </c>
      <c r="AC52" s="51">
        <v>35.0833333333333</v>
      </c>
      <c r="AD52" s="64">
        <v>6.7416666666666663</v>
      </c>
      <c r="AE52" s="64">
        <v>0.91666666666666652</v>
      </c>
      <c r="AF52" s="180" t="s">
        <v>118</v>
      </c>
      <c r="AG52" s="238">
        <v>9.9500000000000011</v>
      </c>
      <c r="AH52" s="64">
        <v>0.84166666666666679</v>
      </c>
      <c r="AI52" s="64">
        <v>1.675</v>
      </c>
      <c r="AJ52" s="51">
        <v>2</v>
      </c>
      <c r="AK52" s="64">
        <v>106.5</v>
      </c>
      <c r="AL52" s="88">
        <v>0.71583333333333332</v>
      </c>
      <c r="AM52" s="134">
        <v>44.25</v>
      </c>
      <c r="AN52" s="64">
        <v>13.808333333333332</v>
      </c>
      <c r="AO52" s="64">
        <v>0.6</v>
      </c>
      <c r="AP52" s="180" t="s">
        <v>118</v>
      </c>
      <c r="AQ52" s="238">
        <v>9.9583333333333339</v>
      </c>
      <c r="AR52" s="64">
        <v>0.8666666666666667</v>
      </c>
      <c r="AS52" s="64">
        <v>2.083333333333333</v>
      </c>
      <c r="AT52" s="51">
        <v>1</v>
      </c>
      <c r="AU52" s="64">
        <v>92.666666666666671</v>
      </c>
      <c r="AV52" s="88">
        <v>0.73666666666666669</v>
      </c>
      <c r="AW52" s="134">
        <v>13.3333333333333</v>
      </c>
      <c r="AX52" s="64">
        <v>6.7250000000000005</v>
      </c>
      <c r="AY52" s="64">
        <v>0.7583333333333333</v>
      </c>
      <c r="AZ52" s="180" t="s">
        <v>118</v>
      </c>
      <c r="BA52" s="238">
        <v>9.3416666666666668</v>
      </c>
      <c r="BB52" s="64">
        <v>1.2333333333333332</v>
      </c>
      <c r="BC52" s="64">
        <v>4.3</v>
      </c>
      <c r="BD52" s="51">
        <v>8</v>
      </c>
      <c r="BE52" s="64">
        <v>837.33333333333337</v>
      </c>
      <c r="BF52" s="88">
        <v>0.87666666666666659</v>
      </c>
      <c r="BG52" s="134">
        <v>85.5</v>
      </c>
      <c r="BH52" s="50">
        <v>17.691666666666666</v>
      </c>
      <c r="BI52" s="50">
        <v>2.35</v>
      </c>
      <c r="BJ52" s="180" t="s">
        <v>118</v>
      </c>
      <c r="BK52" s="238">
        <v>9.4916666666666671</v>
      </c>
      <c r="BL52" s="64">
        <v>1.0166666666666666</v>
      </c>
      <c r="BM52" s="64">
        <v>3.4416666666666664</v>
      </c>
      <c r="BN52" s="51">
        <v>6</v>
      </c>
      <c r="BO52" s="64">
        <v>66.166666666666671</v>
      </c>
      <c r="BP52" s="88">
        <v>0.52583333333333326</v>
      </c>
      <c r="BQ52" s="134">
        <v>48.8333333333333</v>
      </c>
      <c r="BR52" s="64">
        <v>30.583333333333332</v>
      </c>
      <c r="BS52" s="64">
        <v>1.8333333333333333</v>
      </c>
      <c r="BT52" s="180" t="s">
        <v>118</v>
      </c>
      <c r="BU52" s="238">
        <v>9.5083333333333329</v>
      </c>
      <c r="BV52" s="64">
        <v>1.05</v>
      </c>
      <c r="BW52" s="64">
        <v>2.8583333333333329</v>
      </c>
      <c r="BX52" s="51">
        <v>5</v>
      </c>
      <c r="BY52" s="64">
        <v>51.333333333333336</v>
      </c>
      <c r="BZ52" s="88">
        <v>0.74416666666666664</v>
      </c>
      <c r="CA52" s="134">
        <v>55.5833333333333</v>
      </c>
      <c r="CB52" s="64">
        <v>26.75</v>
      </c>
      <c r="CC52" s="64">
        <v>1.2916666666666667</v>
      </c>
      <c r="CD52" s="182" t="s">
        <v>118</v>
      </c>
      <c r="CE52" s="238">
        <v>10.125</v>
      </c>
      <c r="CF52" s="64">
        <v>0.71666666666666667</v>
      </c>
      <c r="CG52" s="64">
        <v>2.0416666666666665</v>
      </c>
      <c r="CH52" s="77">
        <v>1</v>
      </c>
      <c r="CI52" s="64">
        <v>61</v>
      </c>
      <c r="CJ52" s="88">
        <v>0.41666666666666674</v>
      </c>
      <c r="CK52" s="134">
        <v>12.1666666666667</v>
      </c>
      <c r="CL52" s="64">
        <v>5.7416666666666671</v>
      </c>
      <c r="CM52" s="64"/>
      <c r="CN52" s="182" t="s">
        <v>118</v>
      </c>
      <c r="CO52" s="238">
        <v>10.4</v>
      </c>
      <c r="CP52" s="64">
        <v>0.75</v>
      </c>
      <c r="CQ52" s="64">
        <v>2.2000000000000002</v>
      </c>
      <c r="CR52" s="77">
        <v>2</v>
      </c>
      <c r="CS52" s="64">
        <v>94.25</v>
      </c>
      <c r="CT52" s="88">
        <v>0.6958333333333333</v>
      </c>
      <c r="CU52" s="134">
        <v>10.75</v>
      </c>
      <c r="CV52" s="64">
        <v>7.1749999999999998</v>
      </c>
      <c r="CW52" s="64"/>
      <c r="CX52" s="183" t="s">
        <v>118</v>
      </c>
      <c r="CY52" s="51">
        <f t="shared" si="22"/>
        <v>10.262499999999999</v>
      </c>
      <c r="CZ52" s="64">
        <f t="shared" si="2"/>
        <v>0.73333333333333339</v>
      </c>
      <c r="DA52" s="64">
        <f t="shared" si="3"/>
        <v>2.1208333333333336</v>
      </c>
      <c r="DB52" s="51">
        <f t="shared" si="23"/>
        <v>1.5</v>
      </c>
      <c r="DC52" s="64">
        <f t="shared" si="0"/>
        <v>77.625</v>
      </c>
      <c r="DD52" s="88">
        <f t="shared" si="4"/>
        <v>0.55625000000000002</v>
      </c>
      <c r="DE52" s="51">
        <f t="shared" si="5"/>
        <v>11.45833333333335</v>
      </c>
      <c r="DF52" s="64">
        <f t="shared" si="6"/>
        <v>6.4583333333333339</v>
      </c>
      <c r="DG52" s="64"/>
      <c r="DH52" s="182" t="s">
        <v>118</v>
      </c>
      <c r="DI52" s="238">
        <v>10.166666666666666</v>
      </c>
      <c r="DJ52" s="64">
        <v>0.7416666666666667</v>
      </c>
      <c r="DK52" s="64">
        <v>1.8666666666666669</v>
      </c>
      <c r="DL52" s="51">
        <v>1</v>
      </c>
      <c r="DM52" s="64">
        <v>54</v>
      </c>
      <c r="DN52" s="88">
        <v>0.91500000000000004</v>
      </c>
      <c r="DO52" s="50">
        <v>9.8333333333333304</v>
      </c>
      <c r="DP52" s="64">
        <v>3.8333333333333326</v>
      </c>
      <c r="DQ52" s="64"/>
      <c r="DR52" s="182" t="s">
        <v>118</v>
      </c>
      <c r="DS52" s="238">
        <v>10.324999999999999</v>
      </c>
      <c r="DT52" s="64">
        <v>0.70833333333333337</v>
      </c>
      <c r="DU52" s="64">
        <v>1.7916666666666663</v>
      </c>
      <c r="DV52" s="51">
        <v>1</v>
      </c>
      <c r="DW52" s="64">
        <v>85.666666666666671</v>
      </c>
      <c r="DX52" s="88">
        <v>1.0574999999999999</v>
      </c>
      <c r="DY52" s="50">
        <v>12.6666666666667</v>
      </c>
      <c r="DZ52" s="64">
        <v>3.8000000000000003</v>
      </c>
      <c r="EA52" s="64"/>
      <c r="EB52" s="184" t="s">
        <v>118</v>
      </c>
      <c r="EC52" s="51">
        <f t="shared" si="24"/>
        <v>10.245833333333334</v>
      </c>
      <c r="ED52" s="64">
        <f t="shared" si="7"/>
        <v>0.72500000000000009</v>
      </c>
      <c r="EE52" s="64">
        <f t="shared" si="8"/>
        <v>1.8291666666666666</v>
      </c>
      <c r="EF52" s="51">
        <f t="shared" si="29"/>
        <v>1</v>
      </c>
      <c r="EG52" s="64">
        <f t="shared" si="1"/>
        <v>69.833333333333343</v>
      </c>
      <c r="EH52" s="64">
        <f t="shared" si="9"/>
        <v>0.98624999999999996</v>
      </c>
      <c r="EI52" s="134">
        <f t="shared" si="10"/>
        <v>11.250000000000014</v>
      </c>
      <c r="EJ52" s="64">
        <f t="shared" si="11"/>
        <v>3.8166666666666664</v>
      </c>
      <c r="EK52" s="64"/>
      <c r="EL52" s="180" t="s">
        <v>118</v>
      </c>
      <c r="EM52" s="51">
        <f t="shared" si="26"/>
        <v>9.8870000000000005</v>
      </c>
      <c r="EN52" s="88">
        <f t="shared" si="17"/>
        <v>0.90799999999999981</v>
      </c>
      <c r="EO52" s="64">
        <f t="shared" si="18"/>
        <v>2.4579999999999997</v>
      </c>
      <c r="EP52" s="51">
        <f t="shared" si="27"/>
        <v>3.45</v>
      </c>
      <c r="EQ52" s="64">
        <f t="shared" si="28"/>
        <v>164.279</v>
      </c>
      <c r="ER52" s="88">
        <f>AVERAGE(ROUND(H52,2),ROUND(R52,2),ROUND(AB52,2),ROUND(AL52,2),ROUND(AV52,2),ROUND(BF52,2),ROUND(BP52,2),ROUND(BZ52,2),ROUND(DD52,2),ROUND(EH52,2))</f>
        <v>0.81000000000000016</v>
      </c>
      <c r="ES52" s="51">
        <f t="shared" si="20"/>
        <v>37.102999999999994</v>
      </c>
      <c r="ET52" s="51">
        <f t="shared" si="21"/>
        <v>12.246999999999998</v>
      </c>
      <c r="EU52" s="64"/>
      <c r="EV52" s="54"/>
      <c r="EW52" s="23"/>
    </row>
    <row r="53" spans="1:153" s="145" customFormat="1" x14ac:dyDescent="0.2">
      <c r="A53" s="34"/>
      <c r="B53" s="181" t="s">
        <v>124</v>
      </c>
      <c r="C53" s="235">
        <v>10.108333333333334</v>
      </c>
      <c r="D53" s="64">
        <v>0.81666666666666654</v>
      </c>
      <c r="E53" s="64">
        <v>2.458333333333333</v>
      </c>
      <c r="F53" s="51">
        <v>3.3333333333333335</v>
      </c>
      <c r="G53" s="64">
        <v>74.666666666666671</v>
      </c>
      <c r="H53" s="88">
        <v>0.69416666666666671</v>
      </c>
      <c r="I53" s="134">
        <v>49.333333333333336</v>
      </c>
      <c r="J53" s="64">
        <v>6.25</v>
      </c>
      <c r="K53" s="64">
        <v>1.1916666666666667</v>
      </c>
      <c r="L53" s="180" t="s">
        <v>124</v>
      </c>
      <c r="M53" s="236">
        <v>10.058333333333334</v>
      </c>
      <c r="N53" s="64">
        <v>0.7416666666666667</v>
      </c>
      <c r="O53" s="64">
        <v>1.6749999999999998</v>
      </c>
      <c r="P53" s="51">
        <v>2.5</v>
      </c>
      <c r="Q53" s="64">
        <v>59.5</v>
      </c>
      <c r="R53" s="88">
        <v>0.89749999999999985</v>
      </c>
      <c r="S53" s="134">
        <v>25.166666666666668</v>
      </c>
      <c r="T53" s="64">
        <v>4.3583333333333334</v>
      </c>
      <c r="U53" s="64">
        <v>0.6</v>
      </c>
      <c r="V53" s="180" t="s">
        <v>124</v>
      </c>
      <c r="W53" s="236">
        <v>9.9916666666666654</v>
      </c>
      <c r="X53" s="64">
        <v>0.81666666666666676</v>
      </c>
      <c r="Y53" s="64">
        <v>2.0166666666666666</v>
      </c>
      <c r="Z53" s="51">
        <v>2.5833333333333335</v>
      </c>
      <c r="AA53" s="64">
        <v>78.333333333333329</v>
      </c>
      <c r="AB53" s="88">
        <v>1.4225000000000001</v>
      </c>
      <c r="AC53" s="51">
        <v>30.583333333333336</v>
      </c>
      <c r="AD53" s="64">
        <v>7.5249999999999995</v>
      </c>
      <c r="AE53" s="64">
        <v>0.89999999999999991</v>
      </c>
      <c r="AF53" s="180" t="s">
        <v>124</v>
      </c>
      <c r="AG53" s="238">
        <v>9.9</v>
      </c>
      <c r="AH53" s="64">
        <v>0.82500000000000018</v>
      </c>
      <c r="AI53" s="64">
        <v>1.7249999999999999</v>
      </c>
      <c r="AJ53" s="51">
        <v>2.1666666666666665</v>
      </c>
      <c r="AK53" s="64">
        <v>74</v>
      </c>
      <c r="AL53" s="88">
        <v>0.76749999999999996</v>
      </c>
      <c r="AM53" s="134">
        <v>42.833333333333329</v>
      </c>
      <c r="AN53" s="64">
        <v>19.358333333333334</v>
      </c>
      <c r="AO53" s="64">
        <v>0.60833333333333328</v>
      </c>
      <c r="AP53" s="180" t="s">
        <v>124</v>
      </c>
      <c r="AQ53" s="238">
        <v>9.8333333333333339</v>
      </c>
      <c r="AR53" s="64">
        <v>0.98333333333333328</v>
      </c>
      <c r="AS53" s="64">
        <v>2.0916666666666668</v>
      </c>
      <c r="AT53" s="51">
        <v>2.0833333333333335</v>
      </c>
      <c r="AU53" s="64">
        <v>68.5</v>
      </c>
      <c r="AV53" s="88">
        <v>0.80583333333333329</v>
      </c>
      <c r="AW53" s="134">
        <v>15.91666666666667</v>
      </c>
      <c r="AX53" s="64">
        <v>9.6749999999999989</v>
      </c>
      <c r="AY53" s="64">
        <v>0.73333333333333328</v>
      </c>
      <c r="AZ53" s="180" t="s">
        <v>124</v>
      </c>
      <c r="BA53" s="238">
        <v>9.1333333333333346</v>
      </c>
      <c r="BB53" s="64">
        <v>1.0999999999999999</v>
      </c>
      <c r="BC53" s="64">
        <v>3.6833333333333331</v>
      </c>
      <c r="BD53" s="51">
        <v>3.6666666666666665</v>
      </c>
      <c r="BE53" s="64">
        <v>113.75</v>
      </c>
      <c r="BF53" s="88">
        <v>0.66416666666666668</v>
      </c>
      <c r="BG53" s="134">
        <v>61.250000000000007</v>
      </c>
      <c r="BH53" s="50">
        <v>18</v>
      </c>
      <c r="BI53" s="50">
        <v>1.9416666666666664</v>
      </c>
      <c r="BJ53" s="180" t="s">
        <v>124</v>
      </c>
      <c r="BK53" s="238">
        <v>9.4500000000000011</v>
      </c>
      <c r="BL53" s="64">
        <v>1.0333333333333334</v>
      </c>
      <c r="BM53" s="64">
        <v>3.2500000000000004</v>
      </c>
      <c r="BN53" s="51">
        <v>5.083333333333333</v>
      </c>
      <c r="BO53" s="64">
        <v>63.333333333333336</v>
      </c>
      <c r="BP53" s="88">
        <v>0.44750000000000001</v>
      </c>
      <c r="BQ53" s="134">
        <v>48.000000000000007</v>
      </c>
      <c r="BR53" s="64">
        <v>30.5</v>
      </c>
      <c r="BS53" s="64">
        <v>1.625</v>
      </c>
      <c r="BT53" s="180" t="s">
        <v>124</v>
      </c>
      <c r="BU53" s="238">
        <v>9.4583333333333339</v>
      </c>
      <c r="BV53" s="64">
        <v>0.93333333333333346</v>
      </c>
      <c r="BW53" s="64">
        <v>2.7166666666666663</v>
      </c>
      <c r="BX53" s="51">
        <v>4.083333333333333</v>
      </c>
      <c r="BY53" s="64">
        <v>56.666666666666664</v>
      </c>
      <c r="BZ53" s="88">
        <v>0.68583333333333341</v>
      </c>
      <c r="CA53" s="134">
        <v>53.916666666666671</v>
      </c>
      <c r="CB53" s="64">
        <v>35.333333333333336</v>
      </c>
      <c r="CC53" s="64">
        <v>1.283333333333333</v>
      </c>
      <c r="CD53" s="182" t="s">
        <v>124</v>
      </c>
      <c r="CE53" s="238">
        <v>10.025</v>
      </c>
      <c r="CF53" s="64">
        <v>0.74166666666666659</v>
      </c>
      <c r="CG53" s="64">
        <v>2.1083333333333329</v>
      </c>
      <c r="CH53" s="77">
        <v>1.8333333333333333</v>
      </c>
      <c r="CI53" s="64">
        <v>47.5</v>
      </c>
      <c r="CJ53" s="88">
        <v>0.46833333333333332</v>
      </c>
      <c r="CK53" s="134">
        <v>12.916666666666668</v>
      </c>
      <c r="CL53" s="64">
        <v>5.8166666666666673</v>
      </c>
      <c r="CM53" s="64"/>
      <c r="CN53" s="182" t="s">
        <v>124</v>
      </c>
      <c r="CO53" s="238">
        <v>10.25</v>
      </c>
      <c r="CP53" s="64">
        <v>0.66666666666666663</v>
      </c>
      <c r="CQ53" s="64">
        <v>2.125</v>
      </c>
      <c r="CR53" s="77">
        <v>1.5833333333333333</v>
      </c>
      <c r="CS53" s="64">
        <v>89.166666666666671</v>
      </c>
      <c r="CT53" s="88">
        <v>0.72333333333333327</v>
      </c>
      <c r="CU53" s="134">
        <v>8.0833333333333339</v>
      </c>
      <c r="CV53" s="64">
        <v>9.3416666666666668</v>
      </c>
      <c r="CW53" s="64"/>
      <c r="CX53" s="183" t="s">
        <v>124</v>
      </c>
      <c r="CY53" s="51">
        <f t="shared" si="22"/>
        <v>10.137499999999999</v>
      </c>
      <c r="CZ53" s="64">
        <f t="shared" si="2"/>
        <v>0.70416666666666661</v>
      </c>
      <c r="DA53" s="64">
        <f t="shared" si="3"/>
        <v>2.1166666666666663</v>
      </c>
      <c r="DB53" s="51">
        <f t="shared" si="23"/>
        <v>1.7083333333333333</v>
      </c>
      <c r="DC53" s="64">
        <f t="shared" si="0"/>
        <v>68.333333333333343</v>
      </c>
      <c r="DD53" s="88">
        <f t="shared" si="4"/>
        <v>0.59583333333333333</v>
      </c>
      <c r="DE53" s="51">
        <f t="shared" si="5"/>
        <v>10.5</v>
      </c>
      <c r="DF53" s="64">
        <f t="shared" si="6"/>
        <v>7.5791666666666675</v>
      </c>
      <c r="DG53" s="64"/>
      <c r="DH53" s="182" t="s">
        <v>124</v>
      </c>
      <c r="DI53" s="238">
        <v>10.091666666666667</v>
      </c>
      <c r="DJ53" s="64">
        <v>0.68333333333333324</v>
      </c>
      <c r="DK53" s="64">
        <v>1.75</v>
      </c>
      <c r="DL53" s="51">
        <v>2.3333333333333335</v>
      </c>
      <c r="DM53" s="64">
        <v>62.333333333333336</v>
      </c>
      <c r="DN53" s="88">
        <v>0.93583333333333341</v>
      </c>
      <c r="DO53" s="50">
        <v>10.249999999999998</v>
      </c>
      <c r="DP53" s="64">
        <v>3.9666666666666668</v>
      </c>
      <c r="DQ53" s="64"/>
      <c r="DR53" s="182" t="s">
        <v>124</v>
      </c>
      <c r="DS53" s="238">
        <v>10.233333333333333</v>
      </c>
      <c r="DT53" s="64">
        <v>0.67499999999999993</v>
      </c>
      <c r="DU53" s="64">
        <v>1.7916666666666667</v>
      </c>
      <c r="DV53" s="51">
        <v>1.1666666666666667</v>
      </c>
      <c r="DW53" s="64">
        <v>93.333333333333329</v>
      </c>
      <c r="DX53" s="88">
        <v>1.0175000000000001</v>
      </c>
      <c r="DY53" s="50">
        <v>10.416666666666666</v>
      </c>
      <c r="DZ53" s="64">
        <v>3.9333333333333331</v>
      </c>
      <c r="EA53" s="64"/>
      <c r="EB53" s="184" t="s">
        <v>124</v>
      </c>
      <c r="EC53" s="51">
        <f t="shared" si="24"/>
        <v>10.1625</v>
      </c>
      <c r="ED53" s="64">
        <f t="shared" si="7"/>
        <v>0.67916666666666659</v>
      </c>
      <c r="EE53" s="64">
        <f t="shared" si="8"/>
        <v>1.7708333333333335</v>
      </c>
      <c r="EF53" s="51">
        <f t="shared" si="29"/>
        <v>1.75</v>
      </c>
      <c r="EG53" s="64">
        <f t="shared" si="1"/>
        <v>77.833333333333329</v>
      </c>
      <c r="EH53" s="64">
        <f t="shared" si="9"/>
        <v>0.97666666666666679</v>
      </c>
      <c r="EI53" s="134">
        <f t="shared" si="10"/>
        <v>10.333333333333332</v>
      </c>
      <c r="EJ53" s="64">
        <f t="shared" si="11"/>
        <v>3.95</v>
      </c>
      <c r="EK53" s="64"/>
      <c r="EL53" s="180" t="s">
        <v>124</v>
      </c>
      <c r="EM53" s="51">
        <f t="shared" si="26"/>
        <v>9.8230000000000004</v>
      </c>
      <c r="EN53" s="88">
        <f t="shared" si="17"/>
        <v>0.86299999999999988</v>
      </c>
      <c r="EO53" s="64">
        <f t="shared" si="18"/>
        <v>2.3519999999999999</v>
      </c>
      <c r="EP53" s="51">
        <f t="shared" si="27"/>
        <v>2.8949999999999996</v>
      </c>
      <c r="EQ53" s="64">
        <f t="shared" si="28"/>
        <v>73.491000000000014</v>
      </c>
      <c r="ER53" s="88">
        <f>AVERAGE(ROUND(H53,2),ROUND(R53,2),ROUND(AB53,2),ROUND(AL53,2),ROUND(AV53,2),ROUND(BF53,2),ROUND(BP53,2),ROUND(BZ53,2),ROUND(DD53,2),ROUND(EH53,2))</f>
        <v>0.79700000000000004</v>
      </c>
      <c r="ES53" s="51">
        <f t="shared" si="20"/>
        <v>34.783000000000001</v>
      </c>
      <c r="ET53" s="51">
        <f t="shared" si="21"/>
        <v>14.254</v>
      </c>
      <c r="EU53" s="64"/>
      <c r="EV53" s="54"/>
      <c r="EW53" s="23"/>
    </row>
    <row r="54" spans="1:153" s="145" customFormat="1" x14ac:dyDescent="0.2">
      <c r="A54" s="34" t="s">
        <v>17</v>
      </c>
      <c r="B54" s="181" t="s">
        <v>125</v>
      </c>
      <c r="C54" s="235">
        <v>9.9499999999999993</v>
      </c>
      <c r="D54" s="64">
        <v>0.7583333333333333</v>
      </c>
      <c r="E54" s="64">
        <v>2.5583333333333331</v>
      </c>
      <c r="F54" s="51">
        <v>2.9166666666666665</v>
      </c>
      <c r="G54" s="64">
        <v>124</v>
      </c>
      <c r="H54" s="88">
        <v>0.63583333333333336</v>
      </c>
      <c r="I54" s="134">
        <v>43.833333333333336</v>
      </c>
      <c r="J54" s="64">
        <v>5.05</v>
      </c>
      <c r="K54" s="64">
        <v>1.3166666666666667</v>
      </c>
      <c r="L54" s="180" t="s">
        <v>125</v>
      </c>
      <c r="M54" s="236">
        <v>10.041666666666666</v>
      </c>
      <c r="N54" s="64">
        <v>0.75833333333333341</v>
      </c>
      <c r="O54" s="64">
        <v>1.9249999999999998</v>
      </c>
      <c r="P54" s="51">
        <v>3.5833333333333335</v>
      </c>
      <c r="Q54" s="64">
        <v>92.833333333333329</v>
      </c>
      <c r="R54" s="88">
        <v>0.86750000000000005</v>
      </c>
      <c r="S54" s="134">
        <v>25.583333333333332</v>
      </c>
      <c r="T54" s="64">
        <v>4.1750000000000007</v>
      </c>
      <c r="U54" s="64">
        <v>0.74166666666666659</v>
      </c>
      <c r="V54" s="180" t="s">
        <v>125</v>
      </c>
      <c r="W54" s="236">
        <v>9.9</v>
      </c>
      <c r="X54" s="64">
        <v>0.75833333333333341</v>
      </c>
      <c r="Y54" s="64">
        <v>2.2583333333333333</v>
      </c>
      <c r="Z54" s="51">
        <v>3.5833333333333335</v>
      </c>
      <c r="AA54" s="64">
        <v>161.83333333333334</v>
      </c>
      <c r="AB54" s="88">
        <v>1.5583333333333333</v>
      </c>
      <c r="AC54" s="51">
        <v>36.416666666666664</v>
      </c>
      <c r="AD54" s="64">
        <v>6.6333333333333329</v>
      </c>
      <c r="AE54" s="64">
        <v>0.98333333333333328</v>
      </c>
      <c r="AF54" s="180" t="s">
        <v>125</v>
      </c>
      <c r="AG54" s="238">
        <v>9.7916666666666661</v>
      </c>
      <c r="AH54" s="64">
        <v>0.76666666666666672</v>
      </c>
      <c r="AI54" s="64">
        <v>1.7916666666666663</v>
      </c>
      <c r="AJ54" s="51">
        <v>2</v>
      </c>
      <c r="AK54" s="64">
        <v>137</v>
      </c>
      <c r="AL54" s="88">
        <v>0.80583333333333329</v>
      </c>
      <c r="AM54" s="134">
        <v>45.583333333333336</v>
      </c>
      <c r="AN54" s="64">
        <v>20.741666666666667</v>
      </c>
      <c r="AO54" s="64">
        <v>0.69166666666666676</v>
      </c>
      <c r="AP54" s="180" t="s">
        <v>125</v>
      </c>
      <c r="AQ54" s="238">
        <v>9.8416666666666668</v>
      </c>
      <c r="AR54" s="64">
        <v>0.82499999999999984</v>
      </c>
      <c r="AS54" s="64">
        <v>2.1416666666666666</v>
      </c>
      <c r="AT54" s="51">
        <v>2.3333333333333335</v>
      </c>
      <c r="AU54" s="64">
        <v>86.166666666666671</v>
      </c>
      <c r="AV54" s="88">
        <v>0.70583333333333342</v>
      </c>
      <c r="AW54" s="134">
        <v>16.250000000000004</v>
      </c>
      <c r="AX54" s="64">
        <v>7.916666666666667</v>
      </c>
      <c r="AY54" s="64">
        <v>0.86666666666666659</v>
      </c>
      <c r="AZ54" s="180" t="s">
        <v>125</v>
      </c>
      <c r="BA54" s="238">
        <v>9.1666666666666661</v>
      </c>
      <c r="BB54" s="64">
        <v>1.05</v>
      </c>
      <c r="BC54" s="64">
        <v>3.8000000000000007</v>
      </c>
      <c r="BD54" s="51">
        <v>4.666666666666667</v>
      </c>
      <c r="BE54" s="64">
        <v>85.833333333333329</v>
      </c>
      <c r="BF54" s="88">
        <v>0.70750000000000002</v>
      </c>
      <c r="BG54" s="134">
        <v>69.750000000000014</v>
      </c>
      <c r="BH54" s="50">
        <v>18.583333333333332</v>
      </c>
      <c r="BI54" s="50">
        <v>2.2416666666666663</v>
      </c>
      <c r="BJ54" s="180" t="s">
        <v>125</v>
      </c>
      <c r="BK54" s="238">
        <v>9.5750000000000011</v>
      </c>
      <c r="BL54" s="64">
        <v>0.95833333333333348</v>
      </c>
      <c r="BM54" s="64">
        <v>3.4583333333333335</v>
      </c>
      <c r="BN54" s="51">
        <v>4.833333333333333</v>
      </c>
      <c r="BO54" s="64">
        <v>58.833333333333336</v>
      </c>
      <c r="BP54" s="88">
        <v>0.48583333333333334</v>
      </c>
      <c r="BQ54" s="134">
        <v>50.500000000000007</v>
      </c>
      <c r="BR54" s="64">
        <v>33.333333333333336</v>
      </c>
      <c r="BS54" s="64">
        <v>1.9083333333333332</v>
      </c>
      <c r="BT54" s="180" t="s">
        <v>125</v>
      </c>
      <c r="BU54" s="238">
        <v>9.5250000000000004</v>
      </c>
      <c r="BV54" s="64">
        <v>1.0000000000000002</v>
      </c>
      <c r="BW54" s="64">
        <v>3.125</v>
      </c>
      <c r="BX54" s="51">
        <v>4.5</v>
      </c>
      <c r="BY54" s="64">
        <v>61.833333333333336</v>
      </c>
      <c r="BZ54" s="88">
        <v>0.72499999999999998</v>
      </c>
      <c r="CA54" s="134">
        <v>53.250000000000014</v>
      </c>
      <c r="CB54" s="64">
        <v>38.5</v>
      </c>
      <c r="CC54" s="64">
        <v>1.6333333333333331</v>
      </c>
      <c r="CD54" s="182" t="s">
        <v>125</v>
      </c>
      <c r="CE54" s="238">
        <v>10.041666666666666</v>
      </c>
      <c r="CF54" s="64">
        <v>0.71666666666666667</v>
      </c>
      <c r="CG54" s="64">
        <v>2.2749999999999999</v>
      </c>
      <c r="CH54" s="77">
        <v>3</v>
      </c>
      <c r="CI54" s="64">
        <v>71.666666666666671</v>
      </c>
      <c r="CJ54" s="88">
        <v>0.42666666666666669</v>
      </c>
      <c r="CK54" s="134">
        <v>15.583333333333336</v>
      </c>
      <c r="CL54" s="64">
        <v>5.8</v>
      </c>
      <c r="CM54" s="64"/>
      <c r="CN54" s="182" t="s">
        <v>125</v>
      </c>
      <c r="CO54" s="238">
        <v>10.1</v>
      </c>
      <c r="CP54" s="64">
        <v>0.6333333333333333</v>
      </c>
      <c r="CQ54" s="64">
        <v>2.3083333333333331</v>
      </c>
      <c r="CR54" s="77">
        <v>3.4166666666666665</v>
      </c>
      <c r="CS54" s="64">
        <v>98</v>
      </c>
      <c r="CT54" s="88">
        <v>0.71833333333333338</v>
      </c>
      <c r="CU54" s="134">
        <v>13.333333333333334</v>
      </c>
      <c r="CV54" s="64">
        <v>8.375</v>
      </c>
      <c r="CW54" s="64"/>
      <c r="CX54" s="183" t="s">
        <v>125</v>
      </c>
      <c r="CY54" s="51">
        <f t="shared" si="22"/>
        <v>10.070833333333333</v>
      </c>
      <c r="CZ54" s="64">
        <f t="shared" si="2"/>
        <v>0.67500000000000004</v>
      </c>
      <c r="DA54" s="64">
        <f t="shared" si="3"/>
        <v>2.2916666666666665</v>
      </c>
      <c r="DB54" s="51">
        <f t="shared" si="23"/>
        <v>3.208333333333333</v>
      </c>
      <c r="DC54" s="64">
        <f t="shared" si="0"/>
        <v>84.833333333333343</v>
      </c>
      <c r="DD54" s="88">
        <f t="shared" si="4"/>
        <v>0.57250000000000001</v>
      </c>
      <c r="DE54" s="51">
        <f t="shared" si="5"/>
        <v>14.458333333333336</v>
      </c>
      <c r="DF54" s="64">
        <f t="shared" si="6"/>
        <v>7.0875000000000004</v>
      </c>
      <c r="DG54" s="64"/>
      <c r="DH54" s="182" t="s">
        <v>125</v>
      </c>
      <c r="DI54" s="238">
        <v>10.083333333333334</v>
      </c>
      <c r="DJ54" s="64">
        <v>0.67499999999999993</v>
      </c>
      <c r="DK54" s="64">
        <v>1.9583333333333337</v>
      </c>
      <c r="DL54" s="51">
        <v>1.4166666666666667</v>
      </c>
      <c r="DM54" s="64">
        <v>92.5</v>
      </c>
      <c r="DN54" s="88">
        <v>0.90666666666666662</v>
      </c>
      <c r="DO54" s="50">
        <v>10.166666666666666</v>
      </c>
      <c r="DP54" s="64">
        <v>3.9416666666666669</v>
      </c>
      <c r="DQ54" s="64"/>
      <c r="DR54" s="182" t="s">
        <v>125</v>
      </c>
      <c r="DS54" s="238">
        <v>10.158333333333333</v>
      </c>
      <c r="DT54" s="64">
        <v>0.67499999999999993</v>
      </c>
      <c r="DU54" s="64">
        <v>2.166666666666667</v>
      </c>
      <c r="DV54" s="51">
        <v>1.25</v>
      </c>
      <c r="DW54" s="64">
        <v>108</v>
      </c>
      <c r="DX54" s="88">
        <v>0.99916666666666665</v>
      </c>
      <c r="DY54" s="50">
        <v>10.583333333333334</v>
      </c>
      <c r="DZ54" s="64">
        <v>3.9000000000000004</v>
      </c>
      <c r="EA54" s="64"/>
      <c r="EB54" s="184" t="s">
        <v>125</v>
      </c>
      <c r="EC54" s="51">
        <f t="shared" si="24"/>
        <v>10.120833333333334</v>
      </c>
      <c r="ED54" s="64">
        <f t="shared" si="7"/>
        <v>0.67499999999999993</v>
      </c>
      <c r="EE54" s="64">
        <f t="shared" si="8"/>
        <v>2.0625000000000004</v>
      </c>
      <c r="EF54" s="51">
        <f t="shared" si="29"/>
        <v>1.3333333333333335</v>
      </c>
      <c r="EG54" s="64">
        <f t="shared" si="1"/>
        <v>100.25</v>
      </c>
      <c r="EH54" s="64">
        <f t="shared" si="9"/>
        <v>0.95291666666666663</v>
      </c>
      <c r="EI54" s="134">
        <f t="shared" si="10"/>
        <v>10.375</v>
      </c>
      <c r="EJ54" s="64">
        <f t="shared" si="11"/>
        <v>3.9208333333333334</v>
      </c>
      <c r="EK54" s="64"/>
      <c r="EL54" s="180" t="s">
        <v>125</v>
      </c>
      <c r="EM54" s="51">
        <f t="shared" si="26"/>
        <v>9.7990000000000013</v>
      </c>
      <c r="EN54" s="88">
        <f>AVERAGE(ROUND(D54,2),ROUND(N54,2),ROUND(X54,2),ROUND(AH54,2),ROUND(AR54,2),ROUND(BB54,2),ROUND(BL54,2),ROUND(BV54,2),ROUND(CZ54,2),ROUND(ED54,2))</f>
        <v>0.82499999999999996</v>
      </c>
      <c r="EO54" s="64">
        <f t="shared" si="18"/>
        <v>2.5419999999999998</v>
      </c>
      <c r="EP54" s="51">
        <f t="shared" si="27"/>
        <v>3.2949999999999995</v>
      </c>
      <c r="EQ54" s="64">
        <f t="shared" si="28"/>
        <v>99.34</v>
      </c>
      <c r="ER54" s="88">
        <f>AVERAGE(ROUND(H54,2),ROUND(R54,2),ROUND(AB54,2),ROUND(AL54,2),ROUND(AV54,2),ROUND(BF54,2),ROUND(BP54,2),ROUND(BZ54,2),ROUND(DD54,2),ROUND(EH54,2))</f>
        <v>0.80399999999999994</v>
      </c>
      <c r="ES54" s="51">
        <f t="shared" si="20"/>
        <v>36.599999999999994</v>
      </c>
      <c r="ET54" s="51">
        <f t="shared" si="21"/>
        <v>14.593999999999999</v>
      </c>
      <c r="EU54" s="64"/>
      <c r="EV54" s="54"/>
      <c r="EW54" s="23"/>
    </row>
    <row r="55" spans="1:153" x14ac:dyDescent="0.2">
      <c r="C55" s="212">
        <v>10.108333333333334</v>
      </c>
      <c r="D55" s="102">
        <v>9.9499999999999993</v>
      </c>
      <c r="M55" s="212">
        <v>10.058333333333334</v>
      </c>
      <c r="N55" s="132">
        <v>10.041666666666666</v>
      </c>
      <c r="O55" s="132"/>
      <c r="P55" s="132"/>
      <c r="Q55" s="132"/>
      <c r="S55" s="132"/>
      <c r="T55" s="132"/>
      <c r="U55" s="132"/>
      <c r="W55" s="212">
        <v>9.9916666666666654</v>
      </c>
      <c r="X55" s="132">
        <v>9.9</v>
      </c>
      <c r="Y55" s="132"/>
      <c r="Z55" s="132"/>
      <c r="AA55" s="132"/>
      <c r="AC55" s="132"/>
      <c r="AD55" s="132"/>
      <c r="AE55" s="132"/>
      <c r="AG55" s="212">
        <v>9.9</v>
      </c>
      <c r="AH55" s="102">
        <v>9.7916666666666661</v>
      </c>
      <c r="AQ55" s="212">
        <v>9.8333333333333339</v>
      </c>
      <c r="AR55" s="132">
        <v>9.8416666666666668</v>
      </c>
      <c r="AS55" s="132"/>
      <c r="AT55" s="132"/>
      <c r="AU55" s="132"/>
      <c r="AW55" s="132"/>
      <c r="AX55" s="132"/>
      <c r="AY55" s="132"/>
      <c r="BA55" s="212">
        <v>9.1333333333333346</v>
      </c>
      <c r="BB55" s="102">
        <v>9.1666666666666661</v>
      </c>
      <c r="BK55" s="212">
        <v>9.4500000000000011</v>
      </c>
      <c r="BL55" s="102">
        <v>9.5750000000000011</v>
      </c>
      <c r="BU55" s="212">
        <v>9.4583333333333339</v>
      </c>
      <c r="BV55" s="102">
        <v>9.5250000000000004</v>
      </c>
      <c r="CE55" s="212">
        <v>10.025</v>
      </c>
      <c r="CF55" s="102">
        <v>9.375</v>
      </c>
      <c r="CO55" s="212">
        <v>10.25</v>
      </c>
      <c r="CP55" s="102">
        <v>10.1</v>
      </c>
      <c r="DI55" s="212">
        <v>10.091666666666667</v>
      </c>
      <c r="DJ55" s="102">
        <v>10.083333333333334</v>
      </c>
      <c r="DS55" s="212">
        <v>10.233333333333333</v>
      </c>
      <c r="DT55" s="102">
        <v>10.158333333333333</v>
      </c>
    </row>
    <row r="56" spans="1:153" x14ac:dyDescent="0.2">
      <c r="C56" s="212">
        <v>0.81666666666666654</v>
      </c>
      <c r="D56" s="102">
        <v>0.7583333333333333</v>
      </c>
      <c r="I56" s="1">
        <f>I53*1000</f>
        <v>49333.333333333336</v>
      </c>
      <c r="M56" s="212">
        <v>0.7416666666666667</v>
      </c>
      <c r="N56" s="102">
        <v>0.75833333333333341</v>
      </c>
      <c r="S56" s="1">
        <f>S53*1000</f>
        <v>25166.666666666668</v>
      </c>
      <c r="W56" s="212">
        <v>0.81666666666666676</v>
      </c>
      <c r="X56" s="102">
        <v>0.75833333333333341</v>
      </c>
      <c r="AC56" s="1">
        <f>AC53*1000</f>
        <v>30583.333333333336</v>
      </c>
      <c r="AG56" s="212">
        <v>0.82500000000000018</v>
      </c>
      <c r="AH56" s="132">
        <v>0.76666666666666672</v>
      </c>
      <c r="AI56" s="132"/>
      <c r="AJ56" s="132"/>
      <c r="AK56" s="132"/>
      <c r="AM56" s="132">
        <f>AM53*1000</f>
        <v>42833.333333333328</v>
      </c>
      <c r="AN56" s="132"/>
      <c r="AO56" s="132"/>
      <c r="AQ56" s="212">
        <v>0.98333333333333328</v>
      </c>
      <c r="AR56" s="102">
        <v>0.82499999999999984</v>
      </c>
      <c r="AW56" s="1">
        <f>AW53*1000</f>
        <v>15916.66666666667</v>
      </c>
      <c r="BA56" s="212">
        <v>1.0999999999999999</v>
      </c>
      <c r="BB56" s="198">
        <v>1.05</v>
      </c>
      <c r="BC56" s="198"/>
      <c r="BD56" s="198"/>
      <c r="BE56" s="198"/>
      <c r="BF56" s="198"/>
      <c r="BG56" s="199">
        <f>BG53*1000</f>
        <v>61250.000000000007</v>
      </c>
      <c r="BH56" s="102"/>
      <c r="BI56" s="102"/>
      <c r="BK56" s="212">
        <v>1.0333333333333334</v>
      </c>
      <c r="BL56" s="132">
        <v>0.95833333333333348</v>
      </c>
      <c r="BM56" s="132"/>
      <c r="BN56" s="132"/>
      <c r="BO56" s="132"/>
      <c r="BQ56" s="132">
        <f>BQ53*1000</f>
        <v>48000.000000000007</v>
      </c>
      <c r="BR56" s="132"/>
      <c r="BS56" s="132"/>
      <c r="BU56" s="212">
        <v>0.93333333333333346</v>
      </c>
      <c r="BV56" s="132">
        <v>1.0000000000000002</v>
      </c>
      <c r="BW56" s="132"/>
      <c r="BX56" s="132"/>
      <c r="BY56" s="132"/>
      <c r="CA56" s="132">
        <f>CA53*1000</f>
        <v>53916.666666666672</v>
      </c>
      <c r="CB56" s="132"/>
      <c r="CC56" s="132"/>
      <c r="CE56" s="212">
        <v>0.74166666666666659</v>
      </c>
      <c r="CF56" s="132">
        <v>0.71666666666666667</v>
      </c>
      <c r="CG56" s="132">
        <v>10.041666666666666</v>
      </c>
      <c r="CH56" s="132"/>
      <c r="CI56" s="132"/>
      <c r="CK56" s="132">
        <f>CK53*1000</f>
        <v>12916.666666666668</v>
      </c>
      <c r="CL56" s="132"/>
      <c r="CO56" s="212">
        <v>0.66666666666666663</v>
      </c>
      <c r="CP56" s="132">
        <v>0.6333333333333333</v>
      </c>
      <c r="CQ56" s="132"/>
      <c r="CR56" s="132"/>
      <c r="CS56" s="132"/>
      <c r="CU56" s="132">
        <f>CU53*1000</f>
        <v>8083.3333333333339</v>
      </c>
      <c r="CV56" s="132"/>
      <c r="DI56" s="212">
        <v>0.68333333333333324</v>
      </c>
      <c r="DJ56" s="1">
        <v>0.67499999999999993</v>
      </c>
      <c r="DK56" s="1"/>
      <c r="DL56" s="1"/>
      <c r="DM56" s="1"/>
      <c r="DN56" s="1"/>
      <c r="DO56" s="1">
        <f>DO53*1000</f>
        <v>10249.999999999998</v>
      </c>
      <c r="DS56" s="212">
        <v>0.67499999999999993</v>
      </c>
      <c r="DT56" s="132">
        <v>0.67499999999999993</v>
      </c>
      <c r="DU56" s="132"/>
      <c r="DV56" s="132"/>
      <c r="DW56" s="132"/>
      <c r="DY56" s="132">
        <f>DY53*1000</f>
        <v>10416.666666666666</v>
      </c>
      <c r="DZ56" s="132"/>
    </row>
    <row r="57" spans="1:153" x14ac:dyDescent="0.2">
      <c r="C57" s="212">
        <v>2.458333333333333</v>
      </c>
      <c r="D57" s="102">
        <v>2.5583333333333331</v>
      </c>
      <c r="I57" s="1">
        <f>I54*1000</f>
        <v>43833.333333333336</v>
      </c>
      <c r="M57" s="212">
        <v>1.6749999999999998</v>
      </c>
      <c r="N57" s="102">
        <v>1.9249999999999998</v>
      </c>
      <c r="S57" s="1">
        <f>S54*1000</f>
        <v>25583.333333333332</v>
      </c>
      <c r="W57" s="212">
        <v>2.0166666666666666</v>
      </c>
      <c r="X57" s="102">
        <v>2.2583333333333333</v>
      </c>
      <c r="AC57" s="1">
        <f>AC54*1000</f>
        <v>36416.666666666664</v>
      </c>
      <c r="AG57" s="212">
        <v>1.7249999999999999</v>
      </c>
      <c r="AH57" s="102">
        <v>1.7916666666666663</v>
      </c>
      <c r="AM57" s="1">
        <f>AM54*1000</f>
        <v>45583.333333333336</v>
      </c>
      <c r="AQ57" s="212">
        <v>2.0916666666666668</v>
      </c>
      <c r="AR57" s="102">
        <v>2.1416666666666666</v>
      </c>
      <c r="AW57" s="1">
        <f>AW54*1000</f>
        <v>16250.000000000004</v>
      </c>
      <c r="BA57" s="212">
        <v>3.6833333333333331</v>
      </c>
      <c r="BB57" s="200">
        <v>3.8000000000000007</v>
      </c>
      <c r="BC57" s="200"/>
      <c r="BD57" s="200"/>
      <c r="BE57" s="200"/>
      <c r="BF57" s="201"/>
      <c r="BG57" s="47">
        <f>BG54*1000</f>
        <v>69750.000000000015</v>
      </c>
      <c r="BK57" s="212">
        <v>3.2500000000000004</v>
      </c>
      <c r="BL57" s="102">
        <v>3.4583333333333335</v>
      </c>
      <c r="BQ57" s="1">
        <f>BQ54*1000</f>
        <v>50500.000000000007</v>
      </c>
      <c r="BU57" s="212">
        <v>2.7166666666666663</v>
      </c>
      <c r="BV57" s="102">
        <v>3.125</v>
      </c>
      <c r="CA57" s="1">
        <f>CA54*1000</f>
        <v>53250.000000000015</v>
      </c>
      <c r="CE57" s="212">
        <v>2.1083333333333329</v>
      </c>
      <c r="CF57" s="102">
        <v>2.2749999999999999</v>
      </c>
      <c r="CK57" s="1">
        <f>CK54*1000</f>
        <v>15583.333333333336</v>
      </c>
      <c r="CO57" s="212">
        <v>2.125</v>
      </c>
      <c r="CP57" s="102">
        <v>2.3083333333333331</v>
      </c>
      <c r="CU57" s="1">
        <f>CU54*1000</f>
        <v>13333.333333333334</v>
      </c>
      <c r="DI57" s="212">
        <v>1.75</v>
      </c>
      <c r="DJ57" s="102">
        <v>1.9583333333333337</v>
      </c>
      <c r="DO57" s="1">
        <f>DO54*1000</f>
        <v>10166.666666666666</v>
      </c>
      <c r="DS57" s="212">
        <v>1.7916666666666667</v>
      </c>
      <c r="DT57" s="102">
        <v>2.166666666666667</v>
      </c>
      <c r="DY57" s="1">
        <f>DY54*1000</f>
        <v>10583.333333333334</v>
      </c>
    </row>
    <row r="58" spans="1:153" x14ac:dyDescent="0.2">
      <c r="C58" s="212">
        <v>3.3333333333333335</v>
      </c>
      <c r="D58" s="102">
        <v>2.9166666666666665</v>
      </c>
      <c r="M58" s="212">
        <v>2.5</v>
      </c>
      <c r="N58" s="102">
        <v>3.5833333333333335</v>
      </c>
      <c r="W58" s="212">
        <v>2.5833333333333335</v>
      </c>
      <c r="X58" s="102">
        <v>3.5833333333333335</v>
      </c>
      <c r="AG58" s="212">
        <v>2.1666666666666665</v>
      </c>
      <c r="AH58" s="102">
        <v>2</v>
      </c>
      <c r="AQ58" s="212">
        <v>2.0833333333333335</v>
      </c>
      <c r="AR58" s="102">
        <v>2.3333333333333335</v>
      </c>
      <c r="BA58" s="212">
        <v>3.6666666666666665</v>
      </c>
      <c r="BB58" s="200">
        <v>4.666666666666667</v>
      </c>
      <c r="BC58" s="200"/>
      <c r="BD58" s="200"/>
      <c r="BE58" s="200"/>
      <c r="BF58" s="201"/>
      <c r="BG58" s="47"/>
      <c r="BK58" s="212">
        <v>5.083333333333333</v>
      </c>
      <c r="BL58" s="102">
        <v>4.833333333333333</v>
      </c>
      <c r="BU58" s="212">
        <v>4.083333333333333</v>
      </c>
      <c r="BV58" s="102">
        <v>4.5</v>
      </c>
      <c r="CE58" s="212">
        <v>1.8333333333333333</v>
      </c>
      <c r="CF58" s="102">
        <v>3</v>
      </c>
      <c r="CO58" s="212">
        <v>1.5833333333333333</v>
      </c>
      <c r="CP58" s="102">
        <v>3.4166666666666665</v>
      </c>
      <c r="DI58" s="212">
        <v>2.3333333333333335</v>
      </c>
      <c r="DJ58" s="102">
        <v>1.4166666666666667</v>
      </c>
      <c r="DS58" s="212">
        <v>1.1666666666666667</v>
      </c>
      <c r="DT58" s="102">
        <v>1.25</v>
      </c>
    </row>
    <row r="59" spans="1:153" x14ac:dyDescent="0.2">
      <c r="C59" s="212">
        <v>74.666666666666671</v>
      </c>
      <c r="D59" s="102">
        <v>124</v>
      </c>
      <c r="M59" s="212">
        <v>59.5</v>
      </c>
      <c r="N59" s="102">
        <v>92.833333333333329</v>
      </c>
      <c r="W59" s="212">
        <v>78.333333333333329</v>
      </c>
      <c r="X59" s="102">
        <v>161.83333333333334</v>
      </c>
      <c r="AG59" s="212">
        <v>74</v>
      </c>
      <c r="AH59" s="102">
        <v>137</v>
      </c>
      <c r="AQ59" s="212">
        <v>68.5</v>
      </c>
      <c r="AR59" s="102">
        <v>86.166666666666671</v>
      </c>
      <c r="BA59" s="212">
        <v>113.75</v>
      </c>
      <c r="BB59" s="202">
        <v>85.833333333333329</v>
      </c>
      <c r="BC59" s="198"/>
      <c r="BD59" s="198"/>
      <c r="BE59" s="198"/>
      <c r="BF59" s="201"/>
      <c r="BG59" s="47"/>
      <c r="BK59" s="212">
        <v>63.333333333333336</v>
      </c>
      <c r="BL59" s="102">
        <v>58.833333333333336</v>
      </c>
      <c r="BU59" s="212">
        <v>56.666666666666664</v>
      </c>
      <c r="BV59" s="102">
        <v>61.833333333333336</v>
      </c>
      <c r="CE59" s="212">
        <v>47.5</v>
      </c>
      <c r="CF59" s="102">
        <v>71.666666666666671</v>
      </c>
      <c r="CO59" s="212">
        <v>89.166666666666671</v>
      </c>
      <c r="CP59" s="102">
        <v>98</v>
      </c>
      <c r="DI59" s="212">
        <v>62.333333333333336</v>
      </c>
      <c r="DJ59" s="102">
        <v>92.5</v>
      </c>
      <c r="DS59" s="212">
        <v>93.333333333333329</v>
      </c>
      <c r="DT59" s="102">
        <v>108</v>
      </c>
    </row>
    <row r="60" spans="1:153" x14ac:dyDescent="0.2">
      <c r="C60" s="212">
        <v>0.69416666666666671</v>
      </c>
      <c r="D60" s="102">
        <v>0.63583333333333336</v>
      </c>
      <c r="M60" s="212">
        <v>0.89749999999999985</v>
      </c>
      <c r="N60" s="102">
        <v>0.86750000000000005</v>
      </c>
      <c r="W60" s="212">
        <v>1.4225000000000001</v>
      </c>
      <c r="X60" s="102">
        <v>1.5583333333333333</v>
      </c>
      <c r="AG60" s="212">
        <v>0.76749999999999996</v>
      </c>
      <c r="AH60" s="102">
        <v>0.80583333333333329</v>
      </c>
      <c r="AM60" s="102"/>
      <c r="AQ60" s="212">
        <v>0.80583333333333329</v>
      </c>
      <c r="AR60" s="102">
        <v>0.70583333333333342</v>
      </c>
      <c r="BA60" s="212">
        <v>0.66416666666666668</v>
      </c>
      <c r="BB60" s="200">
        <v>0.70750000000000002</v>
      </c>
      <c r="BC60" s="200"/>
      <c r="BD60" s="200"/>
      <c r="BE60" s="200"/>
      <c r="BF60" s="198"/>
      <c r="BG60" s="200"/>
      <c r="BH60" s="200"/>
      <c r="BI60" s="209"/>
      <c r="BK60" s="212">
        <v>0.44750000000000001</v>
      </c>
      <c r="BL60" s="102">
        <v>0.48583333333333334</v>
      </c>
      <c r="BQ60" s="102"/>
      <c r="BU60" s="212">
        <v>0.68583333333333341</v>
      </c>
      <c r="BV60" s="102">
        <v>0.72499999999999998</v>
      </c>
      <c r="BZ60" s="102"/>
      <c r="CA60" s="132"/>
      <c r="CE60" s="212">
        <v>0.46833333333333332</v>
      </c>
      <c r="CF60" s="102">
        <v>0.42666666666666669</v>
      </c>
      <c r="CO60" s="212">
        <v>0.72333333333333327</v>
      </c>
      <c r="CP60" s="102">
        <v>0.71833333333333338</v>
      </c>
      <c r="CU60" s="102"/>
      <c r="DI60" s="212">
        <v>0.93583333333333341</v>
      </c>
      <c r="DJ60" s="102">
        <v>0.90666666666666662</v>
      </c>
      <c r="DN60" s="1"/>
      <c r="DO60" s="102"/>
      <c r="DS60" s="212">
        <v>1.0175000000000001</v>
      </c>
      <c r="DT60" s="102">
        <v>0.99916666666666665</v>
      </c>
      <c r="DY60" s="102"/>
    </row>
    <row r="61" spans="1:153" x14ac:dyDescent="0.2">
      <c r="C61" s="212">
        <v>4.9333333333333333E-2</v>
      </c>
      <c r="D61" s="132">
        <v>4.3833333333333335E-2</v>
      </c>
      <c r="H61" s="102"/>
      <c r="I61" s="102"/>
      <c r="M61" s="212">
        <v>2.5166666666666667E-2</v>
      </c>
      <c r="N61" s="102">
        <v>2.5583333333333333E-2</v>
      </c>
      <c r="W61" s="212">
        <v>3.0583333333333337E-2</v>
      </c>
      <c r="X61" s="102">
        <v>3.6416666666666667E-2</v>
      </c>
      <c r="AG61" s="212">
        <v>4.2833333333333327E-2</v>
      </c>
      <c r="AH61" s="102">
        <v>4.5583333333333337E-2</v>
      </c>
      <c r="AQ61" s="212">
        <v>1.5916666666666669E-2</v>
      </c>
      <c r="AR61" s="102">
        <v>1.6250000000000004E-2</v>
      </c>
      <c r="BA61" s="212">
        <v>6.1250000000000006E-2</v>
      </c>
      <c r="BB61" s="203">
        <v>6.975000000000002E-2</v>
      </c>
      <c r="BC61" s="200"/>
      <c r="BD61" s="200"/>
      <c r="BE61" s="200"/>
      <c r="BF61" s="201"/>
      <c r="BG61" s="47"/>
      <c r="BK61" s="212">
        <v>4.8000000000000008E-2</v>
      </c>
      <c r="BL61" s="102">
        <v>5.050000000000001E-2</v>
      </c>
      <c r="BU61" s="212">
        <v>5.3916666666666668E-2</v>
      </c>
      <c r="BV61" s="102">
        <v>5.3250000000000013E-2</v>
      </c>
      <c r="CE61" s="212">
        <v>1.2916666666666668E-2</v>
      </c>
      <c r="CF61" s="102">
        <v>1.5583333333333336E-2</v>
      </c>
      <c r="CO61" s="212">
        <v>8.0833333333333347E-3</v>
      </c>
      <c r="CP61" s="102">
        <v>1.3333333333333334E-2</v>
      </c>
      <c r="DI61" s="212">
        <v>1.0249999999999999E-2</v>
      </c>
      <c r="DJ61" s="102">
        <v>1.0166666666666666E-2</v>
      </c>
      <c r="DS61" s="212">
        <v>1.0416666666666666E-2</v>
      </c>
      <c r="DT61" s="102">
        <v>1.0583333333333333E-2</v>
      </c>
    </row>
    <row r="62" spans="1:153" x14ac:dyDescent="0.2">
      <c r="C62" s="212">
        <v>6.25</v>
      </c>
      <c r="D62" s="102">
        <v>5.05</v>
      </c>
      <c r="M62" s="212">
        <v>4.3583333333333334</v>
      </c>
      <c r="N62" s="102">
        <v>4.1750000000000007</v>
      </c>
      <c r="W62" s="212">
        <v>7.5249999999999995</v>
      </c>
      <c r="X62" s="102">
        <v>6.6333333333333329</v>
      </c>
      <c r="AG62" s="212">
        <v>19.358333333333334</v>
      </c>
      <c r="AH62" s="102">
        <v>20.741666666666667</v>
      </c>
      <c r="AQ62" s="212">
        <v>9.6749999999999989</v>
      </c>
      <c r="AR62" s="102">
        <v>7.916666666666667</v>
      </c>
      <c r="BA62" s="212">
        <v>18</v>
      </c>
      <c r="BB62" s="203">
        <v>18.583333333333332</v>
      </c>
      <c r="BC62" s="200"/>
      <c r="BD62" s="200"/>
      <c r="BE62" s="200"/>
      <c r="BF62" s="201"/>
      <c r="BG62" s="47"/>
      <c r="BK62" s="212">
        <v>30.5</v>
      </c>
      <c r="BL62" s="102">
        <v>33.333333333333336</v>
      </c>
      <c r="BU62" s="212">
        <v>35.333333333333336</v>
      </c>
      <c r="BV62" s="102">
        <v>38.5</v>
      </c>
      <c r="CE62" s="212">
        <v>5.8166666666666673</v>
      </c>
      <c r="CF62" s="102">
        <v>5.8</v>
      </c>
      <c r="CG62" s="132"/>
      <c r="CH62" s="132"/>
      <c r="CI62" s="132"/>
      <c r="CJ62" s="102"/>
      <c r="CK62" s="102"/>
      <c r="CO62" s="212">
        <v>9.3416666666666668</v>
      </c>
      <c r="CP62" s="102">
        <v>8.375</v>
      </c>
      <c r="DI62" s="212">
        <v>3.9666666666666668</v>
      </c>
      <c r="DJ62" s="102">
        <v>3.9416666666666669</v>
      </c>
      <c r="DS62" s="212">
        <v>3.9333333333333331</v>
      </c>
      <c r="DT62" s="102">
        <v>3.9000000000000004</v>
      </c>
    </row>
    <row r="63" spans="1:153" x14ac:dyDescent="0.2">
      <c r="C63" s="212">
        <v>1.1916666666666667</v>
      </c>
      <c r="D63" s="102">
        <v>1.3166666666666667</v>
      </c>
      <c r="M63" s="212">
        <v>0.6</v>
      </c>
      <c r="N63" s="102">
        <v>0.74166666666666659</v>
      </c>
      <c r="W63" s="212">
        <v>0.89999999999999991</v>
      </c>
      <c r="X63" s="102">
        <v>0.98333333333333328</v>
      </c>
      <c r="AG63" s="212">
        <v>0.54166666666666663</v>
      </c>
      <c r="AH63" s="102">
        <v>0.69166666666666676</v>
      </c>
      <c r="AQ63" s="212">
        <v>0.73333333333333328</v>
      </c>
      <c r="AR63" s="102">
        <v>0.86666666666666659</v>
      </c>
      <c r="BA63" s="212">
        <v>1.9416666666666664</v>
      </c>
      <c r="BB63" s="204">
        <v>2.2416666666666663</v>
      </c>
      <c r="BC63" s="199"/>
      <c r="BD63" s="199"/>
      <c r="BE63" s="199"/>
      <c r="BF63" s="201"/>
      <c r="BG63" s="47"/>
      <c r="BK63" s="212">
        <v>1.625</v>
      </c>
      <c r="BL63" s="102">
        <v>1.9083333333333332</v>
      </c>
      <c r="BU63" s="212">
        <v>1.283333333333333</v>
      </c>
      <c r="BV63" s="102">
        <v>1.6333333333333331</v>
      </c>
    </row>
    <row r="64" spans="1:153" x14ac:dyDescent="0.2">
      <c r="BB64" s="205"/>
      <c r="BC64" s="206"/>
      <c r="BD64" s="206"/>
      <c r="BE64" s="206"/>
      <c r="BF64" s="201"/>
      <c r="BG64" s="47"/>
    </row>
    <row r="65" spans="2:150" x14ac:dyDescent="0.2">
      <c r="BB65" s="207"/>
      <c r="BC65" s="200"/>
      <c r="BD65" s="200"/>
      <c r="BE65" s="200"/>
      <c r="BF65" s="201"/>
      <c r="BG65" s="47"/>
      <c r="DO65" s="132"/>
    </row>
    <row r="66" spans="2:150" x14ac:dyDescent="0.2">
      <c r="B66" s="7" t="s">
        <v>126</v>
      </c>
      <c r="C66" s="212">
        <v>10.108333333333334</v>
      </c>
      <c r="D66" s="102">
        <v>0.81666666666666654</v>
      </c>
      <c r="E66" s="102">
        <v>2.458333333333333</v>
      </c>
      <c r="F66" s="102">
        <v>3.3333333333333335</v>
      </c>
      <c r="G66" s="102">
        <v>74.666666666666671</v>
      </c>
      <c r="H66" s="132">
        <v>0.69416666666666671</v>
      </c>
      <c r="I66" s="1">
        <v>49.333333333333336</v>
      </c>
      <c r="J66" s="102">
        <v>6.25</v>
      </c>
      <c r="K66" s="102">
        <v>1.1916666666666667</v>
      </c>
      <c r="L66" s="7" t="s">
        <v>126</v>
      </c>
      <c r="M66" s="212">
        <v>10.058333333333334</v>
      </c>
      <c r="N66" s="102">
        <v>0.7416666666666667</v>
      </c>
      <c r="O66" s="102">
        <v>1.6749999999999998</v>
      </c>
      <c r="P66" s="102">
        <v>2.5</v>
      </c>
      <c r="Q66" s="102">
        <v>59.5</v>
      </c>
      <c r="R66" s="132">
        <v>0.89749999999999985</v>
      </c>
      <c r="S66" s="1">
        <v>25.166666666666668</v>
      </c>
      <c r="T66" s="102">
        <v>4.3583333333333334</v>
      </c>
      <c r="U66" s="102">
        <v>0.6</v>
      </c>
      <c r="V66" s="7" t="s">
        <v>126</v>
      </c>
      <c r="W66" s="212">
        <v>9.9916666666666654</v>
      </c>
      <c r="X66" s="102">
        <v>0.81666666666666676</v>
      </c>
      <c r="Y66" s="102">
        <v>2.0166666666666666</v>
      </c>
      <c r="Z66" s="102">
        <v>2.5833333333333335</v>
      </c>
      <c r="AA66" s="102">
        <v>78.333333333333329</v>
      </c>
      <c r="AB66" s="132">
        <v>1.4225000000000001</v>
      </c>
      <c r="AC66" s="1">
        <v>30.583333333333336</v>
      </c>
      <c r="AD66" s="102">
        <v>7.5249999999999995</v>
      </c>
      <c r="AE66" s="102">
        <v>0.89999999999999991</v>
      </c>
      <c r="AF66" s="7" t="s">
        <v>126</v>
      </c>
      <c r="AG66" s="212">
        <v>9.9</v>
      </c>
      <c r="AH66" s="102">
        <v>0.82500000000000018</v>
      </c>
      <c r="AI66" s="102">
        <v>1.7249999999999999</v>
      </c>
      <c r="AJ66" s="102">
        <v>2.1666666666666665</v>
      </c>
      <c r="AK66" s="102">
        <v>74</v>
      </c>
      <c r="AL66" s="132">
        <v>0.76749999999999996</v>
      </c>
      <c r="AM66" s="1">
        <v>42.833333333333329</v>
      </c>
      <c r="AN66" s="102">
        <v>19.358333333333334</v>
      </c>
      <c r="AO66" s="102">
        <v>0.60833333333333328</v>
      </c>
      <c r="AP66" s="7" t="s">
        <v>126</v>
      </c>
      <c r="AQ66" s="212">
        <v>9.8333333333333339</v>
      </c>
      <c r="AR66" s="102">
        <v>0.98333333333333328</v>
      </c>
      <c r="AS66" s="102">
        <v>2.0916666666666668</v>
      </c>
      <c r="AT66" s="102">
        <v>2.0833333333333335</v>
      </c>
      <c r="AU66" s="102">
        <v>68.5</v>
      </c>
      <c r="AV66" s="132">
        <v>0.80583333333333329</v>
      </c>
      <c r="AW66" s="1">
        <v>15.91666666666667</v>
      </c>
      <c r="AX66" s="102">
        <v>9.6749999999999989</v>
      </c>
      <c r="AY66" s="102">
        <v>0.73333333333333328</v>
      </c>
      <c r="AZ66" s="7" t="s">
        <v>126</v>
      </c>
      <c r="BA66" s="212">
        <v>9.1333333333333346</v>
      </c>
      <c r="BB66" s="208">
        <v>1.0999999999999999</v>
      </c>
      <c r="BC66" s="200">
        <v>3.6833333333333331</v>
      </c>
      <c r="BD66" s="200">
        <v>3.6666666666666665</v>
      </c>
      <c r="BE66" s="200">
        <v>113.75</v>
      </c>
      <c r="BF66" s="201">
        <v>0.66416666666666668</v>
      </c>
      <c r="BG66" s="47">
        <v>61.250000000000007</v>
      </c>
      <c r="BH66" s="1">
        <v>18</v>
      </c>
      <c r="BI66" s="1">
        <v>1.9416666666666664</v>
      </c>
      <c r="BJ66" s="7" t="s">
        <v>126</v>
      </c>
      <c r="BK66" s="212">
        <v>9.4499999999999993</v>
      </c>
      <c r="BL66" s="102">
        <v>1.0333333333333334</v>
      </c>
      <c r="BM66" s="102">
        <v>3.2500000000000004</v>
      </c>
      <c r="BN66" s="102">
        <v>5.083333333333333</v>
      </c>
      <c r="BO66" s="102">
        <v>63.333333333333336</v>
      </c>
      <c r="BP66" s="132">
        <v>0.44750000000000001</v>
      </c>
      <c r="BQ66" s="1">
        <v>48.000000000000007</v>
      </c>
      <c r="BR66" s="102">
        <v>30.5</v>
      </c>
      <c r="BS66" s="102">
        <v>1.625</v>
      </c>
      <c r="BT66" s="7" t="s">
        <v>126</v>
      </c>
      <c r="BU66" s="212">
        <v>9.4583333333333339</v>
      </c>
      <c r="BV66" s="102">
        <v>0.93333333333333346</v>
      </c>
      <c r="BW66" s="102">
        <v>2.7166666666666663</v>
      </c>
      <c r="BX66" s="102">
        <v>4.083333333333333</v>
      </c>
      <c r="BY66" s="102">
        <v>56.666666666666664</v>
      </c>
      <c r="BZ66" s="132">
        <v>0.68583333333333341</v>
      </c>
      <c r="CA66" s="1">
        <v>53.916666666666671</v>
      </c>
      <c r="CB66" s="102">
        <v>35.333333333333336</v>
      </c>
      <c r="CC66" s="102">
        <v>1.283333333333333</v>
      </c>
      <c r="CD66" s="52" t="s">
        <v>126</v>
      </c>
      <c r="CE66" s="212">
        <v>10.025</v>
      </c>
      <c r="CF66" s="102">
        <v>0.74166666666666659</v>
      </c>
      <c r="CG66" s="102">
        <v>2.1083333333333329</v>
      </c>
      <c r="CH66" s="102">
        <v>1.8333333333333333</v>
      </c>
      <c r="CI66" s="102">
        <v>47.5</v>
      </c>
      <c r="CJ66" s="132">
        <v>0.46833333333333332</v>
      </c>
      <c r="CK66" s="1">
        <v>12.916666666666668</v>
      </c>
      <c r="CL66" s="102">
        <v>5.8166666666666673</v>
      </c>
      <c r="CN66" s="52" t="s">
        <v>126</v>
      </c>
      <c r="CO66" s="212">
        <v>10.25</v>
      </c>
      <c r="CP66" s="102">
        <v>0.66666666666666663</v>
      </c>
      <c r="CQ66" s="102">
        <v>2.125</v>
      </c>
      <c r="CR66" s="102">
        <v>1.5833333333333333</v>
      </c>
      <c r="CS66" s="102">
        <v>89.166666666666671</v>
      </c>
      <c r="CT66" s="132">
        <v>0.72333333333333327</v>
      </c>
      <c r="CU66" s="1">
        <v>8.0833333333333339</v>
      </c>
      <c r="CV66" s="102">
        <v>9.3416666666666668</v>
      </c>
      <c r="CX66" s="53" t="s">
        <v>126</v>
      </c>
      <c r="CY66" s="212">
        <v>10.137499999999999</v>
      </c>
      <c r="CZ66" s="102">
        <v>0.70416666666666661</v>
      </c>
      <c r="DA66" s="102">
        <v>2.1166666666666663</v>
      </c>
      <c r="DB66" s="102">
        <v>1.7083333333333333</v>
      </c>
      <c r="DC66" s="102">
        <v>68.333333333333343</v>
      </c>
      <c r="DD66" s="132">
        <v>0.59583333333333333</v>
      </c>
      <c r="DE66" s="1">
        <v>10.5</v>
      </c>
      <c r="DF66" s="102">
        <v>7.5791666666666675</v>
      </c>
      <c r="DH66" s="52" t="s">
        <v>126</v>
      </c>
      <c r="DI66" s="212">
        <v>10.091666666666667</v>
      </c>
      <c r="DJ66" s="102">
        <v>0.68333333333333324</v>
      </c>
      <c r="DK66" s="102">
        <v>1.75</v>
      </c>
      <c r="DL66" s="102">
        <v>2.3333333333333335</v>
      </c>
      <c r="DM66" s="102">
        <v>62.333333333333336</v>
      </c>
      <c r="DN66" s="132">
        <v>0.93583333333333341</v>
      </c>
      <c r="DO66" s="1">
        <v>10.249999999999998</v>
      </c>
      <c r="DP66" s="102">
        <v>3.9666666666666668</v>
      </c>
      <c r="DR66" s="52" t="s">
        <v>126</v>
      </c>
      <c r="DS66" s="212">
        <v>10.233333333333333</v>
      </c>
      <c r="DT66" s="102">
        <v>0.67499999999999993</v>
      </c>
      <c r="DU66" s="102">
        <v>1.7916666666666667</v>
      </c>
      <c r="DV66" s="102">
        <v>1.1666666666666667</v>
      </c>
      <c r="DW66" s="102">
        <v>93.333333333333329</v>
      </c>
      <c r="DX66" s="132">
        <v>1.0175000000000001</v>
      </c>
      <c r="DY66" s="1">
        <v>10.416666666666666</v>
      </c>
      <c r="DZ66" s="102">
        <v>3.9333333333333331</v>
      </c>
      <c r="EB66" s="53" t="s">
        <v>126</v>
      </c>
      <c r="EC66" s="212">
        <v>10.1625</v>
      </c>
      <c r="ED66" s="102">
        <v>0.67916666666666659</v>
      </c>
      <c r="EE66" s="102">
        <v>1.7708333333333335</v>
      </c>
      <c r="EF66" s="102">
        <v>1.75</v>
      </c>
      <c r="EG66" s="102">
        <v>77.833333333333329</v>
      </c>
      <c r="EH66" s="132">
        <v>0.97666666666666679</v>
      </c>
      <c r="EI66" s="1">
        <v>10.333333333333332</v>
      </c>
      <c r="EJ66" s="102">
        <v>3.95</v>
      </c>
      <c r="EL66" s="7" t="s">
        <v>126</v>
      </c>
      <c r="EM66" s="212">
        <v>9.8230000000000004</v>
      </c>
      <c r="EN66" s="102">
        <v>0.86299999999999988</v>
      </c>
      <c r="EO66" s="102">
        <v>2.3519999999999999</v>
      </c>
      <c r="EP66" s="102">
        <v>2.8949999999999996</v>
      </c>
      <c r="EQ66" s="102">
        <v>73.491000000000014</v>
      </c>
      <c r="ER66" s="132">
        <v>0.79700000000000004</v>
      </c>
      <c r="ES66" s="1">
        <v>34.783000000000001</v>
      </c>
      <c r="ET66" s="102">
        <v>14.254</v>
      </c>
    </row>
    <row r="67" spans="2:150" x14ac:dyDescent="0.2">
      <c r="B67" s="7" t="e">
        <f>B53-B66</f>
        <v>#VALUE!</v>
      </c>
      <c r="C67" s="7">
        <f t="shared" ref="C67:I67" si="30">C53-C66</f>
        <v>0</v>
      </c>
      <c r="D67" s="7">
        <f t="shared" si="30"/>
        <v>0</v>
      </c>
      <c r="E67" s="7">
        <f t="shared" si="30"/>
        <v>0</v>
      </c>
      <c r="F67" s="7">
        <f t="shared" si="30"/>
        <v>0</v>
      </c>
      <c r="G67" s="7">
        <f t="shared" si="30"/>
        <v>0</v>
      </c>
      <c r="H67" s="7">
        <f t="shared" si="30"/>
        <v>0</v>
      </c>
      <c r="I67" s="7">
        <f t="shared" si="30"/>
        <v>0</v>
      </c>
      <c r="J67" s="7">
        <f t="shared" ref="J67" si="31">J53-J66</f>
        <v>0</v>
      </c>
      <c r="K67" s="7">
        <f t="shared" ref="K67" si="32">K53-K66</f>
        <v>0</v>
      </c>
      <c r="L67" s="7" t="e">
        <f t="shared" ref="L67" si="33">L53-L66</f>
        <v>#VALUE!</v>
      </c>
      <c r="M67" s="7">
        <f t="shared" ref="M67" si="34">M53-M66</f>
        <v>0</v>
      </c>
      <c r="N67" s="7">
        <f t="shared" ref="N67" si="35">N53-N66</f>
        <v>0</v>
      </c>
      <c r="O67" s="7">
        <f t="shared" ref="O67:P67" si="36">O53-O66</f>
        <v>0</v>
      </c>
      <c r="P67" s="7">
        <f t="shared" si="36"/>
        <v>0</v>
      </c>
      <c r="Q67" s="7">
        <f t="shared" ref="Q67" si="37">Q53-Q66</f>
        <v>0</v>
      </c>
      <c r="R67" s="7">
        <f t="shared" ref="R67" si="38">R53-R66</f>
        <v>0</v>
      </c>
      <c r="S67" s="7">
        <f t="shared" ref="S67" si="39">S53-S66</f>
        <v>0</v>
      </c>
      <c r="T67" s="7">
        <f t="shared" ref="T67" si="40">T53-T66</f>
        <v>0</v>
      </c>
      <c r="U67" s="7">
        <f t="shared" ref="U67" si="41">U53-U66</f>
        <v>0</v>
      </c>
      <c r="V67" s="7" t="e">
        <f t="shared" ref="V67:W67" si="42">V53-V66</f>
        <v>#VALUE!</v>
      </c>
      <c r="W67" s="7">
        <f t="shared" si="42"/>
        <v>0</v>
      </c>
      <c r="X67" s="7">
        <f t="shared" ref="X67" si="43">X53-X66</f>
        <v>0</v>
      </c>
      <c r="Y67" s="7">
        <f t="shared" ref="Y67" si="44">Y53-Y66</f>
        <v>0</v>
      </c>
      <c r="Z67" s="7">
        <f t="shared" ref="Z67" si="45">Z53-Z66</f>
        <v>0</v>
      </c>
      <c r="AA67" s="7">
        <f t="shared" ref="AA67" si="46">AA53-AA66</f>
        <v>0</v>
      </c>
      <c r="AB67" s="7">
        <f t="shared" ref="AB67" si="47">AB53-AB66</f>
        <v>0</v>
      </c>
      <c r="AC67" s="7">
        <f t="shared" ref="AC67:AD67" si="48">AC53-AC66</f>
        <v>0</v>
      </c>
      <c r="AD67" s="7">
        <f t="shared" si="48"/>
        <v>0</v>
      </c>
      <c r="AE67" s="7">
        <f t="shared" ref="AE67" si="49">AE53-AE66</f>
        <v>0</v>
      </c>
      <c r="AF67" s="7" t="e">
        <f t="shared" ref="AF67" si="50">AF53-AF66</f>
        <v>#VALUE!</v>
      </c>
      <c r="AG67" s="7">
        <f t="shared" ref="AG67" si="51">AG53-AG66</f>
        <v>0</v>
      </c>
      <c r="AH67" s="7">
        <f t="shared" ref="AH67" si="52">AH53-AH66</f>
        <v>0</v>
      </c>
      <c r="AI67" s="7">
        <f t="shared" ref="AI67" si="53">AI53-AI66</f>
        <v>0</v>
      </c>
      <c r="AJ67" s="7">
        <f t="shared" ref="AJ67:AK67" si="54">AJ53-AJ66</f>
        <v>0</v>
      </c>
      <c r="AK67" s="7">
        <f t="shared" si="54"/>
        <v>0</v>
      </c>
      <c r="AL67" s="7">
        <f t="shared" ref="AL67" si="55">AL53-AL66</f>
        <v>0</v>
      </c>
      <c r="AM67" s="7">
        <f t="shared" ref="AM67" si="56">AM53-AM66</f>
        <v>0</v>
      </c>
      <c r="AN67" s="7">
        <f t="shared" ref="AN67" si="57">AN53-AN66</f>
        <v>0</v>
      </c>
      <c r="AO67" s="7">
        <f t="shared" ref="AO67" si="58">AO53-AO66</f>
        <v>0</v>
      </c>
      <c r="AP67" s="7" t="e">
        <f t="shared" ref="AP67" si="59">AP53-AP66</f>
        <v>#VALUE!</v>
      </c>
      <c r="AQ67" s="7">
        <f t="shared" ref="AQ67:AR67" si="60">AQ53-AQ66</f>
        <v>0</v>
      </c>
      <c r="AR67" s="7">
        <f t="shared" si="60"/>
        <v>0</v>
      </c>
      <c r="AS67" s="7">
        <f t="shared" ref="AS67" si="61">AS53-AS66</f>
        <v>0</v>
      </c>
      <c r="AT67" s="7">
        <f t="shared" ref="AT67" si="62">AT53-AT66</f>
        <v>0</v>
      </c>
      <c r="AU67" s="7">
        <f t="shared" ref="AU67" si="63">AU53-AU66</f>
        <v>0</v>
      </c>
      <c r="AV67" s="7">
        <f t="shared" ref="AV67" si="64">AV53-AV66</f>
        <v>0</v>
      </c>
      <c r="AW67" s="7">
        <f t="shared" ref="AW67" si="65">AW53-AW66</f>
        <v>0</v>
      </c>
      <c r="AX67" s="7">
        <f t="shared" ref="AX67:AY67" si="66">AX53-AX66</f>
        <v>0</v>
      </c>
      <c r="AY67" s="7">
        <f t="shared" si="66"/>
        <v>0</v>
      </c>
      <c r="AZ67" s="7" t="e">
        <f t="shared" ref="AZ67" si="67">AZ53-AZ66</f>
        <v>#VALUE!</v>
      </c>
      <c r="BA67" s="7">
        <f t="shared" ref="BA67" si="68">BA53-BA66</f>
        <v>0</v>
      </c>
      <c r="BB67" s="7">
        <f t="shared" ref="BB67" si="69">BB53-BB66</f>
        <v>0</v>
      </c>
      <c r="BC67" s="7">
        <f t="shared" ref="BC67" si="70">BC53-BC66</f>
        <v>0</v>
      </c>
      <c r="BD67" s="7">
        <f t="shared" ref="BD67" si="71">BD53-BD66</f>
        <v>0</v>
      </c>
      <c r="BE67" s="7">
        <f t="shared" ref="BE67:BF67" si="72">BE53-BE66</f>
        <v>0</v>
      </c>
      <c r="BF67" s="7">
        <f t="shared" si="72"/>
        <v>0</v>
      </c>
      <c r="BG67" s="7">
        <f t="shared" ref="BG67" si="73">BG53-BG66</f>
        <v>0</v>
      </c>
      <c r="BH67" s="7">
        <f t="shared" ref="BH67" si="74">BH53-BH66</f>
        <v>0</v>
      </c>
      <c r="BI67" s="7">
        <f t="shared" ref="BI67" si="75">BI53-BI66</f>
        <v>0</v>
      </c>
      <c r="BJ67" s="7" t="e">
        <f t="shared" ref="BJ67" si="76">BJ53-BJ66</f>
        <v>#VALUE!</v>
      </c>
      <c r="BK67" s="7">
        <f t="shared" ref="BK67" si="77">BK53-BK66</f>
        <v>0</v>
      </c>
      <c r="BL67" s="7">
        <f t="shared" ref="BL67:BM67" si="78">BL53-BL66</f>
        <v>0</v>
      </c>
      <c r="BM67" s="7">
        <f t="shared" si="78"/>
        <v>0</v>
      </c>
      <c r="BN67" s="7">
        <f t="shared" ref="BN67" si="79">BN53-BN66</f>
        <v>0</v>
      </c>
      <c r="BO67" s="7">
        <f t="shared" ref="BO67" si="80">BO53-BO66</f>
        <v>0</v>
      </c>
      <c r="BP67" s="7">
        <f t="shared" ref="BP67" si="81">BP53-BP66</f>
        <v>0</v>
      </c>
      <c r="BQ67" s="7">
        <f t="shared" ref="BQ67" si="82">BQ53-BQ66</f>
        <v>0</v>
      </c>
      <c r="BR67" s="7">
        <f t="shared" ref="BR67" si="83">BR53-BR66</f>
        <v>0</v>
      </c>
      <c r="BS67" s="7">
        <f t="shared" ref="BS67:BT67" si="84">BS53-BS66</f>
        <v>0</v>
      </c>
      <c r="BT67" s="7" t="e">
        <f t="shared" si="84"/>
        <v>#VALUE!</v>
      </c>
      <c r="BU67" s="7">
        <f t="shared" ref="BU67" si="85">BU53-BU66</f>
        <v>0</v>
      </c>
      <c r="BV67" s="7">
        <f t="shared" ref="BV67" si="86">BV53-BV66</f>
        <v>0</v>
      </c>
      <c r="BW67" s="7">
        <f t="shared" ref="BW67" si="87">BW53-BW66</f>
        <v>0</v>
      </c>
      <c r="BX67" s="7">
        <f t="shared" ref="BX67" si="88">BX53-BX66</f>
        <v>0</v>
      </c>
      <c r="BY67" s="7">
        <f t="shared" ref="BY67" si="89">BY53-BY66</f>
        <v>0</v>
      </c>
      <c r="BZ67" s="7">
        <f t="shared" ref="BZ67:CA67" si="90">BZ53-BZ66</f>
        <v>0</v>
      </c>
      <c r="CA67" s="7">
        <f t="shared" si="90"/>
        <v>0</v>
      </c>
      <c r="CB67" s="7">
        <f t="shared" ref="CB67" si="91">CB53-CB66</f>
        <v>0</v>
      </c>
      <c r="CC67" s="7">
        <f t="shared" ref="CC67" si="92">CC53-CC66</f>
        <v>0</v>
      </c>
      <c r="CD67" s="7" t="e">
        <f t="shared" ref="CD67" si="93">CD53-CD66</f>
        <v>#VALUE!</v>
      </c>
      <c r="CE67" s="7">
        <f t="shared" ref="CE67" si="94">CE53-CE66</f>
        <v>0</v>
      </c>
      <c r="CF67" s="7">
        <f t="shared" ref="CF67" si="95">CF53-CF66</f>
        <v>0</v>
      </c>
      <c r="CG67" s="7">
        <f t="shared" ref="CG67:CH67" si="96">CG53-CG66</f>
        <v>0</v>
      </c>
      <c r="CH67" s="7">
        <f t="shared" si="96"/>
        <v>0</v>
      </c>
      <c r="CI67" s="7">
        <f t="shared" ref="CI67" si="97">CI53-CI66</f>
        <v>0</v>
      </c>
      <c r="CJ67" s="7">
        <f t="shared" ref="CJ67" si="98">CJ53-CJ66</f>
        <v>0</v>
      </c>
      <c r="CK67" s="7">
        <f t="shared" ref="CK67" si="99">CK53-CK66</f>
        <v>0</v>
      </c>
      <c r="CL67" s="7">
        <f t="shared" ref="CL67" si="100">CL53-CL66</f>
        <v>0</v>
      </c>
      <c r="CM67" s="7">
        <f t="shared" ref="CM67" si="101">CM53-CM66</f>
        <v>0</v>
      </c>
      <c r="CN67" s="7" t="e">
        <f t="shared" ref="CN67:CO67" si="102">CN53-CN66</f>
        <v>#VALUE!</v>
      </c>
      <c r="CO67" s="7">
        <f t="shared" si="102"/>
        <v>0</v>
      </c>
      <c r="CP67" s="7">
        <f t="shared" ref="CP67" si="103">CP53-CP66</f>
        <v>0</v>
      </c>
      <c r="CQ67" s="7">
        <f t="shared" ref="CQ67" si="104">CQ53-CQ66</f>
        <v>0</v>
      </c>
      <c r="CR67" s="7">
        <f t="shared" ref="CR67" si="105">CR53-CR66</f>
        <v>0</v>
      </c>
      <c r="CS67" s="7">
        <f t="shared" ref="CS67" si="106">CS53-CS66</f>
        <v>0</v>
      </c>
      <c r="CT67" s="7">
        <f t="shared" ref="CT67" si="107">CT53-CT66</f>
        <v>0</v>
      </c>
      <c r="CU67" s="7">
        <f t="shared" ref="CU67:CV67" si="108">CU53-CU66</f>
        <v>0</v>
      </c>
      <c r="CV67" s="7">
        <f t="shared" si="108"/>
        <v>0</v>
      </c>
      <c r="CW67" s="7">
        <f t="shared" ref="CW67" si="109">CW53-CW66</f>
        <v>0</v>
      </c>
      <c r="CX67" s="7" t="e">
        <f t="shared" ref="CX67" si="110">CX53-CX66</f>
        <v>#VALUE!</v>
      </c>
      <c r="CY67" s="7">
        <f t="shared" ref="CY67" si="111">CY53-CY66</f>
        <v>0</v>
      </c>
      <c r="CZ67" s="7">
        <f t="shared" ref="CZ67" si="112">CZ53-CZ66</f>
        <v>0</v>
      </c>
      <c r="DA67" s="7">
        <f t="shared" ref="DA67" si="113">DA53-DA66</f>
        <v>0</v>
      </c>
      <c r="DB67" s="7">
        <f t="shared" ref="DB67:DC67" si="114">DB53-DB66</f>
        <v>0</v>
      </c>
      <c r="DC67" s="7">
        <f t="shared" si="114"/>
        <v>0</v>
      </c>
      <c r="DD67" s="7">
        <f t="shared" ref="DD67" si="115">DD53-DD66</f>
        <v>0</v>
      </c>
      <c r="DE67" s="7">
        <f t="shared" ref="DE67" si="116">DE53-DE66</f>
        <v>0</v>
      </c>
      <c r="DF67" s="7">
        <f t="shared" ref="DF67" si="117">DF53-DF66</f>
        <v>0</v>
      </c>
      <c r="DG67" s="7">
        <f t="shared" ref="DG67" si="118">DG53-DG66</f>
        <v>0</v>
      </c>
      <c r="DH67" s="7" t="e">
        <f t="shared" ref="DH67" si="119">DH53-DH66</f>
        <v>#VALUE!</v>
      </c>
      <c r="DI67" s="7">
        <f t="shared" ref="DI67:DJ67" si="120">DI53-DI66</f>
        <v>0</v>
      </c>
      <c r="DJ67" s="7">
        <f t="shared" si="120"/>
        <v>0</v>
      </c>
      <c r="DK67" s="7">
        <f t="shared" ref="DK67" si="121">DK53-DK66</f>
        <v>0</v>
      </c>
      <c r="DL67" s="7">
        <f t="shared" ref="DL67" si="122">DL53-DL66</f>
        <v>0</v>
      </c>
      <c r="DM67" s="7">
        <f t="shared" ref="DM67" si="123">DM53-DM66</f>
        <v>0</v>
      </c>
      <c r="DN67" s="7">
        <f t="shared" ref="DN67" si="124">DN53-DN66</f>
        <v>0</v>
      </c>
      <c r="DO67" s="7">
        <f t="shared" ref="DO67" si="125">DO53-DO66</f>
        <v>0</v>
      </c>
      <c r="DP67" s="7">
        <f t="shared" ref="DP67:DQ67" si="126">DP53-DP66</f>
        <v>0</v>
      </c>
      <c r="DQ67" s="7">
        <f t="shared" si="126"/>
        <v>0</v>
      </c>
      <c r="DR67" s="7" t="e">
        <f t="shared" ref="DR67" si="127">DR53-DR66</f>
        <v>#VALUE!</v>
      </c>
      <c r="DS67" s="7">
        <f t="shared" ref="DS67" si="128">DS53-DS66</f>
        <v>0</v>
      </c>
      <c r="DT67" s="7">
        <f t="shared" ref="DT67" si="129">DT53-DT66</f>
        <v>0</v>
      </c>
      <c r="DU67" s="7">
        <f t="shared" ref="DU67" si="130">DU53-DU66</f>
        <v>0</v>
      </c>
      <c r="DV67" s="7">
        <f t="shared" ref="DV67" si="131">DV53-DV66</f>
        <v>0</v>
      </c>
      <c r="DW67" s="7">
        <f t="shared" ref="DW67:DX67" si="132">DW53-DW66</f>
        <v>0</v>
      </c>
      <c r="DX67" s="7">
        <f t="shared" si="132"/>
        <v>0</v>
      </c>
      <c r="DY67" s="7">
        <f t="shared" ref="DY67" si="133">DY53-DY66</f>
        <v>0</v>
      </c>
      <c r="DZ67" s="7">
        <f t="shared" ref="DZ67" si="134">DZ53-DZ66</f>
        <v>0</v>
      </c>
      <c r="EA67" s="7">
        <f t="shared" ref="EA67" si="135">EA53-EA66</f>
        <v>0</v>
      </c>
      <c r="EB67" s="7" t="e">
        <f t="shared" ref="EB67" si="136">EB53-EB66</f>
        <v>#VALUE!</v>
      </c>
      <c r="EC67" s="7">
        <f t="shared" ref="EC67" si="137">EC53-EC66</f>
        <v>0</v>
      </c>
      <c r="ED67" s="7">
        <f t="shared" ref="ED67:EE67" si="138">ED53-ED66</f>
        <v>0</v>
      </c>
      <c r="EE67" s="7">
        <f t="shared" si="138"/>
        <v>0</v>
      </c>
      <c r="EF67" s="7">
        <f t="shared" ref="EF67" si="139">EF53-EF66</f>
        <v>0</v>
      </c>
      <c r="EG67" s="7">
        <f t="shared" ref="EG67" si="140">EG53-EG66</f>
        <v>0</v>
      </c>
      <c r="EH67" s="7">
        <f t="shared" ref="EH67" si="141">EH53-EH66</f>
        <v>0</v>
      </c>
      <c r="EI67" s="7">
        <f t="shared" ref="EI67" si="142">EI53-EI66</f>
        <v>0</v>
      </c>
      <c r="EJ67" s="7">
        <f t="shared" ref="EJ67" si="143">EJ53-EJ66</f>
        <v>0</v>
      </c>
      <c r="EK67" s="7">
        <f t="shared" ref="EK67:EL67" si="144">EK53-EK66</f>
        <v>0</v>
      </c>
      <c r="EL67" s="7" t="e">
        <f t="shared" si="144"/>
        <v>#VALUE!</v>
      </c>
      <c r="EM67" s="7">
        <f t="shared" ref="EM67" si="145">EM53-EM66</f>
        <v>0</v>
      </c>
      <c r="EN67" s="7">
        <f t="shared" ref="EN67" si="146">EN53-EN66</f>
        <v>0</v>
      </c>
      <c r="EO67" s="7">
        <f t="shared" ref="EO67" si="147">EO53-EO66</f>
        <v>0</v>
      </c>
      <c r="EP67" s="7">
        <f t="shared" ref="EP67" si="148">EP53-EP66</f>
        <v>0</v>
      </c>
      <c r="EQ67" s="7">
        <f t="shared" ref="EQ67" si="149">EQ53-EQ66</f>
        <v>0</v>
      </c>
      <c r="ER67" s="7">
        <f t="shared" ref="ER67:ES67" si="150">ER53-ER66</f>
        <v>0</v>
      </c>
      <c r="ES67" s="7">
        <f t="shared" si="150"/>
        <v>0</v>
      </c>
      <c r="ET67" s="7">
        <f t="shared" ref="ET67" si="151">ET53-ET66</f>
        <v>0</v>
      </c>
    </row>
  </sheetData>
  <phoneticPr fontId="2"/>
  <printOptions horizontalCentered="1"/>
  <pageMargins left="0.78740157480314965" right="0.78740157480314965" top="0.98425196850393704" bottom="0.98425196850393704" header="0.51181102362204722" footer="0.51181102362204722"/>
  <pageSetup paperSize="9" scale="71" orientation="landscape" r:id="rId1"/>
  <headerFooter alignWithMargins="0"/>
  <colBreaks count="3" manualBreakCount="3">
    <brk id="41" max="45" man="1"/>
    <brk id="80" max="45" man="1"/>
    <brk id="121" max="45" man="1"/>
  </col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26"/>
  <dimension ref="A1:AW67"/>
  <sheetViews>
    <sheetView zoomScale="85" zoomScaleNormal="85" zoomScaleSheetLayoutView="66" workbookViewId="0">
      <pane xSplit="1" ySplit="2" topLeftCell="B3" activePane="bottomRight" state="frozen"/>
      <selection activeCell="Z53" sqref="Z53"/>
      <selection pane="topRight" activeCell="Z53" sqref="Z53"/>
      <selection pane="bottomLeft" activeCell="Z53" sqref="Z53"/>
      <selection pane="bottomRight"/>
    </sheetView>
  </sheetViews>
  <sheetFormatPr defaultColWidth="9" defaultRowHeight="13" x14ac:dyDescent="0.2"/>
  <cols>
    <col min="1" max="1" width="14" style="1" bestFit="1" customWidth="1"/>
    <col min="2" max="2" width="9" style="7" customWidth="1"/>
    <col min="3" max="3" width="9.08984375" style="1" customWidth="1"/>
    <col min="4" max="5" width="9.26953125" style="1" customWidth="1"/>
    <col min="6" max="6" width="9.6328125" style="1" customWidth="1"/>
    <col min="7" max="8" width="9.453125" style="1" customWidth="1"/>
    <col min="9" max="9" width="9" style="7" customWidth="1"/>
    <col min="10" max="15" width="9.08984375" style="1" customWidth="1"/>
    <col min="16" max="16" width="9" style="7" customWidth="1"/>
    <col min="17" max="22" width="9.08984375" style="1" customWidth="1"/>
    <col min="23" max="23" width="9" style="7" customWidth="1"/>
    <col min="24" max="29" width="9.08984375" style="1" customWidth="1"/>
    <col min="30" max="30" width="9" style="7"/>
    <col min="31" max="31" width="9" style="212"/>
    <col min="32" max="33" width="9.08984375" style="102" bestFit="1" customWidth="1"/>
    <col min="34" max="35" width="9.08984375" style="102" customWidth="1"/>
    <col min="36" max="36" width="11" style="103" bestFit="1" customWidth="1"/>
    <col min="37" max="37" width="9.08984375" style="48" bestFit="1" customWidth="1"/>
    <col min="38" max="39" width="9.08984375" style="102" bestFit="1" customWidth="1"/>
    <col min="40" max="40" width="9" style="7"/>
    <col min="41" max="41" width="9" style="212"/>
    <col min="42" max="43" width="9.08984375" style="102" bestFit="1" customWidth="1"/>
    <col min="44" max="45" width="9.08984375" style="102" customWidth="1"/>
    <col min="46" max="46" width="10" style="103" bestFit="1" customWidth="1"/>
    <col min="47" max="47" width="9.08984375" style="48" bestFit="1" customWidth="1"/>
    <col min="48" max="48" width="9.08984375" style="102" bestFit="1" customWidth="1"/>
    <col min="49" max="49" width="9" style="102"/>
    <col min="50" max="16384" width="9" style="1"/>
  </cols>
  <sheetData>
    <row r="1" spans="2:49" x14ac:dyDescent="0.2">
      <c r="B1" s="7" t="s">
        <v>82</v>
      </c>
      <c r="C1" s="211" t="s">
        <v>121</v>
      </c>
      <c r="D1" s="3" t="s">
        <v>0</v>
      </c>
      <c r="E1" s="3" t="s">
        <v>119</v>
      </c>
      <c r="F1" s="3" t="s">
        <v>120</v>
      </c>
      <c r="G1" s="3" t="s">
        <v>123</v>
      </c>
      <c r="H1" s="3" t="s">
        <v>2</v>
      </c>
      <c r="I1" s="3" t="s">
        <v>3</v>
      </c>
      <c r="J1" s="4" t="s">
        <v>54</v>
      </c>
      <c r="K1" s="5" t="s">
        <v>53</v>
      </c>
      <c r="L1" s="7" t="s">
        <v>83</v>
      </c>
      <c r="M1" s="211" t="s">
        <v>121</v>
      </c>
      <c r="N1" s="3" t="s">
        <v>0</v>
      </c>
      <c r="O1" s="3" t="s">
        <v>119</v>
      </c>
      <c r="P1" s="3" t="s">
        <v>120</v>
      </c>
      <c r="Q1" s="3" t="s">
        <v>123</v>
      </c>
      <c r="R1" s="3" t="s">
        <v>2</v>
      </c>
      <c r="S1" s="3" t="s">
        <v>3</v>
      </c>
      <c r="T1" s="4" t="s">
        <v>54</v>
      </c>
      <c r="U1" s="5" t="s">
        <v>53</v>
      </c>
      <c r="W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</row>
    <row r="2" spans="2:49" x14ac:dyDescent="0.2">
      <c r="C2" s="4" t="s">
        <v>15</v>
      </c>
      <c r="D2" s="4" t="s">
        <v>15</v>
      </c>
      <c r="E2" s="4" t="s">
        <v>15</v>
      </c>
      <c r="F2" s="4" t="s">
        <v>15</v>
      </c>
      <c r="G2" s="4" t="s">
        <v>122</v>
      </c>
      <c r="H2" s="4" t="s">
        <v>15</v>
      </c>
      <c r="I2" s="4" t="s">
        <v>14</v>
      </c>
      <c r="J2" s="4" t="s">
        <v>15</v>
      </c>
      <c r="K2" s="4" t="s">
        <v>15</v>
      </c>
      <c r="L2" s="7"/>
      <c r="M2" s="4" t="s">
        <v>15</v>
      </c>
      <c r="N2" s="4" t="s">
        <v>15</v>
      </c>
      <c r="O2" s="4" t="s">
        <v>15</v>
      </c>
      <c r="P2" s="4" t="s">
        <v>15</v>
      </c>
      <c r="Q2" s="4" t="s">
        <v>122</v>
      </c>
      <c r="R2" s="4" t="s">
        <v>15</v>
      </c>
      <c r="S2" s="4" t="s">
        <v>14</v>
      </c>
      <c r="T2" s="4" t="s">
        <v>15</v>
      </c>
      <c r="U2" s="4" t="s">
        <v>15</v>
      </c>
      <c r="W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</row>
    <row r="3" spans="2:49" x14ac:dyDescent="0.2">
      <c r="B3" s="10"/>
      <c r="C3" s="213"/>
      <c r="D3" s="55"/>
      <c r="E3" s="55"/>
      <c r="F3" s="55"/>
      <c r="G3" s="55"/>
      <c r="H3" s="56"/>
      <c r="I3" s="146"/>
      <c r="J3" s="64"/>
      <c r="K3" s="64"/>
      <c r="L3" s="10"/>
      <c r="M3" s="213"/>
      <c r="N3" s="55"/>
      <c r="O3" s="55"/>
      <c r="P3" s="55"/>
      <c r="Q3" s="55"/>
      <c r="R3" s="56"/>
      <c r="S3" s="146"/>
      <c r="T3" s="64"/>
      <c r="U3" s="64"/>
      <c r="W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</row>
    <row r="4" spans="2:49" x14ac:dyDescent="0.2">
      <c r="B4" s="10"/>
      <c r="C4" s="213"/>
      <c r="D4" s="55"/>
      <c r="E4" s="55"/>
      <c r="F4" s="55"/>
      <c r="G4" s="55"/>
      <c r="H4" s="56"/>
      <c r="I4" s="146"/>
      <c r="J4" s="64"/>
      <c r="K4" s="64"/>
      <c r="L4" s="10"/>
      <c r="M4" s="213"/>
      <c r="N4" s="55"/>
      <c r="O4" s="55"/>
      <c r="P4" s="55"/>
      <c r="Q4" s="55"/>
      <c r="R4" s="56"/>
      <c r="S4" s="146"/>
      <c r="T4" s="64"/>
      <c r="U4" s="64"/>
      <c r="W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</row>
    <row r="5" spans="2:49" x14ac:dyDescent="0.2">
      <c r="B5" s="10"/>
      <c r="C5" s="213"/>
      <c r="D5" s="55"/>
      <c r="E5" s="55"/>
      <c r="F5" s="55"/>
      <c r="G5" s="55"/>
      <c r="H5" s="56"/>
      <c r="I5" s="146"/>
      <c r="J5" s="64"/>
      <c r="K5" s="64"/>
      <c r="L5" s="10"/>
      <c r="M5" s="213"/>
      <c r="N5" s="55"/>
      <c r="O5" s="55"/>
      <c r="P5" s="55"/>
      <c r="Q5" s="55"/>
      <c r="R5" s="56"/>
      <c r="S5" s="146"/>
      <c r="T5" s="64"/>
      <c r="U5" s="64"/>
      <c r="W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</row>
    <row r="6" spans="2:49" x14ac:dyDescent="0.2">
      <c r="B6" s="10"/>
      <c r="C6" s="213"/>
      <c r="D6" s="55"/>
      <c r="E6" s="55"/>
      <c r="F6" s="55"/>
      <c r="G6" s="55"/>
      <c r="H6" s="56"/>
      <c r="I6" s="146"/>
      <c r="J6" s="64"/>
      <c r="K6" s="64"/>
      <c r="L6" s="10"/>
      <c r="M6" s="213"/>
      <c r="N6" s="55"/>
      <c r="O6" s="55"/>
      <c r="P6" s="55"/>
      <c r="Q6" s="55"/>
      <c r="R6" s="56"/>
      <c r="S6" s="146"/>
      <c r="T6" s="64"/>
      <c r="U6" s="64"/>
      <c r="W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</row>
    <row r="7" spans="2:49" x14ac:dyDescent="0.2">
      <c r="B7" s="10"/>
      <c r="C7" s="213"/>
      <c r="D7" s="55"/>
      <c r="E7" s="55"/>
      <c r="F7" s="55"/>
      <c r="G7" s="55"/>
      <c r="H7" s="56"/>
      <c r="I7" s="146"/>
      <c r="J7" s="64"/>
      <c r="K7" s="64"/>
      <c r="L7" s="10"/>
      <c r="M7" s="213"/>
      <c r="N7" s="55"/>
      <c r="O7" s="55"/>
      <c r="P7" s="55"/>
      <c r="Q7" s="55"/>
      <c r="R7" s="56"/>
      <c r="S7" s="146"/>
      <c r="T7" s="64"/>
      <c r="U7" s="64"/>
      <c r="W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</row>
    <row r="8" spans="2:49" x14ac:dyDescent="0.2">
      <c r="B8" s="10"/>
      <c r="C8" s="213"/>
      <c r="D8" s="55"/>
      <c r="E8" s="55"/>
      <c r="F8" s="55"/>
      <c r="G8" s="55"/>
      <c r="H8" s="56"/>
      <c r="I8" s="146"/>
      <c r="J8" s="64"/>
      <c r="K8" s="64"/>
      <c r="L8" s="10"/>
      <c r="M8" s="213"/>
      <c r="N8" s="55"/>
      <c r="O8" s="55"/>
      <c r="P8" s="55"/>
      <c r="Q8" s="55"/>
      <c r="R8" s="56"/>
      <c r="S8" s="146"/>
      <c r="T8" s="64"/>
      <c r="U8" s="64"/>
      <c r="W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</row>
    <row r="9" spans="2:49" x14ac:dyDescent="0.2">
      <c r="B9" s="10"/>
      <c r="C9" s="213"/>
      <c r="D9" s="55"/>
      <c r="E9" s="55"/>
      <c r="F9" s="55"/>
      <c r="G9" s="55"/>
      <c r="H9" s="56"/>
      <c r="I9" s="146"/>
      <c r="J9" s="64"/>
      <c r="K9" s="64"/>
      <c r="L9" s="10"/>
      <c r="M9" s="213"/>
      <c r="N9" s="55"/>
      <c r="O9" s="55"/>
      <c r="P9" s="55"/>
      <c r="Q9" s="55"/>
      <c r="R9" s="56"/>
      <c r="S9" s="146"/>
      <c r="T9" s="64"/>
      <c r="U9" s="64"/>
      <c r="W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</row>
    <row r="10" spans="2:49" x14ac:dyDescent="0.2">
      <c r="B10" s="10"/>
      <c r="C10" s="213"/>
      <c r="D10" s="55"/>
      <c r="E10" s="55"/>
      <c r="F10" s="55"/>
      <c r="G10" s="55"/>
      <c r="H10" s="56"/>
      <c r="I10" s="146"/>
      <c r="J10" s="64"/>
      <c r="K10" s="64"/>
      <c r="L10" s="10"/>
      <c r="M10" s="213"/>
      <c r="N10" s="55"/>
      <c r="O10" s="55"/>
      <c r="P10" s="55"/>
      <c r="Q10" s="55"/>
      <c r="R10" s="56"/>
      <c r="S10" s="146"/>
      <c r="T10" s="64"/>
      <c r="U10" s="64"/>
      <c r="W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</row>
    <row r="11" spans="2:49" x14ac:dyDescent="0.2">
      <c r="B11" s="54" t="s">
        <v>26</v>
      </c>
      <c r="C11" s="212"/>
      <c r="D11" s="102"/>
      <c r="E11" s="102"/>
      <c r="F11" s="102"/>
      <c r="G11" s="102"/>
      <c r="H11" s="103"/>
      <c r="I11" s="48"/>
      <c r="J11" s="102"/>
      <c r="K11" s="102"/>
      <c r="L11" s="54" t="s">
        <v>26</v>
      </c>
      <c r="M11" s="212"/>
      <c r="N11" s="102"/>
      <c r="O11" s="102"/>
      <c r="P11" s="102"/>
      <c r="Q11" s="102"/>
      <c r="R11" s="103"/>
      <c r="S11" s="48"/>
      <c r="T11" s="102"/>
      <c r="U11" s="102"/>
      <c r="W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</row>
    <row r="12" spans="2:49" x14ac:dyDescent="0.2">
      <c r="B12" s="10" t="s">
        <v>27</v>
      </c>
      <c r="C12" s="213"/>
      <c r="D12" s="55"/>
      <c r="E12" s="55"/>
      <c r="F12" s="55"/>
      <c r="G12" s="55"/>
      <c r="H12" s="56"/>
      <c r="I12" s="146"/>
      <c r="J12" s="64"/>
      <c r="K12" s="64"/>
      <c r="L12" s="10" t="s">
        <v>27</v>
      </c>
      <c r="M12" s="213"/>
      <c r="N12" s="55"/>
      <c r="O12" s="55"/>
      <c r="P12" s="55"/>
      <c r="Q12" s="55"/>
      <c r="R12" s="56"/>
      <c r="S12" s="146"/>
      <c r="T12" s="64"/>
      <c r="U12" s="64"/>
      <c r="W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</row>
    <row r="13" spans="2:49" x14ac:dyDescent="0.2">
      <c r="B13" s="10" t="s">
        <v>28</v>
      </c>
      <c r="C13" s="213"/>
      <c r="D13" s="55"/>
      <c r="E13" s="55"/>
      <c r="F13" s="55"/>
      <c r="G13" s="55"/>
      <c r="H13" s="56"/>
      <c r="I13" s="146"/>
      <c r="J13" s="64"/>
      <c r="K13" s="64"/>
      <c r="L13" s="10" t="s">
        <v>28</v>
      </c>
      <c r="M13" s="213"/>
      <c r="N13" s="55"/>
      <c r="O13" s="55"/>
      <c r="P13" s="55"/>
      <c r="Q13" s="55"/>
      <c r="R13" s="56"/>
      <c r="S13" s="146"/>
      <c r="T13" s="64"/>
      <c r="U13" s="64"/>
      <c r="W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</row>
    <row r="14" spans="2:49" x14ac:dyDescent="0.2">
      <c r="B14" s="10" t="s">
        <v>29</v>
      </c>
      <c r="C14" s="213"/>
      <c r="D14" s="64"/>
      <c r="E14" s="64"/>
      <c r="F14" s="64"/>
      <c r="G14" s="64"/>
      <c r="H14" s="88"/>
      <c r="I14" s="22"/>
      <c r="J14" s="64"/>
      <c r="K14" s="64"/>
      <c r="L14" s="10" t="s">
        <v>29</v>
      </c>
      <c r="M14" s="213"/>
      <c r="N14" s="64"/>
      <c r="O14" s="64"/>
      <c r="P14" s="64"/>
      <c r="Q14" s="64"/>
      <c r="R14" s="88"/>
      <c r="S14" s="22"/>
      <c r="T14" s="64"/>
      <c r="U14" s="64"/>
      <c r="W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</row>
    <row r="15" spans="2:49" x14ac:dyDescent="0.2">
      <c r="B15" s="10" t="s">
        <v>18</v>
      </c>
      <c r="C15" s="213"/>
      <c r="D15" s="64"/>
      <c r="E15" s="64"/>
      <c r="F15" s="64"/>
      <c r="G15" s="64"/>
      <c r="H15" s="88"/>
      <c r="I15" s="22"/>
      <c r="J15" s="64"/>
      <c r="K15" s="64"/>
      <c r="L15" s="10" t="s">
        <v>18</v>
      </c>
      <c r="M15" s="213"/>
      <c r="N15" s="64"/>
      <c r="O15" s="64"/>
      <c r="P15" s="64"/>
      <c r="Q15" s="64"/>
      <c r="R15" s="88"/>
      <c r="S15" s="22"/>
      <c r="T15" s="64"/>
      <c r="U15" s="64"/>
      <c r="W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</row>
    <row r="16" spans="2:49" x14ac:dyDescent="0.2">
      <c r="B16" s="10" t="s">
        <v>19</v>
      </c>
      <c r="C16" s="213"/>
      <c r="D16" s="64"/>
      <c r="E16" s="64"/>
      <c r="F16" s="64"/>
      <c r="G16" s="64"/>
      <c r="H16" s="88"/>
      <c r="I16" s="22"/>
      <c r="J16" s="64"/>
      <c r="K16" s="64"/>
      <c r="L16" s="10" t="s">
        <v>19</v>
      </c>
      <c r="M16" s="213"/>
      <c r="N16" s="64"/>
      <c r="O16" s="64"/>
      <c r="P16" s="64"/>
      <c r="Q16" s="64"/>
      <c r="R16" s="88"/>
      <c r="S16" s="22"/>
      <c r="T16" s="64"/>
      <c r="U16" s="64"/>
      <c r="W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</row>
    <row r="17" spans="2:49" x14ac:dyDescent="0.2">
      <c r="B17" s="10" t="s">
        <v>20</v>
      </c>
      <c r="C17" s="213"/>
      <c r="D17" s="64"/>
      <c r="E17" s="64"/>
      <c r="F17" s="64"/>
      <c r="G17" s="64"/>
      <c r="H17" s="88"/>
      <c r="I17" s="22"/>
      <c r="J17" s="64"/>
      <c r="K17" s="64"/>
      <c r="L17" s="10" t="s">
        <v>20</v>
      </c>
      <c r="M17" s="213"/>
      <c r="N17" s="64"/>
      <c r="O17" s="64"/>
      <c r="P17" s="64"/>
      <c r="Q17" s="64"/>
      <c r="R17" s="88"/>
      <c r="S17" s="22"/>
      <c r="T17" s="64"/>
      <c r="U17" s="64"/>
      <c r="W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</row>
    <row r="18" spans="2:49" x14ac:dyDescent="0.2">
      <c r="B18" s="14" t="s">
        <v>21</v>
      </c>
      <c r="C18" s="214"/>
      <c r="D18" s="64"/>
      <c r="E18" s="64"/>
      <c r="F18" s="64"/>
      <c r="G18" s="64"/>
      <c r="H18" s="88"/>
      <c r="I18" s="22"/>
      <c r="J18" s="64"/>
      <c r="K18" s="64"/>
      <c r="L18" s="14" t="s">
        <v>21</v>
      </c>
      <c r="M18" s="214"/>
      <c r="N18" s="64"/>
      <c r="O18" s="64"/>
      <c r="P18" s="64"/>
      <c r="Q18" s="64"/>
      <c r="R18" s="88"/>
      <c r="S18" s="22"/>
      <c r="T18" s="64"/>
      <c r="U18" s="64"/>
      <c r="W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</row>
    <row r="19" spans="2:49" x14ac:dyDescent="0.2">
      <c r="B19" s="14" t="s">
        <v>22</v>
      </c>
      <c r="C19" s="214"/>
      <c r="D19" s="64"/>
      <c r="E19" s="64"/>
      <c r="F19" s="64"/>
      <c r="G19" s="64"/>
      <c r="H19" s="88"/>
      <c r="I19" s="22"/>
      <c r="J19" s="64"/>
      <c r="K19" s="64"/>
      <c r="L19" s="14" t="s">
        <v>22</v>
      </c>
      <c r="M19" s="214"/>
      <c r="N19" s="64"/>
      <c r="O19" s="64"/>
      <c r="P19" s="64"/>
      <c r="Q19" s="64"/>
      <c r="R19" s="88"/>
      <c r="S19" s="22"/>
      <c r="T19" s="64"/>
      <c r="U19" s="64"/>
      <c r="W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</row>
    <row r="20" spans="2:49" x14ac:dyDescent="0.2">
      <c r="B20" s="14" t="s">
        <v>23</v>
      </c>
      <c r="C20" s="214"/>
      <c r="D20" s="64"/>
      <c r="E20" s="64"/>
      <c r="F20" s="64"/>
      <c r="G20" s="64"/>
      <c r="H20" s="88"/>
      <c r="I20" s="22"/>
      <c r="J20" s="64"/>
      <c r="K20" s="64"/>
      <c r="L20" s="14" t="s">
        <v>23</v>
      </c>
      <c r="M20" s="214"/>
      <c r="N20" s="64"/>
      <c r="O20" s="64"/>
      <c r="P20" s="64"/>
      <c r="Q20" s="64"/>
      <c r="R20" s="88"/>
      <c r="S20" s="22"/>
      <c r="T20" s="64"/>
      <c r="U20" s="64"/>
      <c r="W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</row>
    <row r="21" spans="2:49" x14ac:dyDescent="0.2">
      <c r="B21" s="14" t="s">
        <v>24</v>
      </c>
      <c r="C21" s="214"/>
      <c r="D21" s="64"/>
      <c r="E21" s="64"/>
      <c r="F21" s="64"/>
      <c r="G21" s="64"/>
      <c r="H21" s="88"/>
      <c r="I21" s="22"/>
      <c r="J21" s="64"/>
      <c r="K21" s="64"/>
      <c r="L21" s="14" t="s">
        <v>24</v>
      </c>
      <c r="M21" s="214"/>
      <c r="N21" s="64"/>
      <c r="O21" s="64"/>
      <c r="P21" s="64"/>
      <c r="Q21" s="64"/>
      <c r="R21" s="88"/>
      <c r="S21" s="22"/>
      <c r="T21" s="64"/>
      <c r="U21" s="64"/>
      <c r="W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</row>
    <row r="22" spans="2:49" x14ac:dyDescent="0.2">
      <c r="B22" s="14" t="s">
        <v>25</v>
      </c>
      <c r="C22" s="214"/>
      <c r="D22" s="64"/>
      <c r="E22" s="64"/>
      <c r="F22" s="64"/>
      <c r="G22" s="64"/>
      <c r="H22" s="88"/>
      <c r="I22" s="22"/>
      <c r="J22" s="64"/>
      <c r="K22" s="64"/>
      <c r="L22" s="14" t="s">
        <v>25</v>
      </c>
      <c r="M22" s="214"/>
      <c r="N22" s="64"/>
      <c r="O22" s="64"/>
      <c r="P22" s="64"/>
      <c r="Q22" s="64"/>
      <c r="R22" s="88"/>
      <c r="S22" s="22"/>
      <c r="T22" s="64"/>
      <c r="U22" s="64"/>
      <c r="W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</row>
    <row r="23" spans="2:49" x14ac:dyDescent="0.2">
      <c r="B23" s="14" t="s">
        <v>70</v>
      </c>
      <c r="C23" s="214"/>
      <c r="D23" s="64"/>
      <c r="E23" s="64"/>
      <c r="F23" s="64"/>
      <c r="G23" s="64"/>
      <c r="H23" s="88"/>
      <c r="I23" s="22"/>
      <c r="J23" s="64"/>
      <c r="K23" s="64"/>
      <c r="L23" s="14" t="s">
        <v>70</v>
      </c>
      <c r="M23" s="214"/>
      <c r="N23" s="64"/>
      <c r="O23" s="64"/>
      <c r="P23" s="64"/>
      <c r="Q23" s="64"/>
      <c r="R23" s="88"/>
      <c r="S23" s="22"/>
      <c r="T23" s="64"/>
      <c r="U23" s="64"/>
      <c r="W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</row>
    <row r="24" spans="2:49" x14ac:dyDescent="0.2">
      <c r="B24" s="14" t="s">
        <v>71</v>
      </c>
      <c r="C24" s="214"/>
      <c r="D24" s="64"/>
      <c r="E24" s="64"/>
      <c r="F24" s="64"/>
      <c r="G24" s="64"/>
      <c r="H24" s="88"/>
      <c r="I24" s="22"/>
      <c r="J24" s="64"/>
      <c r="K24" s="64"/>
      <c r="L24" s="14" t="s">
        <v>71</v>
      </c>
      <c r="M24" s="214"/>
      <c r="N24" s="64"/>
      <c r="O24" s="64"/>
      <c r="P24" s="64"/>
      <c r="Q24" s="64"/>
      <c r="R24" s="88"/>
      <c r="S24" s="22"/>
      <c r="T24" s="64"/>
      <c r="U24" s="64"/>
      <c r="W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</row>
    <row r="25" spans="2:49" x14ac:dyDescent="0.2">
      <c r="B25" s="14" t="s">
        <v>72</v>
      </c>
      <c r="C25" s="214"/>
      <c r="D25" s="64"/>
      <c r="E25" s="64"/>
      <c r="F25" s="64"/>
      <c r="G25" s="64"/>
      <c r="H25" s="88"/>
      <c r="I25" s="22"/>
      <c r="J25" s="64"/>
      <c r="K25" s="64"/>
      <c r="L25" s="14" t="s">
        <v>72</v>
      </c>
      <c r="M25" s="214"/>
      <c r="N25" s="64"/>
      <c r="O25" s="64"/>
      <c r="P25" s="64"/>
      <c r="Q25" s="64"/>
      <c r="R25" s="88"/>
      <c r="S25" s="22"/>
      <c r="T25" s="64"/>
      <c r="U25" s="64"/>
      <c r="W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</row>
    <row r="26" spans="2:49" x14ac:dyDescent="0.2">
      <c r="B26" s="14" t="s">
        <v>73</v>
      </c>
      <c r="C26" s="214"/>
      <c r="D26" s="64"/>
      <c r="E26" s="64"/>
      <c r="F26" s="64"/>
      <c r="G26" s="64"/>
      <c r="H26" s="88"/>
      <c r="I26" s="22"/>
      <c r="J26" s="64"/>
      <c r="K26" s="64"/>
      <c r="L26" s="14" t="s">
        <v>73</v>
      </c>
      <c r="M26" s="214"/>
      <c r="N26" s="64"/>
      <c r="O26" s="64"/>
      <c r="P26" s="64"/>
      <c r="Q26" s="64"/>
      <c r="R26" s="88"/>
      <c r="S26" s="22"/>
      <c r="T26" s="64"/>
      <c r="U26" s="64"/>
      <c r="W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</row>
    <row r="27" spans="2:49" x14ac:dyDescent="0.2">
      <c r="B27" s="14" t="s">
        <v>74</v>
      </c>
      <c r="C27" s="214"/>
      <c r="D27" s="64"/>
      <c r="E27" s="64"/>
      <c r="F27" s="64"/>
      <c r="G27" s="64"/>
      <c r="H27" s="88"/>
      <c r="I27" s="22"/>
      <c r="J27" s="64"/>
      <c r="K27" s="64"/>
      <c r="L27" s="14" t="s">
        <v>74</v>
      </c>
      <c r="M27" s="214"/>
      <c r="N27" s="64"/>
      <c r="O27" s="64"/>
      <c r="P27" s="64"/>
      <c r="Q27" s="64"/>
      <c r="R27" s="88"/>
      <c r="S27" s="22"/>
      <c r="T27" s="64"/>
      <c r="U27" s="64"/>
      <c r="W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</row>
    <row r="28" spans="2:49" x14ac:dyDescent="0.2">
      <c r="B28" s="14" t="s">
        <v>75</v>
      </c>
      <c r="C28" s="214"/>
      <c r="D28" s="64"/>
      <c r="E28" s="64"/>
      <c r="F28" s="64"/>
      <c r="G28" s="64"/>
      <c r="H28" s="88"/>
      <c r="I28" s="22"/>
      <c r="J28" s="64"/>
      <c r="K28" s="64"/>
      <c r="L28" s="14" t="s">
        <v>75</v>
      </c>
      <c r="M28" s="214"/>
      <c r="N28" s="64"/>
      <c r="O28" s="64"/>
      <c r="P28" s="64"/>
      <c r="Q28" s="64"/>
      <c r="R28" s="88"/>
      <c r="S28" s="22"/>
      <c r="T28" s="64"/>
      <c r="U28" s="64"/>
      <c r="W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</row>
    <row r="29" spans="2:49" x14ac:dyDescent="0.2">
      <c r="B29" s="14" t="s">
        <v>76</v>
      </c>
      <c r="C29" s="214"/>
      <c r="D29" s="64"/>
      <c r="E29" s="64"/>
      <c r="F29" s="64"/>
      <c r="G29" s="64"/>
      <c r="H29" s="88"/>
      <c r="I29" s="22"/>
      <c r="J29" s="64"/>
      <c r="K29" s="64"/>
      <c r="L29" s="14" t="s">
        <v>76</v>
      </c>
      <c r="M29" s="214"/>
      <c r="N29" s="64"/>
      <c r="O29" s="64"/>
      <c r="P29" s="64"/>
      <c r="Q29" s="64"/>
      <c r="R29" s="88"/>
      <c r="S29" s="22"/>
      <c r="T29" s="64"/>
      <c r="U29" s="64"/>
      <c r="W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</row>
    <row r="30" spans="2:49" x14ac:dyDescent="0.2">
      <c r="B30" s="14" t="s">
        <v>77</v>
      </c>
      <c r="C30" s="214"/>
      <c r="D30" s="64"/>
      <c r="E30" s="64"/>
      <c r="F30" s="64"/>
      <c r="G30" s="64"/>
      <c r="H30" s="88"/>
      <c r="I30" s="22"/>
      <c r="J30" s="64"/>
      <c r="K30" s="64"/>
      <c r="L30" s="14" t="s">
        <v>77</v>
      </c>
      <c r="M30" s="214"/>
      <c r="N30" s="64"/>
      <c r="O30" s="64"/>
      <c r="P30" s="64"/>
      <c r="Q30" s="64"/>
      <c r="R30" s="88"/>
      <c r="S30" s="22"/>
      <c r="T30" s="64"/>
      <c r="U30" s="64"/>
      <c r="W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</row>
    <row r="31" spans="2:49" x14ac:dyDescent="0.2">
      <c r="B31" s="14" t="s">
        <v>78</v>
      </c>
      <c r="C31" s="214"/>
      <c r="D31" s="64"/>
      <c r="E31" s="64"/>
      <c r="F31" s="64"/>
      <c r="G31" s="64"/>
      <c r="H31" s="88"/>
      <c r="I31" s="22"/>
      <c r="J31" s="64"/>
      <c r="K31" s="64"/>
      <c r="L31" s="14" t="s">
        <v>78</v>
      </c>
      <c r="M31" s="214"/>
      <c r="N31" s="64"/>
      <c r="O31" s="64"/>
      <c r="P31" s="64"/>
      <c r="Q31" s="64"/>
      <c r="R31" s="88"/>
      <c r="S31" s="22"/>
      <c r="T31" s="64"/>
      <c r="U31" s="64"/>
      <c r="W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</row>
    <row r="32" spans="2:49" x14ac:dyDescent="0.2">
      <c r="B32" s="14" t="s">
        <v>79</v>
      </c>
      <c r="C32" s="214"/>
      <c r="D32" s="64"/>
      <c r="E32" s="64"/>
      <c r="F32" s="64"/>
      <c r="G32" s="64"/>
      <c r="H32" s="88"/>
      <c r="I32" s="22"/>
      <c r="J32" s="64"/>
      <c r="K32" s="64"/>
      <c r="L32" s="14" t="s">
        <v>79</v>
      </c>
      <c r="M32" s="214"/>
      <c r="N32" s="64"/>
      <c r="O32" s="64"/>
      <c r="P32" s="64"/>
      <c r="Q32" s="64"/>
      <c r="R32" s="88"/>
      <c r="S32" s="22"/>
      <c r="T32" s="64"/>
      <c r="U32" s="64"/>
      <c r="W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</row>
    <row r="33" spans="1:49" x14ac:dyDescent="0.2">
      <c r="B33" s="14" t="s">
        <v>80</v>
      </c>
      <c r="C33" s="214"/>
      <c r="D33" s="64">
        <v>1.3</v>
      </c>
      <c r="E33" s="64">
        <v>3.95</v>
      </c>
      <c r="F33" s="64"/>
      <c r="G33" s="64"/>
      <c r="H33" s="88">
        <v>2.3833333333333333</v>
      </c>
      <c r="I33" s="22">
        <v>118.083333333333</v>
      </c>
      <c r="J33" s="64">
        <v>27.083333333333332</v>
      </c>
      <c r="K33" s="64">
        <v>2.7083333333333335</v>
      </c>
      <c r="L33" s="14" t="s">
        <v>80</v>
      </c>
      <c r="M33" s="214"/>
      <c r="N33" s="64">
        <v>2.0166666666666671</v>
      </c>
      <c r="O33" s="64">
        <v>4.8</v>
      </c>
      <c r="P33" s="64"/>
      <c r="Q33" s="64"/>
      <c r="R33" s="88">
        <v>1.6291666666666664</v>
      </c>
      <c r="S33" s="22">
        <v>63</v>
      </c>
      <c r="T33" s="64">
        <v>23.291666666666668</v>
      </c>
      <c r="U33" s="64"/>
      <c r="W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</row>
    <row r="34" spans="1:49" x14ac:dyDescent="0.2">
      <c r="B34" s="14" t="s">
        <v>56</v>
      </c>
      <c r="C34" s="214"/>
      <c r="D34" s="64">
        <v>1.3083333333333333</v>
      </c>
      <c r="E34" s="64">
        <v>3.8166666666666664</v>
      </c>
      <c r="F34" s="64"/>
      <c r="G34" s="64"/>
      <c r="H34" s="88">
        <v>1.9416666666666667</v>
      </c>
      <c r="I34" s="22">
        <v>134.333333333333</v>
      </c>
      <c r="J34" s="64">
        <v>22</v>
      </c>
      <c r="K34" s="64">
        <v>2.7083333333333335</v>
      </c>
      <c r="L34" s="14" t="s">
        <v>56</v>
      </c>
      <c r="M34" s="214"/>
      <c r="N34" s="64">
        <v>3.3624999999999998</v>
      </c>
      <c r="O34" s="64">
        <v>4.9375</v>
      </c>
      <c r="P34" s="64"/>
      <c r="Q34" s="64"/>
      <c r="R34" s="88">
        <v>1.7250000000000001</v>
      </c>
      <c r="S34" s="22">
        <v>76.875</v>
      </c>
      <c r="T34" s="51">
        <v>17.375</v>
      </c>
      <c r="U34" s="64"/>
      <c r="W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</row>
    <row r="35" spans="1:49" x14ac:dyDescent="0.2">
      <c r="A35" s="33"/>
      <c r="B35" s="14" t="s">
        <v>84</v>
      </c>
      <c r="C35" s="214"/>
      <c r="D35" s="64">
        <v>1.2833333333333334</v>
      </c>
      <c r="E35" s="64">
        <v>3.9083333333333345</v>
      </c>
      <c r="F35" s="64"/>
      <c r="G35" s="64"/>
      <c r="H35" s="64">
        <v>1.908333333333333</v>
      </c>
      <c r="I35" s="22">
        <v>113.666666666667</v>
      </c>
      <c r="J35" s="51">
        <v>23.25</v>
      </c>
      <c r="K35" s="64">
        <v>2.5249999999999999</v>
      </c>
      <c r="L35" s="14" t="s">
        <v>84</v>
      </c>
      <c r="M35" s="214"/>
      <c r="N35" s="64">
        <v>2.95</v>
      </c>
      <c r="O35" s="64">
        <v>4.666666666666667</v>
      </c>
      <c r="P35" s="64"/>
      <c r="Q35" s="64"/>
      <c r="R35" s="64">
        <v>1.5166666666666666</v>
      </c>
      <c r="S35" s="22">
        <v>78.5833333333333</v>
      </c>
      <c r="T35" s="51">
        <v>18</v>
      </c>
      <c r="U35" s="64"/>
      <c r="W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</row>
    <row r="36" spans="1:49" x14ac:dyDescent="0.2">
      <c r="A36" s="33"/>
      <c r="B36" s="14" t="s">
        <v>89</v>
      </c>
      <c r="C36" s="214"/>
      <c r="D36" s="64">
        <v>0.85833333333333339</v>
      </c>
      <c r="E36" s="64">
        <v>4.3</v>
      </c>
      <c r="F36" s="64"/>
      <c r="G36" s="64"/>
      <c r="H36" s="64">
        <v>1.7250000000000001</v>
      </c>
      <c r="I36" s="22">
        <v>107</v>
      </c>
      <c r="J36" s="51">
        <v>21.75</v>
      </c>
      <c r="K36" s="64">
        <v>2.0833333333333335</v>
      </c>
      <c r="L36" s="14" t="s">
        <v>89</v>
      </c>
      <c r="M36" s="214"/>
      <c r="N36" s="64">
        <v>1.8</v>
      </c>
      <c r="O36" s="64">
        <v>4.9416666666666664</v>
      </c>
      <c r="P36" s="64"/>
      <c r="Q36" s="64"/>
      <c r="R36" s="64">
        <v>1.5316666666666665</v>
      </c>
      <c r="S36" s="22">
        <v>74</v>
      </c>
      <c r="T36" s="51">
        <v>16.916666666666668</v>
      </c>
      <c r="U36" s="64"/>
      <c r="W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</row>
    <row r="37" spans="1:49" x14ac:dyDescent="0.2">
      <c r="A37" s="33"/>
      <c r="B37" s="14" t="s">
        <v>92</v>
      </c>
      <c r="C37" s="214"/>
      <c r="D37" s="64">
        <v>1.6166666666666665</v>
      </c>
      <c r="E37" s="64">
        <v>3.7</v>
      </c>
      <c r="F37" s="64"/>
      <c r="G37" s="64"/>
      <c r="H37" s="64">
        <v>1.9416666666666667</v>
      </c>
      <c r="I37" s="22">
        <v>100</v>
      </c>
      <c r="J37" s="51">
        <v>20</v>
      </c>
      <c r="K37" s="64">
        <v>1.8166666666666667</v>
      </c>
      <c r="L37" s="14" t="s">
        <v>92</v>
      </c>
      <c r="M37" s="214"/>
      <c r="N37" s="64">
        <v>2.7333333333333329</v>
      </c>
      <c r="O37" s="64">
        <v>4.2333333333333334</v>
      </c>
      <c r="P37" s="64"/>
      <c r="Q37" s="64"/>
      <c r="R37" s="64">
        <v>1.5333333333333334</v>
      </c>
      <c r="S37" s="22">
        <v>74</v>
      </c>
      <c r="T37" s="51">
        <v>17.25</v>
      </c>
      <c r="U37" s="64"/>
      <c r="W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</row>
    <row r="38" spans="1:49" x14ac:dyDescent="0.2">
      <c r="A38" s="33"/>
      <c r="B38" s="14" t="s">
        <v>90</v>
      </c>
      <c r="C38" s="230">
        <v>9.3000000000000007</v>
      </c>
      <c r="D38" s="64">
        <v>1.2</v>
      </c>
      <c r="E38" s="64">
        <v>3.7</v>
      </c>
      <c r="F38" s="51">
        <v>14</v>
      </c>
      <c r="G38" s="64"/>
      <c r="H38" s="64">
        <v>1.7</v>
      </c>
      <c r="I38" s="22">
        <v>100</v>
      </c>
      <c r="J38" s="51">
        <v>18</v>
      </c>
      <c r="K38" s="64">
        <v>2.1</v>
      </c>
      <c r="L38" s="14" t="s">
        <v>90</v>
      </c>
      <c r="M38" s="230">
        <v>9.1999999999999993</v>
      </c>
      <c r="N38" s="64">
        <v>2</v>
      </c>
      <c r="O38" s="64">
        <v>4.4000000000000004</v>
      </c>
      <c r="P38" s="51">
        <v>12</v>
      </c>
      <c r="Q38" s="64"/>
      <c r="R38" s="64">
        <v>1.4</v>
      </c>
      <c r="S38" s="22">
        <v>82</v>
      </c>
      <c r="T38" s="51">
        <v>14</v>
      </c>
      <c r="U38" s="64"/>
      <c r="W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</row>
    <row r="39" spans="1:49" x14ac:dyDescent="0.2">
      <c r="A39" s="33"/>
      <c r="B39" s="14" t="s">
        <v>93</v>
      </c>
      <c r="C39" s="230">
        <v>9.6999999999999993</v>
      </c>
      <c r="D39" s="64">
        <v>1.175</v>
      </c>
      <c r="E39" s="64">
        <v>3.7166666666666668</v>
      </c>
      <c r="F39" s="51">
        <v>13</v>
      </c>
      <c r="G39" s="64"/>
      <c r="H39" s="64">
        <v>1.6500000000000004</v>
      </c>
      <c r="I39" s="22">
        <v>110.75</v>
      </c>
      <c r="J39" s="51">
        <v>17.916666666666668</v>
      </c>
      <c r="K39" s="64">
        <v>2.2083333333333335</v>
      </c>
      <c r="L39" s="14" t="s">
        <v>93</v>
      </c>
      <c r="M39" s="230">
        <v>10.3</v>
      </c>
      <c r="N39" s="64">
        <v>2.5916666666666663</v>
      </c>
      <c r="O39" s="64">
        <v>4.9083333333333332</v>
      </c>
      <c r="P39" s="51">
        <v>15</v>
      </c>
      <c r="Q39" s="64"/>
      <c r="R39" s="64">
        <v>1.3758333333333335</v>
      </c>
      <c r="S39" s="22">
        <v>84.8333333333333</v>
      </c>
      <c r="T39" s="51">
        <v>16.333333333333332</v>
      </c>
      <c r="U39" s="64"/>
      <c r="W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</row>
    <row r="40" spans="1:49" x14ac:dyDescent="0.2">
      <c r="B40" s="10" t="s">
        <v>102</v>
      </c>
      <c r="C40" s="243">
        <v>9.5</v>
      </c>
      <c r="D40" s="75">
        <v>1.175</v>
      </c>
      <c r="E40" s="75">
        <v>4.3</v>
      </c>
      <c r="F40" s="77">
        <v>17</v>
      </c>
      <c r="G40" s="75"/>
      <c r="H40" s="75">
        <v>2</v>
      </c>
      <c r="I40" s="147">
        <v>91</v>
      </c>
      <c r="J40" s="77">
        <v>21</v>
      </c>
      <c r="K40" s="75">
        <v>2.8</v>
      </c>
      <c r="L40" s="10" t="s">
        <v>102</v>
      </c>
      <c r="M40" s="243">
        <v>10</v>
      </c>
      <c r="N40" s="75">
        <v>2.2000000000000002</v>
      </c>
      <c r="O40" s="75">
        <v>5.2</v>
      </c>
      <c r="P40" s="77">
        <v>20</v>
      </c>
      <c r="Q40" s="75"/>
      <c r="R40" s="75">
        <v>1.3</v>
      </c>
      <c r="S40" s="147">
        <v>64</v>
      </c>
      <c r="T40" s="77">
        <v>16.333333333333332</v>
      </c>
      <c r="U40" s="75"/>
      <c r="W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</row>
    <row r="41" spans="1:49" x14ac:dyDescent="0.2">
      <c r="A41" s="34"/>
      <c r="B41" s="10" t="s">
        <v>103</v>
      </c>
      <c r="C41" s="243">
        <v>9.6</v>
      </c>
      <c r="D41" s="75">
        <v>1.3666666666666665</v>
      </c>
      <c r="E41" s="75">
        <v>4.05</v>
      </c>
      <c r="F41" s="77">
        <v>12</v>
      </c>
      <c r="G41" s="75"/>
      <c r="H41" s="75">
        <v>1.7891666666666666</v>
      </c>
      <c r="I41" s="147">
        <v>100</v>
      </c>
      <c r="J41" s="77">
        <v>20.083333333333332</v>
      </c>
      <c r="K41" s="75">
        <v>2.3266666666666667</v>
      </c>
      <c r="L41" s="10" t="s">
        <v>103</v>
      </c>
      <c r="M41" s="243">
        <v>9.5</v>
      </c>
      <c r="N41" s="75">
        <v>2.0249999999999999</v>
      </c>
      <c r="O41" s="75">
        <v>5.3166666666666664</v>
      </c>
      <c r="P41" s="77">
        <v>18</v>
      </c>
      <c r="Q41" s="75"/>
      <c r="R41" s="75">
        <v>1.39</v>
      </c>
      <c r="S41" s="147">
        <v>95</v>
      </c>
      <c r="T41" s="77">
        <v>13.666666666666666</v>
      </c>
      <c r="U41" s="75"/>
      <c r="W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</row>
    <row r="42" spans="1:49" x14ac:dyDescent="0.2">
      <c r="A42" s="34" t="s">
        <v>7</v>
      </c>
      <c r="B42" s="10" t="s">
        <v>94</v>
      </c>
      <c r="C42" s="243">
        <v>9.8000000000000007</v>
      </c>
      <c r="D42" s="75">
        <v>1.2</v>
      </c>
      <c r="E42" s="75">
        <v>3.9</v>
      </c>
      <c r="F42" s="77">
        <v>10</v>
      </c>
      <c r="G42" s="75"/>
      <c r="H42" s="75">
        <v>1.7</v>
      </c>
      <c r="I42" s="147">
        <v>100</v>
      </c>
      <c r="J42" s="77">
        <v>19</v>
      </c>
      <c r="K42" s="75">
        <v>2.2000000000000002</v>
      </c>
      <c r="L42" s="10" t="s">
        <v>94</v>
      </c>
      <c r="M42" s="243">
        <v>9.8000000000000007</v>
      </c>
      <c r="N42" s="75">
        <v>2.2000000000000002</v>
      </c>
      <c r="O42" s="75">
        <v>4.9000000000000004</v>
      </c>
      <c r="P42" s="77">
        <v>17</v>
      </c>
      <c r="Q42" s="75"/>
      <c r="R42" s="75">
        <v>1.4</v>
      </c>
      <c r="S42" s="147">
        <v>89</v>
      </c>
      <c r="T42" s="77">
        <v>13</v>
      </c>
      <c r="U42" s="75"/>
      <c r="W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</row>
    <row r="43" spans="1:49" x14ac:dyDescent="0.2">
      <c r="A43" s="34"/>
      <c r="B43" s="14" t="s">
        <v>99</v>
      </c>
      <c r="C43" s="244">
        <v>9.3166666666666682</v>
      </c>
      <c r="D43" s="156">
        <v>1.3</v>
      </c>
      <c r="E43" s="156">
        <v>3.8</v>
      </c>
      <c r="F43" s="247">
        <v>12</v>
      </c>
      <c r="G43" s="156"/>
      <c r="H43" s="156">
        <v>1.7</v>
      </c>
      <c r="I43" s="147">
        <v>100</v>
      </c>
      <c r="J43" s="158">
        <v>22</v>
      </c>
      <c r="K43" s="157">
        <v>2</v>
      </c>
      <c r="L43" s="14" t="s">
        <v>99</v>
      </c>
      <c r="M43" s="244">
        <v>9.9749999999999996</v>
      </c>
      <c r="N43" s="156">
        <v>2.2000000000000002</v>
      </c>
      <c r="O43" s="156">
        <v>5</v>
      </c>
      <c r="P43" s="247">
        <v>15</v>
      </c>
      <c r="Q43" s="156"/>
      <c r="R43" s="156">
        <v>1.5</v>
      </c>
      <c r="S43" s="147">
        <v>110</v>
      </c>
      <c r="T43" s="158">
        <v>14</v>
      </c>
      <c r="U43" s="75"/>
      <c r="W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</row>
    <row r="44" spans="1:49" x14ac:dyDescent="0.2">
      <c r="A44" s="34"/>
      <c r="B44" s="18" t="s">
        <v>101</v>
      </c>
      <c r="C44" s="245">
        <v>8.7750000000000021</v>
      </c>
      <c r="D44" s="156">
        <v>1.1333333333333335</v>
      </c>
      <c r="E44" s="156">
        <v>3.9916666666666671</v>
      </c>
      <c r="F44" s="247">
        <v>14</v>
      </c>
      <c r="G44" s="156"/>
      <c r="H44" s="156">
        <v>1.79</v>
      </c>
      <c r="I44" s="148">
        <v>106.083333333333</v>
      </c>
      <c r="J44" s="158">
        <v>18.416666666666668</v>
      </c>
      <c r="K44" s="157">
        <v>2.1333333333333333</v>
      </c>
      <c r="L44" s="18" t="s">
        <v>101</v>
      </c>
      <c r="M44" s="245">
        <v>10.975</v>
      </c>
      <c r="N44" s="156">
        <v>2.8916666666666671</v>
      </c>
      <c r="O44" s="156">
        <v>6.75</v>
      </c>
      <c r="P44" s="247">
        <v>20</v>
      </c>
      <c r="Q44" s="156"/>
      <c r="R44" s="156">
        <v>1.4666666666666668</v>
      </c>
      <c r="S44" s="148">
        <v>104.333333333333</v>
      </c>
      <c r="T44" s="158">
        <v>13.525</v>
      </c>
      <c r="U44" s="78"/>
      <c r="W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</row>
    <row r="45" spans="1:49" x14ac:dyDescent="0.2">
      <c r="A45" s="34"/>
      <c r="B45" s="18" t="s">
        <v>105</v>
      </c>
      <c r="C45" s="245">
        <v>9.4749999999999996</v>
      </c>
      <c r="D45" s="156">
        <v>1.2833333333333334</v>
      </c>
      <c r="E45" s="156">
        <v>4.0333333333333341</v>
      </c>
      <c r="F45" s="247">
        <v>15</v>
      </c>
      <c r="G45" s="156"/>
      <c r="H45" s="156">
        <v>1.6083333333333334</v>
      </c>
      <c r="I45" s="148">
        <v>108.08333333333336</v>
      </c>
      <c r="J45" s="158">
        <v>19.083333333333332</v>
      </c>
      <c r="K45" s="157">
        <v>1.9833333333333334</v>
      </c>
      <c r="L45" s="18" t="s">
        <v>105</v>
      </c>
      <c r="M45" s="245">
        <v>9.9166666666666661</v>
      </c>
      <c r="N45" s="156">
        <v>2.1666666666666665</v>
      </c>
      <c r="O45" s="156">
        <v>5.0750000000000002</v>
      </c>
      <c r="P45" s="247">
        <v>22</v>
      </c>
      <c r="Q45" s="156"/>
      <c r="R45" s="156">
        <v>1.5083333333333331</v>
      </c>
      <c r="S45" s="148">
        <v>130.83333333333337</v>
      </c>
      <c r="T45" s="158">
        <v>14.666666666666666</v>
      </c>
      <c r="U45" s="78"/>
      <c r="W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</row>
    <row r="46" spans="1:49" x14ac:dyDescent="0.2">
      <c r="A46" s="34"/>
      <c r="B46" s="14" t="s">
        <v>114</v>
      </c>
      <c r="C46" s="244">
        <v>9.2166666666666668</v>
      </c>
      <c r="D46" s="156">
        <v>1.2583333333333331</v>
      </c>
      <c r="E46" s="156">
        <v>3.7916666666666665</v>
      </c>
      <c r="F46" s="247">
        <v>11</v>
      </c>
      <c r="G46" s="156"/>
      <c r="H46" s="156">
        <v>1.4916666666666669</v>
      </c>
      <c r="I46" s="148">
        <v>94.75</v>
      </c>
      <c r="J46" s="158">
        <v>20.566666666666666</v>
      </c>
      <c r="K46" s="157">
        <v>1.7916666666666667</v>
      </c>
      <c r="L46" s="14" t="s">
        <v>114</v>
      </c>
      <c r="M46" s="244">
        <v>9.85</v>
      </c>
      <c r="N46" s="156">
        <v>2.2250000000000001</v>
      </c>
      <c r="O46" s="156">
        <v>5.25</v>
      </c>
      <c r="P46" s="247">
        <v>26</v>
      </c>
      <c r="Q46" s="156"/>
      <c r="R46" s="156">
        <v>1.708333333333333</v>
      </c>
      <c r="S46" s="148">
        <v>152.5</v>
      </c>
      <c r="T46" s="158">
        <v>14.525</v>
      </c>
      <c r="U46" s="157"/>
      <c r="W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</row>
    <row r="47" spans="1:49" x14ac:dyDescent="0.2">
      <c r="A47" s="34"/>
      <c r="B47" s="14" t="s">
        <v>117</v>
      </c>
      <c r="C47" s="244">
        <v>9.2833333333333332</v>
      </c>
      <c r="D47" s="156">
        <v>1.2916666666666667</v>
      </c>
      <c r="E47" s="156">
        <v>3.7083333333333335</v>
      </c>
      <c r="F47" s="247">
        <v>12</v>
      </c>
      <c r="G47" s="156"/>
      <c r="H47" s="156">
        <v>1.4416666666666667</v>
      </c>
      <c r="I47" s="148">
        <v>93.0833333333333</v>
      </c>
      <c r="J47" s="158">
        <v>24.666666666666668</v>
      </c>
      <c r="K47" s="157"/>
      <c r="L47" s="14" t="s">
        <v>117</v>
      </c>
      <c r="M47" s="244">
        <v>9.4916666666666671</v>
      </c>
      <c r="N47" s="156">
        <v>2.15</v>
      </c>
      <c r="O47" s="156">
        <v>5.3583333333333334</v>
      </c>
      <c r="P47" s="247">
        <v>21</v>
      </c>
      <c r="Q47" s="156"/>
      <c r="R47" s="156">
        <v>1.4333333333333333</v>
      </c>
      <c r="S47" s="148">
        <v>140</v>
      </c>
      <c r="T47" s="158">
        <v>15</v>
      </c>
      <c r="U47" s="157"/>
      <c r="W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</row>
    <row r="48" spans="1:49" x14ac:dyDescent="0.2">
      <c r="A48" s="34"/>
      <c r="B48" s="10" t="s">
        <v>118</v>
      </c>
      <c r="C48" s="246">
        <v>9.3250000000000011</v>
      </c>
      <c r="D48" s="156">
        <v>1.3166666666666667</v>
      </c>
      <c r="E48" s="156">
        <v>4.0750000000000002</v>
      </c>
      <c r="F48" s="247">
        <v>16</v>
      </c>
      <c r="G48" s="156">
        <v>92</v>
      </c>
      <c r="H48" s="156">
        <v>1.4216666666666666</v>
      </c>
      <c r="I48" s="148">
        <v>118.25</v>
      </c>
      <c r="J48" s="158">
        <v>24.5</v>
      </c>
      <c r="K48" s="157"/>
      <c r="L48" s="10" t="s">
        <v>118</v>
      </c>
      <c r="M48" s="246">
        <v>9.5083333333333346</v>
      </c>
      <c r="N48" s="156">
        <v>2.4916666666666663</v>
      </c>
      <c r="O48" s="156">
        <v>5.8</v>
      </c>
      <c r="P48" s="247">
        <v>22</v>
      </c>
      <c r="Q48" s="156">
        <v>72.083333333333329</v>
      </c>
      <c r="R48" s="156">
        <v>1.3666666666666665</v>
      </c>
      <c r="S48" s="148">
        <v>131.666666666667</v>
      </c>
      <c r="T48" s="158">
        <v>15.416666666666666</v>
      </c>
      <c r="U48" s="157"/>
      <c r="W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</row>
    <row r="49" spans="1:49" x14ac:dyDescent="0.2">
      <c r="A49" s="34"/>
      <c r="B49" s="10" t="s">
        <v>124</v>
      </c>
      <c r="C49" s="246">
        <v>9.2750000000000004</v>
      </c>
      <c r="D49" s="156">
        <v>1.2583333333333331</v>
      </c>
      <c r="E49" s="156">
        <v>4.3166666666666673</v>
      </c>
      <c r="F49" s="247">
        <v>12</v>
      </c>
      <c r="G49" s="156">
        <v>121</v>
      </c>
      <c r="H49" s="156">
        <v>1.3666666666666665</v>
      </c>
      <c r="I49" s="148">
        <v>108.16666666666667</v>
      </c>
      <c r="J49" s="158">
        <v>23.333333333333332</v>
      </c>
      <c r="K49" s="157"/>
      <c r="L49" s="10" t="s">
        <v>124</v>
      </c>
      <c r="M49" s="246">
        <v>9.3416666666666668</v>
      </c>
      <c r="N49" s="156">
        <v>2.4666666666666663</v>
      </c>
      <c r="O49" s="156">
        <v>5.75</v>
      </c>
      <c r="P49" s="247">
        <v>25.416666666666668</v>
      </c>
      <c r="Q49" s="156">
        <v>66</v>
      </c>
      <c r="R49" s="156">
        <v>1.3583333333333332</v>
      </c>
      <c r="S49" s="148">
        <v>143.16666666666669</v>
      </c>
      <c r="T49" s="158">
        <v>14.833333333333334</v>
      </c>
      <c r="U49" s="157"/>
      <c r="W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</row>
    <row r="50" spans="1:49" x14ac:dyDescent="0.2">
      <c r="A50" s="34" t="s">
        <v>17</v>
      </c>
      <c r="B50" s="10" t="s">
        <v>125</v>
      </c>
      <c r="C50" s="246">
        <v>9.2499999999999982</v>
      </c>
      <c r="D50" s="156">
        <v>1.2166666666666666</v>
      </c>
      <c r="E50" s="156">
        <v>4.1499999999999995</v>
      </c>
      <c r="F50" s="247">
        <v>10.583333333333334</v>
      </c>
      <c r="G50" s="156">
        <v>105.33333333333333</v>
      </c>
      <c r="H50" s="156">
        <v>1.3216666666666665</v>
      </c>
      <c r="I50" s="148">
        <v>91.166666666666671</v>
      </c>
      <c r="J50" s="158">
        <v>22.666666666666668</v>
      </c>
      <c r="K50" s="157"/>
      <c r="L50" s="10" t="s">
        <v>125</v>
      </c>
      <c r="M50" s="246">
        <v>9</v>
      </c>
      <c r="N50" s="156">
        <v>2.4750000000000001</v>
      </c>
      <c r="O50" s="156">
        <v>5.7333333333333334</v>
      </c>
      <c r="P50" s="247">
        <v>28.25</v>
      </c>
      <c r="Q50" s="156">
        <v>82.416666666666671</v>
      </c>
      <c r="R50" s="156">
        <v>1.5166666666666666</v>
      </c>
      <c r="S50" s="148">
        <v>117.75000000000003</v>
      </c>
      <c r="T50" s="158">
        <v>14.5</v>
      </c>
      <c r="U50" s="157"/>
      <c r="W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</row>
    <row r="51" spans="1:49" x14ac:dyDescent="0.2">
      <c r="C51" s="212">
        <v>9.2750000000000004</v>
      </c>
      <c r="D51" s="1">
        <v>9.2499999999999982</v>
      </c>
      <c r="I51" s="1"/>
      <c r="L51" s="7"/>
      <c r="M51" s="212">
        <v>9.3416666666666668</v>
      </c>
      <c r="N51" s="1">
        <v>9</v>
      </c>
      <c r="P51" s="1"/>
      <c r="W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</row>
    <row r="52" spans="1:49" x14ac:dyDescent="0.2">
      <c r="C52" s="212">
        <v>1.2583333333333331</v>
      </c>
      <c r="D52" s="1">
        <v>1.2166666666666666</v>
      </c>
      <c r="I52" s="1">
        <f>I49*1000</f>
        <v>108166.66666666667</v>
      </c>
      <c r="L52" s="7"/>
      <c r="M52" s="212">
        <v>2.4666666666666663</v>
      </c>
      <c r="N52" s="1">
        <v>2.4750000000000001</v>
      </c>
      <c r="P52" s="1"/>
      <c r="S52" s="1">
        <f>S49*1000</f>
        <v>143166.66666666669</v>
      </c>
      <c r="W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</row>
    <row r="53" spans="1:49" x14ac:dyDescent="0.2">
      <c r="C53" s="212">
        <v>4.3166666666666673</v>
      </c>
      <c r="D53" s="1">
        <v>4.1499999999999995</v>
      </c>
      <c r="I53" s="1">
        <f>I50*1000</f>
        <v>91166.666666666672</v>
      </c>
      <c r="L53" s="7"/>
      <c r="M53" s="212">
        <v>5.75</v>
      </c>
      <c r="N53" s="1">
        <v>5.7333333333333334</v>
      </c>
      <c r="P53" s="1"/>
      <c r="S53" s="1">
        <f>S50*1000</f>
        <v>117750.00000000003</v>
      </c>
      <c r="W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</row>
    <row r="54" spans="1:49" x14ac:dyDescent="0.2">
      <c r="C54" s="212">
        <v>12</v>
      </c>
      <c r="D54" s="1">
        <v>10.583333333333334</v>
      </c>
      <c r="I54" s="1"/>
      <c r="L54" s="7"/>
      <c r="M54" s="212">
        <v>25.416666666666668</v>
      </c>
      <c r="N54" s="1">
        <v>28.25</v>
      </c>
      <c r="P54" s="1"/>
      <c r="W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</row>
    <row r="55" spans="1:49" x14ac:dyDescent="0.2">
      <c r="C55" s="212">
        <v>121</v>
      </c>
      <c r="D55" s="1">
        <v>105.33333333333333</v>
      </c>
      <c r="I55" s="1"/>
      <c r="L55" s="7"/>
      <c r="M55" s="212">
        <v>66</v>
      </c>
      <c r="N55" s="1">
        <v>82.416666666666671</v>
      </c>
      <c r="P55" s="1"/>
      <c r="W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</row>
    <row r="56" spans="1:49" x14ac:dyDescent="0.2">
      <c r="C56" s="212">
        <v>1.3666666666666665</v>
      </c>
      <c r="D56" s="1">
        <v>1.3216666666666665</v>
      </c>
      <c r="I56" s="1"/>
      <c r="L56" s="7"/>
      <c r="M56" s="212">
        <v>1.3583333333333332</v>
      </c>
      <c r="N56" s="1">
        <v>1.5166666666666666</v>
      </c>
      <c r="P56" s="1"/>
      <c r="W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</row>
    <row r="57" spans="1:49" x14ac:dyDescent="0.2">
      <c r="C57" s="212">
        <v>0.10816666666666667</v>
      </c>
      <c r="D57" s="1">
        <v>9.1166666666666674E-2</v>
      </c>
      <c r="I57" s="1"/>
      <c r="L57" s="7"/>
      <c r="M57" s="212">
        <v>0.14316666666666669</v>
      </c>
      <c r="N57" s="1">
        <v>0.11775000000000002</v>
      </c>
      <c r="P57" s="1"/>
      <c r="W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</row>
    <row r="58" spans="1:49" x14ac:dyDescent="0.2">
      <c r="C58" s="212">
        <v>23.333333333333332</v>
      </c>
      <c r="D58" s="1">
        <v>22.666666666666668</v>
      </c>
      <c r="I58" s="1"/>
      <c r="L58" s="7"/>
      <c r="M58" s="212">
        <v>14.833333333333334</v>
      </c>
      <c r="N58" s="1">
        <v>14.5</v>
      </c>
      <c r="P58" s="1"/>
      <c r="W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</row>
    <row r="59" spans="1:49" x14ac:dyDescent="0.2">
      <c r="C59" s="212"/>
      <c r="I59" s="1"/>
      <c r="L59" s="7"/>
      <c r="M59" s="212"/>
      <c r="P59" s="1"/>
      <c r="W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</row>
    <row r="60" spans="1:49" x14ac:dyDescent="0.2">
      <c r="C60" s="212"/>
      <c r="I60" s="1"/>
      <c r="L60" s="7"/>
      <c r="M60" s="212"/>
      <c r="P60" s="1"/>
      <c r="W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</row>
    <row r="61" spans="1:49" x14ac:dyDescent="0.2">
      <c r="C61" s="212"/>
      <c r="I61" s="1"/>
      <c r="L61" s="7"/>
      <c r="M61" s="212"/>
      <c r="P61" s="1"/>
      <c r="W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</row>
    <row r="62" spans="1:49" x14ac:dyDescent="0.2">
      <c r="C62" s="212"/>
      <c r="I62" s="1"/>
      <c r="L62" s="7"/>
      <c r="M62" s="212"/>
      <c r="P62" s="1"/>
      <c r="W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</row>
    <row r="63" spans="1:49" x14ac:dyDescent="0.2">
      <c r="C63" s="212"/>
      <c r="I63" s="1"/>
      <c r="L63" s="7"/>
      <c r="M63" s="212"/>
      <c r="P63" s="1"/>
      <c r="W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</row>
    <row r="64" spans="1:49" x14ac:dyDescent="0.2">
      <c r="C64" s="212"/>
      <c r="I64" s="1"/>
      <c r="L64" s="7"/>
      <c r="M64" s="212"/>
      <c r="P64" s="1"/>
      <c r="W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</row>
    <row r="65" spans="3:49" x14ac:dyDescent="0.2">
      <c r="C65" s="212"/>
      <c r="I65" s="1"/>
      <c r="L65" s="7"/>
      <c r="M65" s="212"/>
      <c r="P65" s="1"/>
      <c r="W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</row>
    <row r="66" spans="3:49" x14ac:dyDescent="0.2">
      <c r="C66" s="212"/>
      <c r="I66" s="1"/>
      <c r="L66" s="7"/>
      <c r="M66" s="212"/>
      <c r="P66" s="1"/>
      <c r="W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</row>
    <row r="67" spans="3:49" x14ac:dyDescent="0.2">
      <c r="C67" s="212"/>
      <c r="I67" s="1"/>
      <c r="L67" s="7"/>
      <c r="M67" s="212"/>
      <c r="P67" s="1"/>
      <c r="W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</row>
  </sheetData>
  <phoneticPr fontId="2"/>
  <printOptions horizontalCentered="1"/>
  <pageMargins left="0.78740157480314965" right="0.78740157480314965" top="0.98425196850393704" bottom="0.98425196850393704" header="0.51181102362204722" footer="0.51181102362204722"/>
  <pageSetup paperSize="9" scale="68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9</vt:i4>
      </vt:variant>
      <vt:variant>
        <vt:lpstr>名前付き一覧</vt:lpstr>
      </vt:variant>
      <vt:variant>
        <vt:i4>8</vt:i4>
      </vt:variant>
    </vt:vector>
  </HeadingPairs>
  <TitlesOfParts>
    <vt:vector size="17" baseType="lpstr">
      <vt:lpstr>ア BOD</vt:lpstr>
      <vt:lpstr>イ COD</vt:lpstr>
      <vt:lpstr>ウ T-N</vt:lpstr>
      <vt:lpstr>エ T-P</vt:lpstr>
      <vt:lpstr>オ 未設定</vt:lpstr>
      <vt:lpstr>北湖西部流入5河川</vt:lpstr>
      <vt:lpstr>北湖東部流入9河川</vt:lpstr>
      <vt:lpstr>南湖流入10河川</vt:lpstr>
      <vt:lpstr>その他河川</vt:lpstr>
      <vt:lpstr>'ア BOD'!Print_Area</vt:lpstr>
      <vt:lpstr>'イ COD'!Print_Area</vt:lpstr>
      <vt:lpstr>'ウ T-N'!Print_Area</vt:lpstr>
      <vt:lpstr>'エ T-P'!Print_Area</vt:lpstr>
      <vt:lpstr>その他河川!Print_Area</vt:lpstr>
      <vt:lpstr>南湖流入10河川!Print_Area</vt:lpstr>
      <vt:lpstr>北湖西部流入5河川!Print_Area</vt:lpstr>
      <vt:lpstr>北湖東部流入9河川!Print_Area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2025-10-31T00:35:05Z</dcterms:created>
  <dcterms:modified xsi:type="dcterms:W3CDTF">2026-01-15T07:59:56Z</dcterms:modified>
</cp:coreProperties>
</file>