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w01\AB00$\04_県民の声係\08_しがｗｅｂアンケート調査\R8\08資料提供\第3回\03資料提供\ＣＭＳリンク用\"/>
    </mc:Choice>
  </mc:AlternateContent>
  <xr:revisionPtr revIDLastSave="0" documentId="13_ncr:1_{38FADFCC-5023-45D5-BD79-B14C57A34C68}" xr6:coauthVersionLast="47" xr6:coauthVersionMax="47" xr10:uidLastSave="{00000000-0000-0000-0000-000000000000}"/>
  <bookViews>
    <workbookView xWindow="-120" yWindow="-16320" windowWidth="29040" windowHeight="15720" xr2:uid="{00000000-000D-0000-FFFF-FFFF00000000}"/>
  </bookViews>
  <sheets>
    <sheet name="単純集計（ＧＴ）" sheetId="1" r:id="rId1"/>
  </sheets>
  <externalReferences>
    <externalReference r:id="rId2"/>
  </externalReferences>
  <definedNames>
    <definedName name="_xlnm.Print_Area" localSheetId="0">'単純集計（ＧＴ）'!$A$1:$J$415</definedName>
    <definedName name="_xlnm.Print_Titles" localSheetId="0">'単純集計（ＧＴ）'!$1:$2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42" i="1" l="1"/>
  <c r="D236" i="1" s="1"/>
  <c r="D235" i="1" l="1"/>
  <c r="D240" i="1"/>
  <c r="R137" i="1"/>
  <c r="R138" i="1"/>
  <c r="R139" i="1"/>
  <c r="R140" i="1"/>
  <c r="R141" i="1"/>
  <c r="R142" i="1"/>
  <c r="R143" i="1"/>
  <c r="R144" i="1"/>
  <c r="R136" i="1"/>
  <c r="I137" i="1"/>
  <c r="H150" i="1" s="1"/>
  <c r="I138" i="1"/>
  <c r="D151" i="1" s="1"/>
  <c r="I139" i="1"/>
  <c r="F152" i="1" s="1"/>
  <c r="I140" i="1"/>
  <c r="C153" i="1" s="1"/>
  <c r="I141" i="1"/>
  <c r="D154" i="1" s="1"/>
  <c r="I142" i="1"/>
  <c r="G155" i="1" s="1"/>
  <c r="I143" i="1"/>
  <c r="D156" i="1" s="1"/>
  <c r="I144" i="1"/>
  <c r="E157" i="1" s="1"/>
  <c r="I136" i="1"/>
  <c r="E149" i="1" s="1"/>
  <c r="D99" i="1"/>
  <c r="E99" i="1"/>
  <c r="F99" i="1"/>
  <c r="G99" i="1"/>
  <c r="D100" i="1"/>
  <c r="E100" i="1"/>
  <c r="F100" i="1"/>
  <c r="G100" i="1"/>
  <c r="D101" i="1"/>
  <c r="E101" i="1"/>
  <c r="F101" i="1"/>
  <c r="G101" i="1"/>
  <c r="D102" i="1"/>
  <c r="E102" i="1"/>
  <c r="F102" i="1"/>
  <c r="G102" i="1"/>
  <c r="D103" i="1"/>
  <c r="E103" i="1"/>
  <c r="F103" i="1"/>
  <c r="G103" i="1"/>
  <c r="D104" i="1"/>
  <c r="E104" i="1"/>
  <c r="F104" i="1"/>
  <c r="G104" i="1"/>
  <c r="D105" i="1"/>
  <c r="E105" i="1"/>
  <c r="F105" i="1"/>
  <c r="G105" i="1"/>
  <c r="D106" i="1"/>
  <c r="E106" i="1"/>
  <c r="F106" i="1"/>
  <c r="G106" i="1"/>
  <c r="C106" i="1"/>
  <c r="C105" i="1"/>
  <c r="C104" i="1"/>
  <c r="C103" i="1"/>
  <c r="C102" i="1"/>
  <c r="C101" i="1"/>
  <c r="C100" i="1"/>
  <c r="C99" i="1"/>
  <c r="D98" i="1"/>
  <c r="E98" i="1"/>
  <c r="F98" i="1"/>
  <c r="G98" i="1"/>
  <c r="C98" i="1"/>
  <c r="P93" i="1"/>
  <c r="P92" i="1"/>
  <c r="P91" i="1"/>
  <c r="P90" i="1"/>
  <c r="P89" i="1"/>
  <c r="P88" i="1"/>
  <c r="P87" i="1"/>
  <c r="P86" i="1"/>
  <c r="P85" i="1"/>
  <c r="D238" i="1" l="1"/>
  <c r="D241" i="1"/>
  <c r="D239" i="1"/>
  <c r="G153" i="1"/>
  <c r="D153" i="1"/>
  <c r="D237" i="1"/>
  <c r="E155" i="1"/>
  <c r="C155" i="1"/>
  <c r="F156" i="1"/>
  <c r="F155" i="1"/>
  <c r="G151" i="1"/>
  <c r="G150" i="1"/>
  <c r="C149" i="1"/>
  <c r="H154" i="1"/>
  <c r="F150" i="1"/>
  <c r="C150" i="1"/>
  <c r="G154" i="1"/>
  <c r="D150" i="1"/>
  <c r="C154" i="1"/>
  <c r="H153" i="1"/>
  <c r="H149" i="1"/>
  <c r="D149" i="1"/>
  <c r="D157" i="1"/>
  <c r="E153" i="1"/>
  <c r="E152" i="1"/>
  <c r="H156" i="1"/>
  <c r="D152" i="1"/>
  <c r="C156" i="1"/>
  <c r="G156" i="1"/>
  <c r="D155" i="1"/>
  <c r="F153" i="1"/>
  <c r="H151" i="1"/>
  <c r="E150" i="1"/>
  <c r="E156" i="1"/>
  <c r="C151" i="1"/>
  <c r="G157" i="1"/>
  <c r="F154" i="1"/>
  <c r="H152" i="1"/>
  <c r="E151" i="1"/>
  <c r="G149" i="1"/>
  <c r="H157" i="1"/>
  <c r="F151" i="1"/>
  <c r="C152" i="1"/>
  <c r="F157" i="1"/>
  <c r="H155" i="1"/>
  <c r="E154" i="1"/>
  <c r="G152" i="1"/>
  <c r="F149" i="1"/>
  <c r="C157" i="1"/>
  <c r="D242" i="1" l="1"/>
  <c r="I156" i="1"/>
  <c r="I150" i="1"/>
  <c r="I151" i="1"/>
  <c r="I153" i="1"/>
  <c r="I155" i="1"/>
  <c r="I154" i="1"/>
  <c r="I157" i="1"/>
  <c r="I149" i="1"/>
  <c r="I152" i="1"/>
  <c r="C45" i="1"/>
  <c r="C67" i="1"/>
  <c r="D44" i="1" l="1"/>
  <c r="D42" i="1"/>
  <c r="D41" i="1"/>
  <c r="D43" i="1"/>
  <c r="D40" i="1"/>
  <c r="D65" i="1"/>
  <c r="D64" i="1"/>
  <c r="D63" i="1"/>
  <c r="D62" i="1"/>
  <c r="D60" i="1"/>
  <c r="D59" i="1"/>
  <c r="D66" i="1"/>
  <c r="D58" i="1"/>
  <c r="D61" i="1"/>
  <c r="C26" i="1" l="1"/>
  <c r="C414" i="1" l="1"/>
  <c r="D413" i="1" l="1"/>
  <c r="D412" i="1"/>
  <c r="D414" i="1" l="1"/>
  <c r="C406" i="1"/>
  <c r="D402" i="1" l="1"/>
  <c r="D403" i="1"/>
  <c r="D401" i="1"/>
  <c r="D405" i="1"/>
  <c r="D404" i="1"/>
  <c r="C222" i="1"/>
  <c r="C200" i="1"/>
  <c r="D219" i="1" l="1"/>
  <c r="D218" i="1"/>
  <c r="D217" i="1"/>
  <c r="D216" i="1"/>
  <c r="D193" i="1"/>
  <c r="D192" i="1"/>
  <c r="D194" i="1"/>
  <c r="D191" i="1"/>
  <c r="D190" i="1"/>
  <c r="D197" i="1"/>
  <c r="D195" i="1"/>
  <c r="D189" i="1"/>
  <c r="D25" i="1"/>
  <c r="D24" i="1"/>
  <c r="D23" i="1"/>
  <c r="D406" i="1"/>
  <c r="D215" i="1"/>
  <c r="D221" i="1"/>
  <c r="D220" i="1"/>
  <c r="D198" i="1"/>
  <c r="D199" i="1"/>
  <c r="D187" i="1"/>
  <c r="D188" i="1"/>
  <c r="D196" i="1"/>
  <c r="D214" i="1" l="1"/>
  <c r="D222" i="1" s="1"/>
  <c r="D26" i="1" l="1"/>
</calcChain>
</file>

<file path=xl/sharedStrings.xml><?xml version="1.0" encoding="utf-8"?>
<sst xmlns="http://schemas.openxmlformats.org/spreadsheetml/2006/main" count="596" uniqueCount="297">
  <si>
    <t>全体</t>
  </si>
  <si>
    <t>人数</t>
    <rPh sb="0" eb="2">
      <t>ニンズウ</t>
    </rPh>
    <phoneticPr fontId="3"/>
  </si>
  <si>
    <t>％</t>
    <phoneticPr fontId="3"/>
  </si>
  <si>
    <t>合計</t>
    <rPh sb="0" eb="2">
      <t>ゴウケイ</t>
    </rPh>
    <phoneticPr fontId="3"/>
  </si>
  <si>
    <t>女性</t>
  </si>
  <si>
    <t>男性</t>
  </si>
  <si>
    <t>F3</t>
  </si>
  <si>
    <t>F1</t>
  </si>
  <si>
    <t>　　　回答者属性</t>
    <rPh sb="3" eb="8">
      <t>カイトウシャゾクセイ</t>
    </rPh>
    <phoneticPr fontId="3"/>
  </si>
  <si>
    <t>性別</t>
    <rPh sb="0" eb="2">
      <t>セイベツ</t>
    </rPh>
    <phoneticPr fontId="3"/>
  </si>
  <si>
    <t>年齢</t>
    <rPh sb="0" eb="2">
      <t>ネンレイ</t>
    </rPh>
    <phoneticPr fontId="3"/>
  </si>
  <si>
    <t>自由意見</t>
    <rPh sb="0" eb="2">
      <t>ジユウ</t>
    </rPh>
    <rPh sb="2" eb="4">
      <t>イケン</t>
    </rPh>
    <phoneticPr fontId="3"/>
  </si>
  <si>
    <t xml:space="preserve">   結果考察</t>
    <rPh sb="3" eb="5">
      <t>ケッカ</t>
    </rPh>
    <rPh sb="5" eb="7">
      <t>コウサツ</t>
    </rPh>
    <phoneticPr fontId="3"/>
  </si>
  <si>
    <t>(%)</t>
    <phoneticPr fontId="3"/>
  </si>
  <si>
    <t>その他</t>
  </si>
  <si>
    <t>　※グラフの表記は一部で省略している</t>
    <rPh sb="6" eb="8">
      <t>ヒョウキ</t>
    </rPh>
    <rPh sb="9" eb="11">
      <t>イチブ</t>
    </rPh>
    <rPh sb="12" eb="14">
      <t>ショウリャク</t>
    </rPh>
    <phoneticPr fontId="3"/>
  </si>
  <si>
    <t>　※グラフは数値の大きい順に並び変え</t>
    <rPh sb="6" eb="8">
      <t>スウチ</t>
    </rPh>
    <rPh sb="9" eb="10">
      <t>オオ</t>
    </rPh>
    <rPh sb="12" eb="13">
      <t>ジュン</t>
    </rPh>
    <rPh sb="14" eb="15">
      <t>ナラ</t>
    </rPh>
    <rPh sb="16" eb="17">
      <t>カ</t>
    </rPh>
    <phoneticPr fontId="3"/>
  </si>
  <si>
    <t>※回答者全員が対象</t>
    <rPh sb="1" eb="6">
      <t>カイトウシャゼンイン</t>
    </rPh>
    <rPh sb="7" eb="9">
      <t>タイショウ</t>
    </rPh>
    <phoneticPr fontId="3"/>
  </si>
  <si>
    <t>Q1</t>
  </si>
  <si>
    <t>回答者属性</t>
    <rPh sb="0" eb="5">
      <t>カイトウシャゾクセイ</t>
    </rPh>
    <phoneticPr fontId="3"/>
  </si>
  <si>
    <t>設問数</t>
    <rPh sb="0" eb="3">
      <t>セツモンスウ</t>
    </rPh>
    <phoneticPr fontId="3"/>
  </si>
  <si>
    <t>サンプル（有効回答）数</t>
    <rPh sb="5" eb="9">
      <t>ユウコウカイトウ</t>
    </rPh>
    <phoneticPr fontId="3"/>
  </si>
  <si>
    <t>クリーニング条件</t>
    <rPh sb="6" eb="8">
      <t>ジョウケン</t>
    </rPh>
    <phoneticPr fontId="3"/>
  </si>
  <si>
    <t>調査対象</t>
    <rPh sb="0" eb="2">
      <t>チョウサ</t>
    </rPh>
    <rPh sb="2" eb="4">
      <t>タイショウ</t>
    </rPh>
    <phoneticPr fontId="3"/>
  </si>
  <si>
    <t>アンケート終了日</t>
  </si>
  <si>
    <t>アンケート開始日</t>
  </si>
  <si>
    <t>アンケート名</t>
  </si>
  <si>
    <t>Ｗｅｂアンケート法</t>
    <rPh sb="8" eb="9">
      <t>ホウ</t>
    </rPh>
    <phoneticPr fontId="3"/>
  </si>
  <si>
    <t>調査方法</t>
    <rPh sb="0" eb="2">
      <t>チョウサ</t>
    </rPh>
    <rPh sb="2" eb="4">
      <t>ホウホウ</t>
    </rPh>
    <phoneticPr fontId="3"/>
  </si>
  <si>
    <t>　　　調査概要</t>
    <rPh sb="3" eb="7">
      <t>チョウサガイヨウ</t>
    </rPh>
    <phoneticPr fontId="3"/>
  </si>
  <si>
    <t>滋賀県内在住者</t>
    <rPh sb="0" eb="4">
      <t>シガケンナイ</t>
    </rPh>
    <rPh sb="4" eb="7">
      <t>ザイジュウシャ</t>
    </rPh>
    <phoneticPr fontId="3"/>
  </si>
  <si>
    <t>18歳以上の男女</t>
    <rPh sb="2" eb="5">
      <t>サイイジョウ</t>
    </rPh>
    <rPh sb="6" eb="8">
      <t>ダンジョ</t>
    </rPh>
    <phoneticPr fontId="3"/>
  </si>
  <si>
    <t>計500人</t>
    <rPh sb="0" eb="1">
      <t>ケイ</t>
    </rPh>
    <rPh sb="4" eb="5">
      <t>ニン</t>
    </rPh>
    <phoneticPr fontId="3"/>
  </si>
  <si>
    <t>年齢、性別</t>
    <rPh sb="0" eb="2">
      <t>ネンレイ</t>
    </rPh>
    <rPh sb="3" eb="5">
      <t>セイベツ</t>
    </rPh>
    <phoneticPr fontId="3"/>
  </si>
  <si>
    <t>不完全回答など信頼性の乏しい回答をのぞいた中から、人数・性別にあわせて500人の回答を抽出した</t>
    <rPh sb="0" eb="5">
      <t>フカンゼンカイトウ</t>
    </rPh>
    <rPh sb="7" eb="10">
      <t>シンライセイ</t>
    </rPh>
    <rPh sb="11" eb="12">
      <t>トボ</t>
    </rPh>
    <rPh sb="14" eb="16">
      <t>カイトウ</t>
    </rPh>
    <rPh sb="21" eb="22">
      <t>ナカ</t>
    </rPh>
    <rPh sb="25" eb="27">
      <t>ニンズウ</t>
    </rPh>
    <rPh sb="28" eb="30">
      <t>セイベツ</t>
    </rPh>
    <phoneticPr fontId="3"/>
  </si>
  <si>
    <t>年代</t>
    <phoneticPr fontId="3"/>
  </si>
  <si>
    <t>％</t>
    <phoneticPr fontId="3"/>
  </si>
  <si>
    <t>18-29歳</t>
    <phoneticPr fontId="3"/>
  </si>
  <si>
    <t>30-39歳</t>
    <phoneticPr fontId="3"/>
  </si>
  <si>
    <t>40-49歳</t>
    <phoneticPr fontId="3"/>
  </si>
  <si>
    <t>50-59歳</t>
    <phoneticPr fontId="3"/>
  </si>
  <si>
    <t>60歳以上</t>
    <phoneticPr fontId="3"/>
  </si>
  <si>
    <t>全体（サンプル数）</t>
    <rPh sb="7" eb="8">
      <t>スウ</t>
    </rPh>
    <phoneticPr fontId="3"/>
  </si>
  <si>
    <t>性別</t>
    <phoneticPr fontId="3"/>
  </si>
  <si>
    <t>％</t>
    <phoneticPr fontId="3"/>
  </si>
  <si>
    <t xml:space="preserve">   「その他」の内容</t>
    <rPh sb="6" eb="7">
      <t>タ</t>
    </rPh>
    <rPh sb="9" eb="11">
      <t>ナイヨウ</t>
    </rPh>
    <phoneticPr fontId="3"/>
  </si>
  <si>
    <t>－</t>
    <phoneticPr fontId="3"/>
  </si>
  <si>
    <t>わからない</t>
  </si>
  <si>
    <t>知らない</t>
  </si>
  <si>
    <t>知っている</t>
  </si>
  <si>
    <t>※合計の割合（％）は端数処理の関係で１００％にならない場合があります。</t>
    <rPh sb="1" eb="3">
      <t>ゴウケイ</t>
    </rPh>
    <rPh sb="4" eb="6">
      <t>ワリアイ</t>
    </rPh>
    <rPh sb="10" eb="12">
      <t>ハスウ</t>
    </rPh>
    <rPh sb="12" eb="14">
      <t>ショリ</t>
    </rPh>
    <rPh sb="15" eb="17">
      <t>カンケイ</t>
    </rPh>
    <rPh sb="27" eb="29">
      <t>バアイ</t>
    </rPh>
    <phoneticPr fontId="3"/>
  </si>
  <si>
    <t>あなたは、「滋賀県立大学」を知っていますか。（回答は1つ）</t>
    <phoneticPr fontId="3"/>
  </si>
  <si>
    <t>大学名だけ知っている</t>
  </si>
  <si>
    <t>Q2</t>
    <phoneticPr fontId="3"/>
  </si>
  <si>
    <t>問１で「知っている」と回答した方にお尋ねします。「滋賀県立大学」について知っていることを選んでください。（複数回答可）</t>
    <phoneticPr fontId="3"/>
  </si>
  <si>
    <t>どのような学部があるか</t>
  </si>
  <si>
    <t>どこにあるか（立地）</t>
  </si>
  <si>
    <t>どのような地域連携の取組をしているか</t>
  </si>
  <si>
    <t>どのような研究活動をしているか</t>
  </si>
  <si>
    <t>Q3</t>
    <phoneticPr fontId="3"/>
  </si>
  <si>
    <t>あなたは、「滋賀県立大学」からどのような情報がもっと発信されるとよいと思いますか。（複数回答可）</t>
    <phoneticPr fontId="3"/>
  </si>
  <si>
    <t>就職や進路</t>
  </si>
  <si>
    <t>学生生活</t>
  </si>
  <si>
    <t>地域連携の取組</t>
  </si>
  <si>
    <t>研究成果</t>
  </si>
  <si>
    <t>入試情報</t>
  </si>
  <si>
    <t>イベント情報（学園祭、オープンキャンパスなど）</t>
  </si>
  <si>
    <t>社会人向け講座の情報</t>
  </si>
  <si>
    <t>あなたが大学に進学する（もしくはお子様を進学させる）としたら、次の点はどの程度重要だと思いますか。それぞれひとつずつお答えください。</t>
    <phoneticPr fontId="3"/>
  </si>
  <si>
    <t>設問項目</t>
  </si>
  <si>
    <t>とても重要</t>
  </si>
  <si>
    <t>やや重要</t>
  </si>
  <si>
    <t>あまり重要でない</t>
  </si>
  <si>
    <t>重要でない</t>
  </si>
  <si>
    <t>合計</t>
  </si>
  <si>
    <t>学びたい分野や内容があること</t>
  </si>
  <si>
    <t>将来の就職やキャリアにつながること</t>
  </si>
  <si>
    <t>通学しやすいこと（距離・交通手段）</t>
  </si>
  <si>
    <t>学費や奨学金などの経済的条件</t>
  </si>
  <si>
    <t>施設や学習環境の充実度</t>
  </si>
  <si>
    <t>大学の知名度や評判</t>
  </si>
  <si>
    <t>地域や社会とつながる学びの機会</t>
  </si>
  <si>
    <t>海外留学や国際交流の機会</t>
  </si>
  <si>
    <t>国公立大学であること</t>
  </si>
  <si>
    <t>「滋賀県立大学」の魅力を高めるために、今後特に力を入れると良いと思うことを3つまで選んでください。</t>
    <phoneticPr fontId="3"/>
  </si>
  <si>
    <t>Q6</t>
    <phoneticPr fontId="3"/>
  </si>
  <si>
    <t>学びの内容やカリキュラムの充実</t>
  </si>
  <si>
    <t>就職やキャリア支援の充実</t>
  </si>
  <si>
    <t>通学のしやすさ（交通手段）の改善</t>
  </si>
  <si>
    <t>学費や奨学金などの経済的条件の改善</t>
  </si>
  <si>
    <t>キャンパス・施設・設備など学習環境の充実</t>
  </si>
  <si>
    <t>社会人向けの学びの機会の充実（生涯学習など）</t>
  </si>
  <si>
    <t>地域連携や地域への貢献の強化</t>
  </si>
  <si>
    <t>環境や持続可能な社会づくりに関する取組の充実</t>
  </si>
  <si>
    <t>海外との交流の充実</t>
  </si>
  <si>
    <t>研究活動の充実</t>
  </si>
  <si>
    <t>地元企業との共同研究の強化</t>
  </si>
  <si>
    <t>学生生活や課外活動の支援</t>
  </si>
  <si>
    <t>情報発信や広報のわかりやすさ・量の充実</t>
  </si>
  <si>
    <t>キャンパス・施設など学習環境の充実</t>
    <phoneticPr fontId="3"/>
  </si>
  <si>
    <t>情報発信や広報のわかりやすさ</t>
    <phoneticPr fontId="3"/>
  </si>
  <si>
    <t>社会人向けの学びの機会の充実</t>
    <phoneticPr fontId="3"/>
  </si>
  <si>
    <t>環境や持続可能な社会づくりの取組</t>
    <phoneticPr fontId="3"/>
  </si>
  <si>
    <t>学びの内容を強化するとしたら、以下のどの内容が特に重要だと思いますか。（１つだけ選択）</t>
    <phoneticPr fontId="3"/>
  </si>
  <si>
    <t>Q7</t>
    <phoneticPr fontId="3"/>
  </si>
  <si>
    <t>ＡＩを活用する能力</t>
  </si>
  <si>
    <t>課題解決力</t>
  </si>
  <si>
    <t>プレゼンテーション能力</t>
  </si>
  <si>
    <t>チームワーク力</t>
  </si>
  <si>
    <t>リーダーシップ</t>
  </si>
  <si>
    <t>語学力</t>
  </si>
  <si>
    <t>各分野の専門的な知識・技能</t>
  </si>
  <si>
    <t>資格取得支援</t>
  </si>
  <si>
    <t>「知っている」が51.8％と最も多く、次いで「大学名だけ知っている」が35.8％、「知らない」が12.4％となった。</t>
    <rPh sb="1" eb="2">
      <t>シ</t>
    </rPh>
    <rPh sb="23" eb="26">
      <t>ダイガクメイ</t>
    </rPh>
    <rPh sb="28" eb="29">
      <t>シ</t>
    </rPh>
    <rPh sb="42" eb="43">
      <t>シ</t>
    </rPh>
    <phoneticPr fontId="3"/>
  </si>
  <si>
    <t>どこにあるか（立地）</t>
    <phoneticPr fontId="3"/>
  </si>
  <si>
    <t>どのような学部があるか</t>
    <phoneticPr fontId="3"/>
  </si>
  <si>
    <t>学びの内容</t>
  </si>
  <si>
    <t>イベント情報</t>
    <phoneticPr fontId="3"/>
  </si>
  <si>
    <t>回答数（人数）</t>
    <rPh sb="0" eb="3">
      <t>カイトウスウ</t>
    </rPh>
    <rPh sb="4" eb="6">
      <t>ニンズウ</t>
    </rPh>
    <phoneticPr fontId="3"/>
  </si>
  <si>
    <t>回答割合（％）</t>
    <rPh sb="0" eb="4">
      <t>カイトウワリアイ</t>
    </rPh>
    <phoneticPr fontId="3"/>
  </si>
  <si>
    <t>Q4</t>
    <phoneticPr fontId="3"/>
  </si>
  <si>
    <t>Q5</t>
    <phoneticPr fontId="3"/>
  </si>
  <si>
    <t>現在の滋賀県立大学はどの程度魅力的だと思いますか。印象でかまいませんのでそれぞれひとつずつお答えください。</t>
    <phoneticPr fontId="3"/>
  </si>
  <si>
    <t>とても魅力がある</t>
  </si>
  <si>
    <t>やや魅力がある</t>
  </si>
  <si>
    <t>どちらともいえない</t>
  </si>
  <si>
    <t>あまり魅力を感じない</t>
  </si>
  <si>
    <t>魅力を感じない</t>
  </si>
  <si>
    <t>Q8</t>
    <phoneticPr fontId="3"/>
  </si>
  <si>
    <t>あなたの居住地域はどちらですか。</t>
    <phoneticPr fontId="3"/>
  </si>
  <si>
    <t>湖南市、甲賀市</t>
  </si>
  <si>
    <t>彦根市</t>
  </si>
  <si>
    <t>近江八幡市、東近江市、日野町、竜王町、愛荘町、豊郷町、甲良町、多賀町</t>
  </si>
  <si>
    <t>長浜市、米原市</t>
  </si>
  <si>
    <t>高島市</t>
  </si>
  <si>
    <t>Q9</t>
    <phoneticPr fontId="3"/>
  </si>
  <si>
    <t>「滋賀県立大学」へのご意見等、ご自由にお書きください。</t>
    <rPh sb="1" eb="7">
      <t>シガケンリツダイガク</t>
    </rPh>
    <rPh sb="11" eb="13">
      <t>イケン</t>
    </rPh>
    <rPh sb="13" eb="14">
      <t>ナド</t>
    </rPh>
    <rPh sb="16" eb="18">
      <t>ジユウ</t>
    </rPh>
    <rPh sb="20" eb="21">
      <t>カ</t>
    </rPh>
    <phoneticPr fontId="3"/>
  </si>
  <si>
    <t>67歳なので、今後は孫が対象になる。その頃にはさらに良くなるよう期待したい。</t>
  </si>
  <si>
    <t>あまり、大学についての知識がありません。</t>
  </si>
  <si>
    <t>あまり知らないのでわかりません。ただ、県の財政（つまり私たちの税金）が、入っているとしたら、県に貢献している（地域貢献のような直截的でなくても、人材育成とか）内容をもっとアピールしてください。最近は、高専のニュースが目立っています。</t>
  </si>
  <si>
    <t>あまり知名度がない気がするのでもっと発信して欲しい</t>
  </si>
  <si>
    <t>あまり聞かない。</t>
  </si>
  <si>
    <t>いい</t>
  </si>
  <si>
    <t>いつまでも輝け</t>
  </si>
  <si>
    <t>イメージを変えて社会人を取り込み出来る事が大事子供は減るので</t>
  </si>
  <si>
    <t>かしこい</t>
  </si>
  <si>
    <t>グローバリズムが巷では賑やかですが、地域の特性を活かしたカリキュラムを進めてみてはいかがでしょう。滋賀県ほど地域資源に恵まれた地域はないと思います。それらを生かさない手はないと。滋賀の自然、歴史、文化を掘り下げ、そうした研究、人材育成を主眼におくといいのではないでしょうか。</t>
  </si>
  <si>
    <t>グローバルな視点をもち続け、地域密着の大学であってほしい</t>
  </si>
  <si>
    <t>これからも 頑張って下さい</t>
  </si>
  <si>
    <t>それぞれの分野で頑張って下さい</t>
  </si>
  <si>
    <t>ちょっと不便</t>
  </si>
  <si>
    <t>どうしても地味な感じ</t>
  </si>
  <si>
    <t>とでもよて環境に立地しており、とても良いと思ぃます。</t>
  </si>
  <si>
    <t>とても魅力的な学びの場になってほしいです。</t>
  </si>
  <si>
    <t>とにかく知らない。彦根のあたりにあるらしいと言う程度でしか知らない。もっと発信すればいいのにと思う。</t>
  </si>
  <si>
    <t>まじめで優秀な学生が多いと思う。悪い噂を聞かない。</t>
  </si>
  <si>
    <t>もっとＰＲをした方が良いと思う。</t>
  </si>
  <si>
    <t>もっとアピールして、大学の存在感を高めて欲しい</t>
  </si>
  <si>
    <t>もっと他県にアピールしたらいい気がする。</t>
  </si>
  <si>
    <t>もっと知名度があがるといいですね</t>
  </si>
  <si>
    <t>もっと知名度を上げて欲しい。</t>
  </si>
  <si>
    <t>もっと認知度をあげて欲しい</t>
  </si>
  <si>
    <t>もっと有名大学になってほしい</t>
  </si>
  <si>
    <t>駅から遠い</t>
  </si>
  <si>
    <t>駅から遠くて不便</t>
  </si>
  <si>
    <t>応援しています。</t>
  </si>
  <si>
    <t>応援しております。</t>
  </si>
  <si>
    <t>何度か研修で行きましたが、学生とのふれあいはなかったのが残念です。</t>
  </si>
  <si>
    <t>外に向けてのアピールを強化して欲しい魅力を発信して欲しい</t>
  </si>
  <si>
    <t>外部へのアピール活動が少ないと思うので有名人等を前面に出して大学名を推して欲しい。</t>
  </si>
  <si>
    <t>学費の免除などや支援があると有り難いです。</t>
  </si>
  <si>
    <t>学費を見直して欲しい。</t>
  </si>
  <si>
    <t>学部が少ない</t>
  </si>
  <si>
    <t>学部が増えると良い</t>
  </si>
  <si>
    <t>学部を増やして</t>
  </si>
  <si>
    <t>学部学科の充実</t>
  </si>
  <si>
    <t>学力が高い</t>
  </si>
  <si>
    <t>環境がいい場所にあり、校舎も綺麗</t>
  </si>
  <si>
    <t>環境も良く、いい大学だと思う</t>
  </si>
  <si>
    <t>頑張っているとは、思いますが、もう少し外部に発信しても良いと思います</t>
  </si>
  <si>
    <t>企業との関わりや、得意とする専門分野など、アピールポイントを知らせる機会があれば県民として嬉しい</t>
  </si>
  <si>
    <t>期待してます。</t>
  </si>
  <si>
    <t>教育方針</t>
  </si>
  <si>
    <t>研究成果の出張して報告する市民大学的な講座があれば参加してみたい。</t>
  </si>
  <si>
    <t>研究成果を滋賀県でもっとアピールして欲しい。</t>
  </si>
  <si>
    <t>県立大ならではの特徴を出していったほうがよい。</t>
  </si>
  <si>
    <t>県立大学は沢山ありますが、中でも評価が高い大学になって欲しいと思います。</t>
  </si>
  <si>
    <t>県立短大のころから知っている。県立大学になって偏差値も上昇しているし、今後さらに発展していってほしい</t>
  </si>
  <si>
    <t>公立であることを活かして、基礎分野に注力してほしい。</t>
  </si>
  <si>
    <t>工学部が魅力的だけど、彦根からバスなのか、と思ってしまう。</t>
  </si>
  <si>
    <t>工学部や環境分野に力を入れており、好感が持てる</t>
  </si>
  <si>
    <t>校舎を新しくしたらいいと思う</t>
  </si>
  <si>
    <t>行けるなら行きたかった</t>
  </si>
  <si>
    <t>行ってみたいです</t>
  </si>
  <si>
    <t>国公立なのでとても魅力を感じています。我が子にそこまでの学力があれば入学式希望するですが、滋賀県の高校優先に進学できる制度があれば､我が子も絶対受験します！</t>
  </si>
  <si>
    <t>国立大学で卒業後の就職先に困らない</t>
  </si>
  <si>
    <t>最初訪れた時は歪なビルで近寄りがたかった。</t>
  </si>
  <si>
    <t>子供を是非通わせたいです</t>
  </si>
  <si>
    <t>思い浮かばない</t>
  </si>
  <si>
    <t>私の娘が行って卒業しました。</t>
  </si>
  <si>
    <t>滋賀の地域を活性化するちからがあるとおもう</t>
  </si>
  <si>
    <t>滋賀を代表する大学だと思うので、がんばって欲しい</t>
  </si>
  <si>
    <t>滋賀を代表する大学として、もっと目立ってほしい。</t>
  </si>
  <si>
    <t>滋賀県ならではの魅力が欲しい</t>
  </si>
  <si>
    <t>滋賀県にとって人材育成の宝庫。ただアクセスが悪すぎるのが問題。やはり、琵琶湖に関する専門性を学んで滋賀で働く人材を育てて欲しい。人材流出も沢山あると聞くが、滋賀を愛して定着させるような、進路指導を期待する</t>
  </si>
  <si>
    <t>滋賀県のためにも魅力ある学びの場になるように</t>
  </si>
  <si>
    <t>滋賀県の経済を支える人材を育成して欲しい</t>
  </si>
  <si>
    <t>滋賀県の人たちが学びたいと思う大学になってほしいです。</t>
  </si>
  <si>
    <t>滋賀県の代表する大学と言っても過言ではない。</t>
  </si>
  <si>
    <t>滋賀県らしさを大切にしてほしい。</t>
  </si>
  <si>
    <t>滋賀県自体が知名度的にもやや低めだと思うので、滋賀県立大学の皆さんにも、もっとアピールして頂きたい</t>
  </si>
  <si>
    <t>滋賀県民であっても、国立滋賀大学の経済学部と混同してしまう事があります。滋賀県立大学ならではの独自性をもっとPRして欲しいと思います。</t>
  </si>
  <si>
    <t>滋賀県立大学について滋賀県人は少しは知っているとは思うが、他府県の人にはあまり知られていないように思う</t>
  </si>
  <si>
    <t>自然豊かなところにある、のびのび学びやすそうな大学</t>
  </si>
  <si>
    <t>自分が若い頃に当大学があったら入学させて頂きたかったと思います。大変魅力的な学びやだと思います。</t>
  </si>
  <si>
    <t>自分の子どもも目標にしてほしい</t>
  </si>
  <si>
    <t>社会人入試を充実させ、何歳からでも学べる大学にしてほしい。</t>
  </si>
  <si>
    <t>就職や将来につながる学びが、学生生活を通して得られるといい。</t>
  </si>
  <si>
    <t>就職状況はどうなのか数字で出したほうがいい</t>
  </si>
  <si>
    <t>所在地や学部構成すら知らずに、大学名だけを知っているという状態です。基本的なPR自体がなさすぎるのではないでしょうか。</t>
  </si>
  <si>
    <t>奨学金制度拡充</t>
  </si>
  <si>
    <t>小規模なイメージを生かして、学業、就活を丁寧にする</t>
  </si>
  <si>
    <t>場所はしってますが、通いにくい所にある大学だと思ってました。</t>
  </si>
  <si>
    <t>場所は知っていますが敷地内に入ったことはないです。オープンキャンパスや研究発表会など、機会があれば参加してみたいです。</t>
  </si>
  <si>
    <t>情報をほとんど知りません。</t>
  </si>
  <si>
    <t>情報発信をよりきめ細かく高頻度で行うことが大切。例えば、彦根城の世界遺産登録推薦について、その関係情報をタイムリーに発信すること。</t>
  </si>
  <si>
    <t>親しみを感じています。頑張っていただきたい。</t>
  </si>
  <si>
    <t>進学する人が少なく、進学対象にならなかった。田舎の学校なのでうりになるものが無いと魅力を感じない。</t>
  </si>
  <si>
    <t>進学先の候補のひとつだった</t>
  </si>
  <si>
    <t>水質だけでなく全般的な自然を守る分野の拡張を希望したいです</t>
  </si>
  <si>
    <t>正直、どこに立地しているのかわからない大津市と草津市ではないのは解る</t>
  </si>
  <si>
    <t>専門分野があり奨学金制度が充実していると良いと思う</t>
  </si>
  <si>
    <t>素敵です</t>
  </si>
  <si>
    <t>卒業生であり、長年行っていませんが、のんびりとしていてのびのびできる良い大学であると思います。</t>
  </si>
  <si>
    <t>卒業生のコメント情報が欲しい</t>
  </si>
  <si>
    <t>卒業生の就職先や進学先をもっと多くの人にわかってもらう広報活動が必要と思う</t>
  </si>
  <si>
    <t>他府県からの認知度はまだまだ低いように思う、学部などがどんどん増えると良いと感じる</t>
  </si>
  <si>
    <t>大学からの県民への情報発信を強化して欲しい。</t>
  </si>
  <si>
    <t>大学自体を知らなかったし、何をしているかもわからない。何の大学ですか？</t>
  </si>
  <si>
    <t>大学生を見ることも少ないし中でどんなことをしてるかわからない</t>
  </si>
  <si>
    <t>知っている卒業生の進路を見てみると、やや就職に意欲的でなかった印象を受けた。（特に女子）卒業後の就職支援や特に滋賀県の企業への支援が必要か。</t>
  </si>
  <si>
    <t>知名度がある活動をＰR、コマーシャルして下さい</t>
  </si>
  <si>
    <t>知名度が低い</t>
  </si>
  <si>
    <t>知名度が低いと感じる</t>
  </si>
  <si>
    <t>知名度をあげる必要があると思います。どのような環境で学生生活が送れるのかを知れると候補に入ると思います。</t>
  </si>
  <si>
    <t>知名度を上げて優秀な学生に来てもらえるよう、頑張ってください。</t>
  </si>
  <si>
    <t>知名度を上げる必要がある</t>
  </si>
  <si>
    <t>地域とにつながりや専門性をさらに極めて欲しい</t>
  </si>
  <si>
    <t>地域とのつながりが、単位につながりると聞いています。色々な場面で、学生が地域に来てくれるとうれしいです。</t>
  </si>
  <si>
    <t>地域に根ざした学びと国際的な連絡を大事にしてほしい。</t>
  </si>
  <si>
    <t>地域への貢献を高めてほしい。</t>
  </si>
  <si>
    <t>地域住民として全国的に知名度のアップを期待してます</t>
  </si>
  <si>
    <t>地元なので頑張って欲しい</t>
  </si>
  <si>
    <t>地元にある大学で娘もOGなので応援したいです</t>
  </si>
  <si>
    <t>地味</t>
  </si>
  <si>
    <t>地味なイメージしかなく、就職が不安。大学の知名度を上げるためにもテレビ番組の出演など話題性を作る工夫が欲しい</t>
  </si>
  <si>
    <t>通学の自転車が危険運転多い</t>
  </si>
  <si>
    <t>通勤が少し不便に思う</t>
  </si>
  <si>
    <t>動画サイトなどでキャンパス内の雰囲気を流すなどの広告活動に力を入れていってほしい</t>
  </si>
  <si>
    <t>入学したかった学校</t>
  </si>
  <si>
    <t>彦根市にある滋賀県唯一の県立大学だという認識である。</t>
  </si>
  <si>
    <t>不便な場所で地味な印象</t>
  </si>
  <si>
    <t>母が前身の滋賀県立短大卒ですので、とても親近感がわきます。特色ある大学になり埋もれない様にして下さい。</t>
  </si>
  <si>
    <t>未来実現に向かう大学であるけれ事。</t>
  </si>
  <si>
    <t>娘がお世話になりました</t>
  </si>
  <si>
    <t>名前を聞いたことがある程度で、関心を持ったことがありませんでした。ごめんなさい。</t>
  </si>
  <si>
    <t>姪が在籍しているが、充実した学生生活だと聞いている多くの人に開かれた大学であってほしいと思う</t>
  </si>
  <si>
    <t>優秀な医師をたくさん輩出していただきたい</t>
  </si>
  <si>
    <t>良いことをやっているのにアピールできていない。もっと存在感のある大学になってほしい。</t>
  </si>
  <si>
    <t>良い大学だと思っています。</t>
  </si>
  <si>
    <t>良い大学です。孫に進学させたい</t>
  </si>
  <si>
    <t>良き大学であることをもっとアピールするべきだ</t>
  </si>
  <si>
    <t>歴史が長いので建屋の老朽化等、リニューアルが必要でないか？新たな気持ちで取り組めると感じる。</t>
  </si>
  <si>
    <t>9問　（回答者属性を除く）</t>
    <rPh sb="1" eb="2">
      <t>モン</t>
    </rPh>
    <rPh sb="4" eb="7">
      <t>カイトウシャ</t>
    </rPh>
    <rPh sb="7" eb="9">
      <t>ゾクセイ</t>
    </rPh>
    <rPh sb="10" eb="11">
      <t>ノゾ</t>
    </rPh>
    <phoneticPr fontId="3"/>
  </si>
  <si>
    <t>2026年9月実施</t>
    <rPh sb="4" eb="5">
      <t>ネン</t>
    </rPh>
    <rPh sb="6" eb="7">
      <t>ガツ</t>
    </rPh>
    <rPh sb="7" eb="9">
      <t>ジッシ</t>
    </rPh>
    <phoneticPr fontId="3"/>
  </si>
  <si>
    <t>「とても重要」と「やや重要」を合わせた割合は、「学びたい分野や内容があること」が90.8％と最も高く、次いで「施設や学習環境の充実度」が90.4％、</t>
    <phoneticPr fontId="3"/>
  </si>
  <si>
    <t>「将来の就職やキャリアにつながること」が89.2％、「学費や奨学金などの経済的条件」が88.4％となった。</t>
    <phoneticPr fontId="3"/>
  </si>
  <si>
    <t>「その他」には、「メディアを利用した大学の知名度アップ」や「学部の構成、所在地」に関する意見があった。</t>
    <phoneticPr fontId="3"/>
  </si>
  <si>
    <t>また、「特になし」「わからない」「興味がない」などの回答も見られた。</t>
    <phoneticPr fontId="3"/>
  </si>
  <si>
    <t>「就職やキャリア支援の充実」が17.7％と最も多く、次いで「学びの内容やカリキュラムの充実」が17.0％、「学費や奨学金などの経済的条件の改善」が11.1％となった。</t>
    <phoneticPr fontId="3"/>
  </si>
  <si>
    <t>「各分野の専門的な知識・技能」が30.0％と最も多く、次いで「資格取得支援」が16.4％、「課題解決力」が16.0％、「AIを活用する能力」が10.6％となった。</t>
    <phoneticPr fontId="3"/>
  </si>
  <si>
    <t>滋賀県立大学に関する認知度・関心度について</t>
    <phoneticPr fontId="3"/>
  </si>
  <si>
    <t>滋賀県立大学に関する認知度・関心度についてのアンケート</t>
    <phoneticPr fontId="3"/>
  </si>
  <si>
    <t>※問１で「知っている」と回答した方のみが回答</t>
    <rPh sb="1" eb="2">
      <t>トイ</t>
    </rPh>
    <rPh sb="5" eb="6">
      <t>シ</t>
    </rPh>
    <rPh sb="12" eb="14">
      <t>カイトウ</t>
    </rPh>
    <rPh sb="16" eb="17">
      <t>ホウ</t>
    </rPh>
    <rPh sb="20" eb="22">
      <t>カイトウ</t>
    </rPh>
    <phoneticPr fontId="3"/>
  </si>
  <si>
    <t>　※グラフは「とても重要」の数値の大きい順に並び変え</t>
    <rPh sb="10" eb="12">
      <t>ジュウヨウ</t>
    </rPh>
    <rPh sb="14" eb="16">
      <t>スウチ</t>
    </rPh>
    <rPh sb="17" eb="18">
      <t>オオ</t>
    </rPh>
    <rPh sb="20" eb="21">
      <t>ジュン</t>
    </rPh>
    <rPh sb="22" eb="23">
      <t>ナラ</t>
    </rPh>
    <rPh sb="24" eb="25">
      <t>カ</t>
    </rPh>
    <phoneticPr fontId="3"/>
  </si>
  <si>
    <t>　※グラフは「とても魅力がある」の数値の大きい順に並び変え</t>
    <rPh sb="10" eb="12">
      <t>ミリョク</t>
    </rPh>
    <rPh sb="17" eb="19">
      <t>スウチ</t>
    </rPh>
    <rPh sb="20" eb="21">
      <t>オオ</t>
    </rPh>
    <rPh sb="23" eb="24">
      <t>ジュン</t>
    </rPh>
    <rPh sb="25" eb="26">
      <t>ナラ</t>
    </rPh>
    <rPh sb="27" eb="28">
      <t>カ</t>
    </rPh>
    <phoneticPr fontId="3"/>
  </si>
  <si>
    <t>「とても魅力がある」と「やや魅力がある」を合わせた割合は、「国公立大学であること」が55.2％と最も高く、</t>
    <phoneticPr fontId="3"/>
  </si>
  <si>
    <t>「通学しやすいこと（距離・交通手段）」が46.8％となった。</t>
    <phoneticPr fontId="3"/>
  </si>
  <si>
    <t>次いで「学びたい分野や内容があること」が49.4％、「将来の就職やキャリアにつながること」が48.4％、</t>
    <phoneticPr fontId="3"/>
  </si>
  <si>
    <t>「どこにあるか（立地）」が60.1％と最も多かった。次いで「どのような学部があるか」が25.2％であった。</t>
    <rPh sb="26" eb="27">
      <t>ツ</t>
    </rPh>
    <phoneticPr fontId="3"/>
  </si>
  <si>
    <t>「学びの内容」が18.2％と最も多く、次いで「就職や進路」が14.8％、「研究成果」が14.1％、「社会人向け講座の情報」が12.8％となった。</t>
    <phoneticPr fontId="3"/>
  </si>
  <si>
    <t>大津市</t>
  </si>
  <si>
    <t>草津市、守山市、栗東市、野洲市</t>
  </si>
  <si>
    <t>草津市、守山市、栗東市、野洲市</t>
    <phoneticPr fontId="3"/>
  </si>
  <si>
    <t>「大津市」が30.4％と最も多く、次いで「草津市、守山市、栗東市、野洲市」が24.4％、</t>
    <rPh sb="1" eb="4">
      <t>オオツシ</t>
    </rPh>
    <phoneticPr fontId="3"/>
  </si>
  <si>
    <t>近江八幡市、東近江市、日野町、竜王町、愛荘町、豊郷町、甲良町、多賀町</t>
    <phoneticPr fontId="3"/>
  </si>
  <si>
    <t>「近江八幡市、東近江市、日野町、竜王町、愛荘町、豊郷町、甲良町、多賀町」が15.8％となった。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</si>
</sst>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F800]dddd\,\ mmmm\ dd\,\ yyyy"/>
    <numFmt numFmtId="178" formatCode="#,##0.0_ "/>
    <numFmt numFmtId="179" formatCode="0.0_ "/>
    <numFmt numFmtId="180" formatCode="0.0%"/>
  </numFmts>
  <fonts count="12" x14ac:knownFonts="1">
    <font>
      <sz val="11"/>
      <color theme="1"/>
      <name val="HGPｺﾞｼｯｸM"/>
      <family val="2"/>
      <charset val="128"/>
    </font>
    <font>
      <sz val="11"/>
      <color theme="1"/>
      <name val="HGPｺﾞｼｯｸM"/>
      <family val="2"/>
      <charset val="128"/>
    </font>
    <font>
      <sz val="10"/>
      <color theme="1"/>
      <name val="HGPｺﾞｼｯｸM"/>
      <family val="3"/>
      <charset val="128"/>
    </font>
    <font>
      <sz val="6"/>
      <name val="HGPｺﾞｼｯｸM"/>
      <family val="2"/>
      <charset val="128"/>
    </font>
    <font>
      <sz val="10"/>
      <color theme="0"/>
      <name val="HGPｺﾞｼｯｸM"/>
      <family val="3"/>
      <charset val="128"/>
    </font>
    <font>
      <b/>
      <sz val="10"/>
      <color theme="1"/>
      <name val="HGPｺﾞｼｯｸM"/>
      <family val="3"/>
      <charset val="128"/>
    </font>
    <font>
      <b/>
      <sz val="10"/>
      <color theme="0"/>
      <name val="HGPｺﾞｼｯｸM"/>
      <family val="3"/>
      <charset val="128"/>
    </font>
    <font>
      <sz val="10"/>
      <color theme="1"/>
      <name val="HGP創英角ｺﾞｼｯｸUB"/>
      <family val="3"/>
      <charset val="128"/>
    </font>
    <font>
      <sz val="10"/>
      <name val="HGPｺﾞｼｯｸM"/>
      <family val="3"/>
      <charset val="128"/>
    </font>
    <font>
      <b/>
      <sz val="10"/>
      <name val="HGPｺﾞｼｯｸM"/>
      <family val="3"/>
      <charset val="128"/>
    </font>
    <font>
      <sz val="11"/>
      <color theme="1"/>
      <name val="HGP創英角ｺﾞｼｯｸUB"/>
      <family val="3"/>
      <charset val="128"/>
    </font>
    <font>
      <sz val="10"/>
      <color theme="1"/>
      <name val="HGPｺﾞｼｯｸM"/>
      <family val="2"/>
      <charset val="128"/>
    </font>
  </fonts>
  <fills count="3">
    <fill>
      <patternFill patternType="none"/>
    </fill>
    <fill>
      <patternFill patternType="gray125"/>
    </fill>
    <fill>
      <patternFill patternType="solid">
        <fgColor theme="0" tint="-0.14999847407452621"/>
        <bgColor indexed="64"/>
      </patternFill>
    </fill>
  </fills>
  <borders count="43">
    <border>
      <left/>
      <right/>
      <top/>
      <bottom/>
      <diagonal/>
    </border>
    <border>
      <left style="thin">
        <color auto="1"/>
      </left>
      <right style="hair">
        <color auto="1"/>
      </right>
      <top/>
      <bottom style="thin">
        <color auto="1"/>
      </bottom>
      <diagonal/>
    </border>
    <border>
      <left/>
      <right/>
      <top/>
      <bottom style="thin">
        <color auto="1"/>
      </bottom>
      <diagonal/>
    </border>
    <border>
      <left style="thin">
        <color auto="1"/>
      </left>
      <right/>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thin">
        <color auto="1"/>
      </left>
      <right/>
      <top style="hair">
        <color auto="1"/>
      </top>
      <bottom style="thin">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top style="thin">
        <color auto="1"/>
      </top>
      <bottom style="hair">
        <color auto="1"/>
      </bottom>
      <diagonal/>
    </border>
    <border>
      <left style="hair">
        <color auto="1"/>
      </left>
      <right style="thin">
        <color auto="1"/>
      </right>
      <top style="hair">
        <color auto="1"/>
      </top>
      <bottom/>
      <diagonal/>
    </border>
    <border>
      <left style="thin">
        <color auto="1"/>
      </left>
      <right style="hair">
        <color auto="1"/>
      </right>
      <top style="hair">
        <color auto="1"/>
      </top>
      <bottom/>
      <diagonal/>
    </border>
    <border>
      <left/>
      <right/>
      <top style="hair">
        <color auto="1"/>
      </top>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indexed="64"/>
      </top>
      <bottom style="thin">
        <color indexed="64"/>
      </bottom>
      <diagonal/>
    </border>
    <border>
      <left style="hair">
        <color auto="1"/>
      </left>
      <right style="hair">
        <color auto="1"/>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thin">
        <color indexed="64"/>
      </right>
      <top/>
      <bottom style="thin">
        <color indexed="64"/>
      </bottom>
      <diagonal/>
    </border>
    <border>
      <left/>
      <right style="thin">
        <color indexed="64"/>
      </right>
      <top style="hair">
        <color auto="1"/>
      </top>
      <bottom style="thin">
        <color auto="1"/>
      </bottom>
      <diagonal/>
    </border>
    <border>
      <left/>
      <right style="thin">
        <color indexed="64"/>
      </right>
      <top style="hair">
        <color auto="1"/>
      </top>
      <bottom style="hair">
        <color auto="1"/>
      </bottom>
      <diagonal/>
    </border>
    <border>
      <left/>
      <right style="thin">
        <color indexed="64"/>
      </right>
      <top style="thin">
        <color indexed="64"/>
      </top>
      <bottom style="hair">
        <color auto="1"/>
      </bottom>
      <diagonal/>
    </border>
    <border>
      <left/>
      <right style="thin">
        <color indexed="64"/>
      </right>
      <top style="hair">
        <color auto="1"/>
      </top>
      <bottom/>
      <diagonal/>
    </border>
    <border>
      <left style="thin">
        <color auto="1"/>
      </left>
      <right style="thin">
        <color auto="1"/>
      </right>
      <top/>
      <bottom style="thin">
        <color auto="1"/>
      </bottom>
      <diagonal/>
    </border>
    <border>
      <left style="thin">
        <color auto="1"/>
      </left>
      <right style="thin">
        <color indexed="64"/>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hair">
        <color auto="1"/>
      </left>
      <right style="hair">
        <color auto="1"/>
      </right>
      <top style="hair">
        <color auto="1"/>
      </top>
      <bottom/>
      <diagonal/>
    </border>
    <border>
      <left style="thin">
        <color auto="1"/>
      </left>
      <right style="thin">
        <color indexed="64"/>
      </right>
      <top style="hair">
        <color auto="1"/>
      </top>
      <bottom style="thin">
        <color indexed="64"/>
      </bottom>
      <diagonal/>
    </border>
    <border>
      <left style="thin">
        <color auto="1"/>
      </left>
      <right style="thin">
        <color auto="1"/>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49">
    <xf numFmtId="0" fontId="0" fillId="0" borderId="0" xfId="0">
      <alignment vertical="center"/>
    </xf>
    <xf numFmtId="0" fontId="2" fillId="0" borderId="0" xfId="0" applyFont="1">
      <alignment vertical="center"/>
    </xf>
    <xf numFmtId="0" fontId="4" fillId="0" borderId="0" xfId="0" applyFont="1">
      <alignment vertical="center"/>
    </xf>
    <xf numFmtId="176" fontId="2" fillId="0" borderId="0" xfId="1" applyNumberFormat="1" applyFont="1">
      <alignment vertical="center"/>
    </xf>
    <xf numFmtId="38" fontId="2" fillId="0" borderId="0" xfId="1" applyFont="1">
      <alignment vertical="center"/>
    </xf>
    <xf numFmtId="38" fontId="2" fillId="0" borderId="1" xfId="1" applyFont="1" applyBorder="1">
      <alignment vertical="center"/>
    </xf>
    <xf numFmtId="176" fontId="2" fillId="0" borderId="2" xfId="1" applyNumberFormat="1" applyFont="1" applyBorder="1">
      <alignment vertical="center"/>
    </xf>
    <xf numFmtId="0" fontId="2" fillId="0" borderId="3" xfId="0" applyFont="1" applyBorder="1">
      <alignment vertical="center"/>
    </xf>
    <xf numFmtId="176" fontId="2" fillId="0" borderId="4" xfId="1" applyNumberFormat="1" applyFont="1" applyBorder="1">
      <alignment vertical="center"/>
    </xf>
    <xf numFmtId="38" fontId="2" fillId="0" borderId="14" xfId="1" applyFont="1" applyBorder="1" applyAlignment="1">
      <alignment horizontal="center" vertical="center"/>
    </xf>
    <xf numFmtId="38" fontId="2" fillId="0" borderId="11" xfId="1" applyFont="1" applyBorder="1" applyAlignment="1">
      <alignment horizontal="centerContinuous" vertical="center"/>
    </xf>
    <xf numFmtId="0" fontId="5" fillId="0" borderId="0" xfId="0" applyFont="1">
      <alignment vertical="center"/>
    </xf>
    <xf numFmtId="0" fontId="6" fillId="0" borderId="0" xfId="0" applyFont="1">
      <alignment vertical="center"/>
    </xf>
    <xf numFmtId="176" fontId="7" fillId="2" borderId="16" xfId="1" applyNumberFormat="1" applyFont="1" applyFill="1" applyBorder="1">
      <alignment vertical="center"/>
    </xf>
    <xf numFmtId="176" fontId="7" fillId="2" borderId="17" xfId="1" applyNumberFormat="1" applyFont="1" applyFill="1" applyBorder="1">
      <alignment vertical="center"/>
    </xf>
    <xf numFmtId="38" fontId="7" fillId="2" borderId="17" xfId="1" applyFont="1" applyFill="1" applyBorder="1">
      <alignment vertical="center"/>
    </xf>
    <xf numFmtId="0" fontId="7" fillId="2" borderId="17" xfId="0" applyFont="1" applyFill="1" applyBorder="1">
      <alignment vertical="center"/>
    </xf>
    <xf numFmtId="0" fontId="7" fillId="2" borderId="18" xfId="0" applyFont="1" applyFill="1" applyBorder="1" applyAlignment="1">
      <alignment horizontal="center"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2" fillId="0" borderId="8" xfId="0" applyFont="1" applyBorder="1">
      <alignment vertical="center"/>
    </xf>
    <xf numFmtId="0" fontId="2" fillId="0" borderId="11" xfId="0" applyFont="1" applyBorder="1">
      <alignment vertical="center"/>
    </xf>
    <xf numFmtId="176" fontId="2" fillId="0" borderId="0" xfId="1" applyNumberFormat="1" applyFont="1" applyAlignment="1">
      <alignment horizontal="center" vertical="center"/>
    </xf>
    <xf numFmtId="38" fontId="2" fillId="0" borderId="21" xfId="1" applyFont="1" applyBorder="1" applyAlignment="1">
      <alignment horizontal="center" vertical="center"/>
    </xf>
    <xf numFmtId="38" fontId="2" fillId="0" borderId="22" xfId="1" applyFont="1" applyBorder="1" applyAlignment="1">
      <alignment horizontal="center" vertical="center"/>
    </xf>
    <xf numFmtId="0" fontId="2" fillId="0" borderId="23" xfId="0" applyFont="1" applyBorder="1">
      <alignment vertical="center"/>
    </xf>
    <xf numFmtId="176" fontId="5" fillId="0" borderId="0" xfId="1" applyNumberFormat="1" applyFont="1">
      <alignment vertical="center"/>
    </xf>
    <xf numFmtId="38" fontId="5" fillId="0" borderId="0" xfId="1" applyFont="1">
      <alignment vertical="center"/>
    </xf>
    <xf numFmtId="176" fontId="2" fillId="0" borderId="26" xfId="1" applyNumberFormat="1" applyFont="1" applyBorder="1">
      <alignment vertical="center"/>
    </xf>
    <xf numFmtId="176" fontId="2" fillId="0" borderId="27" xfId="1" applyNumberFormat="1" applyFont="1" applyBorder="1">
      <alignment vertical="center"/>
    </xf>
    <xf numFmtId="176" fontId="2" fillId="0" borderId="28" xfId="1" applyNumberFormat="1" applyFont="1" applyBorder="1" applyAlignment="1">
      <alignment horizontal="center" vertical="center"/>
    </xf>
    <xf numFmtId="0" fontId="2" fillId="0" borderId="29" xfId="0" applyFont="1" applyBorder="1">
      <alignment vertical="center"/>
    </xf>
    <xf numFmtId="176" fontId="2" fillId="0" borderId="27" xfId="1" applyNumberFormat="1" applyFont="1" applyBorder="1" applyAlignment="1">
      <alignment horizontal="centerContinuous" vertical="center"/>
    </xf>
    <xf numFmtId="0" fontId="2" fillId="0" borderId="30" xfId="0" applyFont="1" applyBorder="1">
      <alignment vertical="center"/>
    </xf>
    <xf numFmtId="176" fontId="2" fillId="0" borderId="0" xfId="1" applyNumberFormat="1" applyFont="1" applyAlignment="1">
      <alignment horizontal="right" vertical="center"/>
    </xf>
    <xf numFmtId="176" fontId="4" fillId="0" borderId="0" xfId="1" applyNumberFormat="1" applyFont="1" applyBorder="1">
      <alignment vertical="center"/>
    </xf>
    <xf numFmtId="176" fontId="2" fillId="0" borderId="0" xfId="1" applyNumberFormat="1" applyFont="1" applyBorder="1">
      <alignment vertical="center"/>
    </xf>
    <xf numFmtId="38" fontId="2" fillId="0" borderId="0" xfId="1" applyFont="1" applyBorder="1">
      <alignment vertical="center"/>
    </xf>
    <xf numFmtId="38" fontId="4" fillId="0" borderId="0" xfId="1" applyFont="1" applyBorder="1">
      <alignment vertical="center"/>
    </xf>
    <xf numFmtId="38" fontId="4" fillId="0" borderId="32" xfId="1" applyFont="1" applyBorder="1">
      <alignment vertical="center"/>
    </xf>
    <xf numFmtId="176" fontId="2" fillId="0" borderId="0" xfId="1" applyNumberFormat="1" applyFont="1" applyBorder="1" applyAlignment="1">
      <alignment horizontal="center" vertical="center"/>
    </xf>
    <xf numFmtId="38" fontId="2" fillId="0" borderId="0" xfId="1" applyFont="1" applyBorder="1" applyAlignment="1">
      <alignment horizontal="center" vertical="center"/>
    </xf>
    <xf numFmtId="38" fontId="2" fillId="0" borderId="32" xfId="1" applyFont="1" applyBorder="1" applyAlignment="1">
      <alignment horizontal="center" vertical="center"/>
    </xf>
    <xf numFmtId="176" fontId="2" fillId="0" borderId="0" xfId="1" applyNumberFormat="1" applyFont="1" applyBorder="1" applyAlignment="1">
      <alignment horizontal="centerContinuous" vertical="center"/>
    </xf>
    <xf numFmtId="38" fontId="2" fillId="0" borderId="0" xfId="1" applyFont="1" applyBorder="1" applyAlignment="1">
      <alignment horizontal="centerContinuous" vertical="center"/>
    </xf>
    <xf numFmtId="38" fontId="2" fillId="0" borderId="32" xfId="1" applyFont="1" applyBorder="1" applyAlignment="1">
      <alignment horizontal="centerContinuous" vertical="center"/>
    </xf>
    <xf numFmtId="0" fontId="2" fillId="0" borderId="0" xfId="0" applyFont="1" applyAlignment="1">
      <alignment horizontal="left" vertical="center" indent="4"/>
    </xf>
    <xf numFmtId="177" fontId="2" fillId="0" borderId="0" xfId="1" applyNumberFormat="1" applyFont="1" applyAlignment="1">
      <alignment horizontal="left" vertical="center"/>
    </xf>
    <xf numFmtId="176" fontId="2" fillId="0" borderId="2" xfId="1" quotePrefix="1" applyNumberFormat="1" applyFont="1" applyBorder="1" applyAlignment="1">
      <alignment horizontal="right" vertical="center"/>
    </xf>
    <xf numFmtId="38" fontId="2" fillId="0" borderId="2" xfId="1" applyFont="1" applyBorder="1">
      <alignment vertical="center"/>
    </xf>
    <xf numFmtId="0" fontId="2" fillId="0" borderId="2" xfId="0" applyFont="1" applyBorder="1">
      <alignment vertical="center"/>
    </xf>
    <xf numFmtId="0" fontId="2" fillId="0" borderId="18" xfId="0" applyFont="1" applyBorder="1">
      <alignment vertical="center"/>
    </xf>
    <xf numFmtId="38" fontId="2" fillId="0" borderId="23" xfId="1" applyFont="1" applyBorder="1">
      <alignment vertical="center"/>
    </xf>
    <xf numFmtId="38" fontId="2" fillId="0" borderId="0" xfId="1" applyFont="1" applyFill="1">
      <alignment vertical="center"/>
    </xf>
    <xf numFmtId="176" fontId="2" fillId="0" borderId="0" xfId="1" applyNumberFormat="1" applyFont="1" applyFill="1">
      <alignment vertical="center"/>
    </xf>
    <xf numFmtId="176" fontId="4" fillId="0" borderId="0" xfId="1" applyNumberFormat="1" applyFont="1" applyFill="1">
      <alignment vertical="center"/>
    </xf>
    <xf numFmtId="38" fontId="2" fillId="0" borderId="2" xfId="1" applyFont="1" applyFill="1" applyBorder="1" applyAlignment="1">
      <alignment horizontal="center" vertical="center"/>
    </xf>
    <xf numFmtId="176" fontId="2" fillId="0" borderId="2" xfId="1" applyNumberFormat="1" applyFont="1" applyFill="1" applyBorder="1" applyAlignment="1">
      <alignment horizontal="center" vertical="center"/>
    </xf>
    <xf numFmtId="0" fontId="2" fillId="0" borderId="33" xfId="0" applyFont="1" applyBorder="1">
      <alignment vertical="center"/>
    </xf>
    <xf numFmtId="38" fontId="2" fillId="0" borderId="34" xfId="1" applyFont="1" applyFill="1" applyBorder="1" applyAlignment="1">
      <alignment horizontal="center" vertical="center"/>
    </xf>
    <xf numFmtId="176" fontId="2" fillId="0" borderId="35" xfId="1" applyNumberFormat="1" applyFont="1" applyFill="1" applyBorder="1" applyAlignment="1">
      <alignment horizontal="center" vertical="center"/>
    </xf>
    <xf numFmtId="38" fontId="2" fillId="0" borderId="20" xfId="1" applyFont="1" applyFill="1" applyBorder="1">
      <alignment vertical="center"/>
    </xf>
    <xf numFmtId="176" fontId="2" fillId="0" borderId="10" xfId="1" applyNumberFormat="1" applyFont="1" applyFill="1" applyBorder="1">
      <alignment vertical="center"/>
    </xf>
    <xf numFmtId="38" fontId="4" fillId="0" borderId="0" xfId="1" applyFont="1" applyFill="1">
      <alignment vertical="center"/>
    </xf>
    <xf numFmtId="38" fontId="2" fillId="0" borderId="19" xfId="1" applyFont="1" applyFill="1" applyBorder="1">
      <alignment vertical="center"/>
    </xf>
    <xf numFmtId="0" fontId="2" fillId="0" borderId="14" xfId="0" applyFont="1" applyBorder="1">
      <alignment vertical="center"/>
    </xf>
    <xf numFmtId="38" fontId="2" fillId="0" borderId="36" xfId="1" applyFont="1" applyFill="1" applyBorder="1">
      <alignment vertical="center"/>
    </xf>
    <xf numFmtId="176" fontId="2" fillId="0" borderId="13" xfId="1" applyNumberFormat="1" applyFont="1" applyFill="1" applyBorder="1">
      <alignment vertical="center"/>
    </xf>
    <xf numFmtId="38" fontId="2" fillId="0" borderId="22" xfId="1" applyFont="1" applyFill="1" applyBorder="1">
      <alignment vertical="center"/>
    </xf>
    <xf numFmtId="176" fontId="2" fillId="0" borderId="21" xfId="1" applyNumberFormat="1" applyFont="1" applyFill="1" applyBorder="1">
      <alignment vertical="center"/>
    </xf>
    <xf numFmtId="179" fontId="2" fillId="0" borderId="10" xfId="1" applyNumberFormat="1" applyFont="1" applyFill="1" applyBorder="1">
      <alignment vertical="center"/>
    </xf>
    <xf numFmtId="179" fontId="2" fillId="0" borderId="7" xfId="2" applyNumberFormat="1" applyFont="1" applyFill="1" applyBorder="1">
      <alignment vertical="center"/>
    </xf>
    <xf numFmtId="179" fontId="2" fillId="0" borderId="13" xfId="2" applyNumberFormat="1" applyFont="1" applyFill="1" applyBorder="1">
      <alignment vertical="center"/>
    </xf>
    <xf numFmtId="38" fontId="2" fillId="0" borderId="0" xfId="1" applyFont="1" applyFill="1" applyBorder="1">
      <alignment vertical="center"/>
    </xf>
    <xf numFmtId="176" fontId="2" fillId="0" borderId="0" xfId="1" applyNumberFormat="1" applyFont="1" applyFill="1" applyBorder="1">
      <alignment vertical="center"/>
    </xf>
    <xf numFmtId="176" fontId="2" fillId="0" borderId="16" xfId="1" applyNumberFormat="1" applyFont="1" applyBorder="1" applyAlignment="1">
      <alignment horizontal="center" vertical="center"/>
    </xf>
    <xf numFmtId="38" fontId="2" fillId="0" borderId="11" xfId="1" applyFont="1" applyFill="1" applyBorder="1">
      <alignment vertical="center"/>
    </xf>
    <xf numFmtId="38" fontId="2" fillId="0" borderId="8" xfId="1" applyFont="1" applyFill="1" applyBorder="1">
      <alignment vertical="center"/>
    </xf>
    <xf numFmtId="176" fontId="2" fillId="0" borderId="16" xfId="1" applyNumberFormat="1" applyFont="1" applyBorder="1" applyAlignment="1">
      <alignment vertical="center"/>
    </xf>
    <xf numFmtId="176" fontId="2" fillId="0" borderId="24" xfId="1" applyNumberFormat="1" applyFont="1" applyBorder="1" applyAlignment="1">
      <alignment horizontal="center" vertical="center"/>
    </xf>
    <xf numFmtId="180" fontId="4" fillId="0" borderId="0" xfId="0" applyNumberFormat="1" applyFont="1">
      <alignment vertical="center"/>
    </xf>
    <xf numFmtId="180" fontId="6" fillId="0" borderId="0" xfId="0" applyNumberFormat="1" applyFont="1">
      <alignment vertical="center"/>
    </xf>
    <xf numFmtId="0" fontId="2" fillId="0" borderId="31" xfId="0" applyFont="1" applyBorder="1">
      <alignment vertical="center"/>
    </xf>
    <xf numFmtId="38" fontId="2" fillId="0" borderId="18" xfId="1" applyFont="1" applyBorder="1" applyAlignment="1">
      <alignment horizontal="centerContinuous" vertical="center"/>
    </xf>
    <xf numFmtId="176" fontId="2" fillId="0" borderId="17" xfId="1" applyNumberFormat="1" applyFont="1" applyBorder="1" applyAlignment="1">
      <alignment horizontal="centerContinuous" vertical="center"/>
    </xf>
    <xf numFmtId="38" fontId="5" fillId="0" borderId="17" xfId="1" applyFont="1" applyBorder="1">
      <alignment vertical="center"/>
    </xf>
    <xf numFmtId="176" fontId="5" fillId="0" borderId="17" xfId="1" applyNumberFormat="1" applyFont="1" applyBorder="1">
      <alignment vertical="center"/>
    </xf>
    <xf numFmtId="38" fontId="5" fillId="0" borderId="16" xfId="1" applyFont="1" applyBorder="1">
      <alignment vertical="center"/>
    </xf>
    <xf numFmtId="0" fontId="2" fillId="0" borderId="38" xfId="0" applyFont="1" applyBorder="1">
      <alignment vertical="center"/>
    </xf>
    <xf numFmtId="38" fontId="2" fillId="0" borderId="33" xfId="1" applyFont="1" applyFill="1" applyBorder="1" applyAlignment="1">
      <alignment horizontal="center" vertical="center" wrapText="1"/>
    </xf>
    <xf numFmtId="176" fontId="2" fillId="0" borderId="39" xfId="1" applyNumberFormat="1" applyFont="1" applyFill="1" applyBorder="1" applyAlignment="1">
      <alignment horizontal="center" vertical="center" wrapText="1"/>
    </xf>
    <xf numFmtId="38" fontId="2" fillId="0" borderId="29" xfId="1" applyFont="1" applyBorder="1" applyAlignment="1">
      <alignment vertical="center" wrapText="1"/>
    </xf>
    <xf numFmtId="176" fontId="2" fillId="0" borderId="29" xfId="1" applyNumberFormat="1" applyFont="1" applyBorder="1" applyAlignment="1">
      <alignment vertical="center" wrapText="1"/>
    </xf>
    <xf numFmtId="0" fontId="2" fillId="0" borderId="40" xfId="0" applyFont="1" applyBorder="1" applyAlignment="1">
      <alignment vertical="center" shrinkToFit="1"/>
    </xf>
    <xf numFmtId="38" fontId="2" fillId="0" borderId="40" xfId="1" applyFont="1" applyFill="1" applyBorder="1">
      <alignment vertical="center"/>
    </xf>
    <xf numFmtId="38" fontId="2" fillId="0" borderId="40" xfId="1" applyFont="1" applyBorder="1">
      <alignment vertical="center"/>
    </xf>
    <xf numFmtId="180" fontId="2" fillId="0" borderId="0" xfId="0" applyNumberFormat="1" applyFont="1">
      <alignment vertical="center"/>
    </xf>
    <xf numFmtId="0" fontId="2" fillId="0" borderId="41" xfId="0" applyFont="1" applyBorder="1" applyAlignment="1">
      <alignment vertical="center" shrinkToFit="1"/>
    </xf>
    <xf numFmtId="38" fontId="2" fillId="0" borderId="41" xfId="1" applyFont="1" applyFill="1" applyBorder="1">
      <alignment vertical="center"/>
    </xf>
    <xf numFmtId="38" fontId="2" fillId="0" borderId="41" xfId="1" applyFont="1" applyBorder="1">
      <alignment vertical="center"/>
    </xf>
    <xf numFmtId="0" fontId="2" fillId="0" borderId="37" xfId="0" applyFont="1" applyBorder="1">
      <alignment vertical="center"/>
    </xf>
    <xf numFmtId="38" fontId="2" fillId="0" borderId="37" xfId="1" applyFont="1" applyFill="1" applyBorder="1">
      <alignment vertical="center"/>
    </xf>
    <xf numFmtId="38" fontId="2" fillId="0" borderId="37" xfId="1" applyFont="1" applyBorder="1">
      <alignment vertical="center"/>
    </xf>
    <xf numFmtId="180" fontId="2" fillId="0" borderId="40" xfId="1" applyNumberFormat="1" applyFont="1" applyFill="1" applyBorder="1">
      <alignment vertical="center"/>
    </xf>
    <xf numFmtId="180" fontId="2" fillId="0" borderId="41" xfId="1" applyNumberFormat="1" applyFont="1" applyFill="1" applyBorder="1">
      <alignment vertical="center"/>
    </xf>
    <xf numFmtId="180" fontId="2" fillId="0" borderId="37" xfId="1" applyNumberFormat="1" applyFont="1" applyFill="1" applyBorder="1">
      <alignment vertical="center"/>
    </xf>
    <xf numFmtId="38" fontId="2" fillId="0" borderId="37" xfId="1" applyFont="1" applyFill="1" applyBorder="1" applyAlignment="1">
      <alignment vertical="center"/>
    </xf>
    <xf numFmtId="176" fontId="5" fillId="0" borderId="16" xfId="1" applyNumberFormat="1" applyFont="1" applyBorder="1">
      <alignment vertical="center"/>
    </xf>
    <xf numFmtId="176" fontId="2" fillId="0" borderId="7" xfId="1" applyNumberFormat="1" applyFont="1" applyBorder="1">
      <alignment vertical="center"/>
    </xf>
    <xf numFmtId="38" fontId="7" fillId="2" borderId="16" xfId="1" applyFont="1" applyFill="1" applyBorder="1">
      <alignment vertical="center"/>
    </xf>
    <xf numFmtId="0" fontId="11" fillId="0" borderId="0" xfId="0" applyFont="1">
      <alignment vertical="center"/>
    </xf>
    <xf numFmtId="0" fontId="11" fillId="0" borderId="42" xfId="0" applyFont="1" applyBorder="1" applyAlignment="1">
      <alignment vertical="top" wrapText="1"/>
    </xf>
    <xf numFmtId="0" fontId="11" fillId="0" borderId="42" xfId="0" applyFont="1" applyBorder="1" applyAlignment="1">
      <alignment horizontal="center" vertical="top"/>
    </xf>
    <xf numFmtId="0" fontId="2" fillId="0" borderId="30" xfId="0" applyFont="1" applyFill="1" applyBorder="1">
      <alignment vertical="center"/>
    </xf>
    <xf numFmtId="0" fontId="2" fillId="0" borderId="29" xfId="0" applyFont="1" applyFill="1" applyBorder="1">
      <alignment vertical="center"/>
    </xf>
    <xf numFmtId="38" fontId="2" fillId="0" borderId="14" xfId="1" applyFont="1" applyFill="1" applyBorder="1" applyAlignment="1">
      <alignment horizontal="center" vertical="center"/>
    </xf>
    <xf numFmtId="176" fontId="2" fillId="0" borderId="15" xfId="1" applyNumberFormat="1" applyFont="1" applyFill="1" applyBorder="1" applyAlignment="1">
      <alignment horizontal="center" vertical="center"/>
    </xf>
    <xf numFmtId="0" fontId="2" fillId="0" borderId="12" xfId="0" applyFont="1" applyFill="1" applyBorder="1">
      <alignment vertical="center"/>
    </xf>
    <xf numFmtId="176" fontId="2" fillId="0" borderId="27" xfId="1" applyNumberFormat="1" applyFont="1" applyFill="1" applyBorder="1">
      <alignment vertical="center"/>
    </xf>
    <xf numFmtId="0" fontId="2" fillId="0" borderId="9" xfId="0" applyFont="1" applyFill="1" applyBorder="1">
      <alignment vertical="center"/>
    </xf>
    <xf numFmtId="176" fontId="2" fillId="0" borderId="26" xfId="1" applyNumberFormat="1" applyFont="1" applyFill="1" applyBorder="1">
      <alignment vertical="center"/>
    </xf>
    <xf numFmtId="0" fontId="2" fillId="0" borderId="6" xfId="0" applyFont="1" applyFill="1" applyBorder="1">
      <alignment vertical="center"/>
    </xf>
    <xf numFmtId="38" fontId="2" fillId="0" borderId="5" xfId="1" applyFont="1" applyFill="1" applyBorder="1">
      <alignment vertical="center"/>
    </xf>
    <xf numFmtId="176" fontId="2" fillId="0" borderId="25" xfId="1" applyNumberFormat="1" applyFont="1" applyFill="1" applyBorder="1">
      <alignment vertical="center"/>
    </xf>
    <xf numFmtId="0" fontId="2" fillId="0" borderId="3" xfId="0" applyFont="1" applyFill="1" applyBorder="1">
      <alignment vertical="center"/>
    </xf>
    <xf numFmtId="38" fontId="2" fillId="0" borderId="1" xfId="1" applyFont="1" applyFill="1" applyBorder="1">
      <alignment vertical="center"/>
    </xf>
    <xf numFmtId="176" fontId="2" fillId="0" borderId="2" xfId="1" applyNumberFormat="1" applyFont="1" applyFill="1" applyBorder="1">
      <alignment vertical="center"/>
    </xf>
    <xf numFmtId="0" fontId="2" fillId="0" borderId="0" xfId="0" applyFont="1" applyFill="1">
      <alignment vertical="center"/>
    </xf>
    <xf numFmtId="176" fontId="2" fillId="0" borderId="28" xfId="1" applyNumberFormat="1" applyFont="1" applyFill="1" applyBorder="1" applyAlignment="1">
      <alignment horizontal="center" vertical="center"/>
    </xf>
    <xf numFmtId="0" fontId="2" fillId="0" borderId="12" xfId="0" applyFont="1" applyFill="1" applyBorder="1" applyAlignment="1">
      <alignment vertical="center" shrinkToFit="1"/>
    </xf>
    <xf numFmtId="0" fontId="2" fillId="0" borderId="9" xfId="0" applyFont="1" applyFill="1" applyBorder="1" applyAlignment="1">
      <alignment vertical="center" shrinkToFit="1"/>
    </xf>
    <xf numFmtId="0" fontId="2" fillId="0" borderId="6" xfId="0" applyFont="1" applyFill="1" applyBorder="1" applyAlignment="1">
      <alignment vertical="center" shrinkToFit="1"/>
    </xf>
    <xf numFmtId="176" fontId="2" fillId="0" borderId="24" xfId="1" applyNumberFormat="1" applyFont="1" applyFill="1" applyBorder="1" applyAlignment="1">
      <alignment horizontal="center" vertical="center"/>
    </xf>
    <xf numFmtId="176" fontId="8" fillId="0" borderId="0" xfId="1" applyNumberFormat="1" applyFont="1">
      <alignment vertical="center"/>
    </xf>
    <xf numFmtId="180" fontId="8" fillId="0" borderId="0" xfId="0" applyNumberFormat="1" applyFont="1">
      <alignment vertical="center"/>
    </xf>
    <xf numFmtId="178" fontId="8" fillId="0" borderId="0" xfId="0" applyNumberFormat="1" applyFont="1">
      <alignment vertical="center"/>
    </xf>
    <xf numFmtId="176" fontId="8" fillId="0" borderId="0" xfId="1" applyNumberFormat="1" applyFont="1" applyAlignment="1">
      <alignment horizontal="center" vertical="center"/>
    </xf>
    <xf numFmtId="38" fontId="2" fillId="0" borderId="11" xfId="1" applyFont="1" applyFill="1" applyBorder="1" applyAlignment="1">
      <alignment horizontal="centerContinuous" vertical="center"/>
    </xf>
    <xf numFmtId="176" fontId="2" fillId="0" borderId="27" xfId="1" applyNumberFormat="1" applyFont="1" applyFill="1" applyBorder="1" applyAlignment="1">
      <alignment horizontal="centerContinuous" vertical="center"/>
    </xf>
    <xf numFmtId="0" fontId="2" fillId="0" borderId="18" xfId="0" applyFont="1" applyFill="1" applyBorder="1">
      <alignment vertical="center"/>
    </xf>
    <xf numFmtId="38" fontId="2" fillId="0" borderId="23" xfId="1" applyFont="1" applyFill="1" applyBorder="1">
      <alignment vertical="center"/>
    </xf>
    <xf numFmtId="38" fontId="2" fillId="0" borderId="42" xfId="1" applyFont="1" applyFill="1" applyBorder="1" applyAlignment="1">
      <alignment horizontal="center" vertical="center" wrapText="1"/>
    </xf>
    <xf numFmtId="176" fontId="2" fillId="0" borderId="42" xfId="1" applyNumberFormat="1" applyFont="1" applyFill="1" applyBorder="1" applyAlignment="1">
      <alignment horizontal="center" vertical="center" wrapText="1"/>
    </xf>
    <xf numFmtId="0" fontId="7" fillId="2" borderId="17" xfId="0" applyFont="1" applyFill="1" applyBorder="1" applyAlignment="1">
      <alignment horizontal="left" vertical="center" wrapText="1"/>
    </xf>
    <xf numFmtId="0" fontId="7" fillId="2" borderId="16" xfId="0" applyFont="1" applyFill="1" applyBorder="1" applyAlignment="1">
      <alignment horizontal="left" vertical="center" wrapText="1"/>
    </xf>
    <xf numFmtId="177" fontId="2" fillId="0" borderId="0" xfId="1" applyNumberFormat="1" applyFont="1" applyFill="1" applyAlignment="1">
      <alignment horizontal="left" vertical="center"/>
    </xf>
    <xf numFmtId="38" fontId="2" fillId="0" borderId="12" xfId="1" applyFont="1" applyFill="1" applyBorder="1" applyAlignment="1">
      <alignment horizontal="center" vertical="center"/>
    </xf>
    <xf numFmtId="0" fontId="0" fillId="0" borderId="27" xfId="0" applyFill="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'単純集計（ＧＴ）'!$K$187:$K$199</c:f>
              <c:strCache>
                <c:ptCount val="13"/>
                <c:pt idx="0">
                  <c:v>就職やキャリア支援の充実</c:v>
                </c:pt>
                <c:pt idx="1">
                  <c:v>学びの内容やカリキュラムの充実</c:v>
                </c:pt>
                <c:pt idx="2">
                  <c:v>学費や奨学金などの経済的条件の改善</c:v>
                </c:pt>
                <c:pt idx="3">
                  <c:v>キャンパス・施設など学習環境の充実</c:v>
                </c:pt>
                <c:pt idx="4">
                  <c:v>通学のしやすさ（交通手段）の改善</c:v>
                </c:pt>
                <c:pt idx="5">
                  <c:v>情報発信や広報のわかりやすさ</c:v>
                </c:pt>
                <c:pt idx="6">
                  <c:v>社会人向けの学びの機会の充実</c:v>
                </c:pt>
                <c:pt idx="7">
                  <c:v>地元企業との共同研究の強化</c:v>
                </c:pt>
                <c:pt idx="8">
                  <c:v>地域連携や地域への貢献の強化</c:v>
                </c:pt>
                <c:pt idx="9">
                  <c:v>研究活動の充実</c:v>
                </c:pt>
                <c:pt idx="10">
                  <c:v>環境や持続可能な社会づくりの取組</c:v>
                </c:pt>
                <c:pt idx="11">
                  <c:v>学生生活や課外活動の支援</c:v>
                </c:pt>
                <c:pt idx="12">
                  <c:v>海外との交流の充実</c:v>
                </c:pt>
              </c:strCache>
            </c:strRef>
          </c:cat>
          <c:val>
            <c:numRef>
              <c:f>'単純集計（ＧＴ）'!$L$187:$L$199</c:f>
              <c:numCache>
                <c:formatCode>0.0%</c:formatCode>
                <c:ptCount val="13"/>
                <c:pt idx="0">
                  <c:v>0.17699999999999999</c:v>
                </c:pt>
                <c:pt idx="1">
                  <c:v>0.17</c:v>
                </c:pt>
                <c:pt idx="2">
                  <c:v>0.111</c:v>
                </c:pt>
                <c:pt idx="3">
                  <c:v>0.1</c:v>
                </c:pt>
                <c:pt idx="4">
                  <c:v>9.6000000000000002E-2</c:v>
                </c:pt>
                <c:pt idx="5">
                  <c:v>0.08</c:v>
                </c:pt>
                <c:pt idx="6">
                  <c:v>0.06</c:v>
                </c:pt>
                <c:pt idx="7">
                  <c:v>5.0999999999999997E-2</c:v>
                </c:pt>
                <c:pt idx="8">
                  <c:v>0.05</c:v>
                </c:pt>
                <c:pt idx="9">
                  <c:v>0.05</c:v>
                </c:pt>
                <c:pt idx="10">
                  <c:v>1.9E-2</c:v>
                </c:pt>
                <c:pt idx="11">
                  <c:v>1.9E-2</c:v>
                </c:pt>
                <c:pt idx="12">
                  <c:v>1.6E-2</c:v>
                </c:pt>
              </c:numCache>
            </c:numRef>
          </c:val>
          <c:extLst>
            <c:ext xmlns:c16="http://schemas.microsoft.com/office/drawing/2014/chart" uri="{C3380CC4-5D6E-409C-BE32-E72D297353CC}">
              <c16:uniqueId val="{00000000-371A-4573-9FFB-42C3AADD087E}"/>
            </c:ext>
          </c:extLst>
        </c:ser>
        <c:dLbls>
          <c:showLegendKey val="0"/>
          <c:showVal val="0"/>
          <c:showCatName val="0"/>
          <c:showSerName val="0"/>
          <c:showPercent val="0"/>
          <c:showBubbleSize val="0"/>
        </c:dLbls>
        <c:gapWidth val="182"/>
        <c:axId val="853257504"/>
        <c:axId val="856030160"/>
      </c:barChart>
      <c:catAx>
        <c:axId val="8532575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6030160"/>
        <c:crosses val="autoZero"/>
        <c:auto val="1"/>
        <c:lblAlgn val="ctr"/>
        <c:lblOffset val="100"/>
        <c:noMultiLvlLbl val="0"/>
      </c:catAx>
      <c:valAx>
        <c:axId val="856030160"/>
        <c:scaling>
          <c:orientation val="minMax"/>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7504"/>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'単純集計（ＧＴ）'!$K$214:$K$221</c:f>
              <c:strCache>
                <c:ptCount val="8"/>
                <c:pt idx="0">
                  <c:v>各分野の専門的な知識・技能</c:v>
                </c:pt>
                <c:pt idx="1">
                  <c:v>資格取得支援</c:v>
                </c:pt>
                <c:pt idx="2">
                  <c:v>課題解決力</c:v>
                </c:pt>
                <c:pt idx="3">
                  <c:v>ＡＩを活用する能力</c:v>
                </c:pt>
                <c:pt idx="4">
                  <c:v>プレゼンテーション能力</c:v>
                </c:pt>
                <c:pt idx="5">
                  <c:v>チームワーク力</c:v>
                </c:pt>
                <c:pt idx="6">
                  <c:v>語学力</c:v>
                </c:pt>
                <c:pt idx="7">
                  <c:v>リーダーシップ</c:v>
                </c:pt>
              </c:strCache>
            </c:strRef>
          </c:cat>
          <c:val>
            <c:numRef>
              <c:f>'単純集計（ＧＴ）'!$L$214:$L$221</c:f>
              <c:numCache>
                <c:formatCode>0.0%</c:formatCode>
                <c:ptCount val="8"/>
                <c:pt idx="0">
                  <c:v>0.3</c:v>
                </c:pt>
                <c:pt idx="1">
                  <c:v>0.16400000000000001</c:v>
                </c:pt>
                <c:pt idx="2">
                  <c:v>0.16</c:v>
                </c:pt>
                <c:pt idx="3">
                  <c:v>0.106</c:v>
                </c:pt>
                <c:pt idx="4">
                  <c:v>0.09</c:v>
                </c:pt>
                <c:pt idx="5">
                  <c:v>7.3999999999999996E-2</c:v>
                </c:pt>
                <c:pt idx="6">
                  <c:v>6.4000000000000001E-2</c:v>
                </c:pt>
                <c:pt idx="7">
                  <c:v>4.2000000000000003E-2</c:v>
                </c:pt>
              </c:numCache>
            </c:numRef>
          </c:val>
          <c:extLst>
            <c:ext xmlns:c16="http://schemas.microsoft.com/office/drawing/2014/chart" uri="{C3380CC4-5D6E-409C-BE32-E72D297353CC}">
              <c16:uniqueId val="{00000000-6D12-4C87-8580-B1E2E9C6B70A}"/>
            </c:ext>
          </c:extLst>
        </c:ser>
        <c:dLbls>
          <c:showLegendKey val="0"/>
          <c:showVal val="0"/>
          <c:showCatName val="0"/>
          <c:showSerName val="0"/>
          <c:showPercent val="0"/>
          <c:showBubbleSize val="0"/>
        </c:dLbls>
        <c:gapWidth val="182"/>
        <c:axId val="853257088"/>
        <c:axId val="853256672"/>
      </c:barChart>
      <c:catAx>
        <c:axId val="8532570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6672"/>
        <c:crosses val="autoZero"/>
        <c:auto val="1"/>
        <c:lblAlgn val="ctr"/>
        <c:lblOffset val="100"/>
        <c:noMultiLvlLbl val="0"/>
      </c:catAx>
      <c:valAx>
        <c:axId val="853256672"/>
        <c:scaling>
          <c:orientation val="minMax"/>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7088"/>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'単純集計（ＧＴ）'!$K$40:$K$44</c:f>
              <c:strCache>
                <c:ptCount val="5"/>
                <c:pt idx="0">
                  <c:v>どこにあるか（立地）</c:v>
                </c:pt>
                <c:pt idx="1">
                  <c:v>どのような学部があるか</c:v>
                </c:pt>
                <c:pt idx="2">
                  <c:v>どのような地域連携の取組をしているか</c:v>
                </c:pt>
                <c:pt idx="3">
                  <c:v>どのような研究活動をしているか</c:v>
                </c:pt>
                <c:pt idx="4">
                  <c:v>その他</c:v>
                </c:pt>
              </c:strCache>
            </c:strRef>
          </c:cat>
          <c:val>
            <c:numRef>
              <c:f>'単純集計（ＧＴ）'!$L$40:$L$44</c:f>
              <c:numCache>
                <c:formatCode>0.0%</c:formatCode>
                <c:ptCount val="5"/>
                <c:pt idx="0">
                  <c:v>0.60099999999999998</c:v>
                </c:pt>
                <c:pt idx="1">
                  <c:v>0.252</c:v>
                </c:pt>
                <c:pt idx="2">
                  <c:v>6.6000000000000003E-2</c:v>
                </c:pt>
                <c:pt idx="3">
                  <c:v>6.6000000000000003E-2</c:v>
                </c:pt>
                <c:pt idx="4">
                  <c:v>1.4999999999999999E-2</c:v>
                </c:pt>
              </c:numCache>
            </c:numRef>
          </c:val>
          <c:extLst>
            <c:ext xmlns:c16="http://schemas.microsoft.com/office/drawing/2014/chart" uri="{C3380CC4-5D6E-409C-BE32-E72D297353CC}">
              <c16:uniqueId val="{00000000-D77A-44AB-8217-52F51E4AC414}"/>
            </c:ext>
          </c:extLst>
        </c:ser>
        <c:dLbls>
          <c:showLegendKey val="0"/>
          <c:showVal val="0"/>
          <c:showCatName val="0"/>
          <c:showSerName val="0"/>
          <c:showPercent val="0"/>
          <c:showBubbleSize val="0"/>
        </c:dLbls>
        <c:gapWidth val="182"/>
        <c:axId val="870516640"/>
        <c:axId val="801716000"/>
      </c:barChart>
      <c:catAx>
        <c:axId val="87051664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01716000"/>
        <c:crosses val="autoZero"/>
        <c:auto val="1"/>
        <c:lblAlgn val="ctr"/>
        <c:lblOffset val="100"/>
        <c:noMultiLvlLbl val="0"/>
      </c:catAx>
      <c:valAx>
        <c:axId val="801716000"/>
        <c:scaling>
          <c:orientation val="minMax"/>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051664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'単純集計（ＧＴ）'!$K$58:$K$66</c:f>
              <c:strCache>
                <c:ptCount val="9"/>
                <c:pt idx="0">
                  <c:v>学びの内容</c:v>
                </c:pt>
                <c:pt idx="1">
                  <c:v>就職や進路</c:v>
                </c:pt>
                <c:pt idx="2">
                  <c:v>研究成果</c:v>
                </c:pt>
                <c:pt idx="3">
                  <c:v>社会人向け講座の情報</c:v>
                </c:pt>
                <c:pt idx="4">
                  <c:v>地域連携の取組</c:v>
                </c:pt>
                <c:pt idx="5">
                  <c:v>イベント情報</c:v>
                </c:pt>
                <c:pt idx="6">
                  <c:v>学生生活</c:v>
                </c:pt>
                <c:pt idx="7">
                  <c:v>入試情報</c:v>
                </c:pt>
                <c:pt idx="8">
                  <c:v>その他</c:v>
                </c:pt>
              </c:strCache>
            </c:strRef>
          </c:cat>
          <c:val>
            <c:numRef>
              <c:f>'単純集計（ＧＴ）'!$L$58:$L$66</c:f>
              <c:numCache>
                <c:formatCode>0.0%</c:formatCode>
                <c:ptCount val="9"/>
                <c:pt idx="0">
                  <c:v>0.182</c:v>
                </c:pt>
                <c:pt idx="1">
                  <c:v>0.14799999999999999</c:v>
                </c:pt>
                <c:pt idx="2">
                  <c:v>0.14099999999999999</c:v>
                </c:pt>
                <c:pt idx="3">
                  <c:v>0.128</c:v>
                </c:pt>
                <c:pt idx="4">
                  <c:v>0.12</c:v>
                </c:pt>
                <c:pt idx="5">
                  <c:v>0.106</c:v>
                </c:pt>
                <c:pt idx="6">
                  <c:v>0.104</c:v>
                </c:pt>
                <c:pt idx="7">
                  <c:v>5.2999999999999999E-2</c:v>
                </c:pt>
                <c:pt idx="8">
                  <c:v>1.7999999999999999E-2</c:v>
                </c:pt>
              </c:numCache>
            </c:numRef>
          </c:val>
          <c:extLst>
            <c:ext xmlns:c16="http://schemas.microsoft.com/office/drawing/2014/chart" uri="{C3380CC4-5D6E-409C-BE32-E72D297353CC}">
              <c16:uniqueId val="{00000000-7F6B-48AE-B36C-F0A6B5775919}"/>
            </c:ext>
          </c:extLst>
        </c:ser>
        <c:dLbls>
          <c:showLegendKey val="0"/>
          <c:showVal val="0"/>
          <c:showCatName val="0"/>
          <c:showSerName val="0"/>
          <c:showPercent val="0"/>
          <c:showBubbleSize val="0"/>
        </c:dLbls>
        <c:gapWidth val="182"/>
        <c:axId val="870516640"/>
        <c:axId val="801716000"/>
      </c:barChart>
      <c:catAx>
        <c:axId val="87051664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01716000"/>
        <c:crosses val="autoZero"/>
        <c:auto val="1"/>
        <c:lblAlgn val="ctr"/>
        <c:lblOffset val="100"/>
        <c:noMultiLvlLbl val="0"/>
      </c:catAx>
      <c:valAx>
        <c:axId val="801716000"/>
        <c:scaling>
          <c:orientation val="minMax"/>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70516640"/>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'単純集計（ＧＴ）'!$K$22:$K$24</c:f>
              <c:strCache>
                <c:ptCount val="3"/>
                <c:pt idx="0">
                  <c:v>知らない</c:v>
                </c:pt>
                <c:pt idx="1">
                  <c:v>大学名だけ知っている</c:v>
                </c:pt>
                <c:pt idx="2">
                  <c:v>知っている</c:v>
                </c:pt>
              </c:strCache>
            </c:strRef>
          </c:cat>
          <c:val>
            <c:numRef>
              <c:f>'単純集計（ＧＴ）'!$L$22:$L$24</c:f>
              <c:numCache>
                <c:formatCode>0.0%</c:formatCode>
                <c:ptCount val="3"/>
                <c:pt idx="0">
                  <c:v>0.124</c:v>
                </c:pt>
                <c:pt idx="1">
                  <c:v>0.35799999999999998</c:v>
                </c:pt>
                <c:pt idx="2">
                  <c:v>0.51800000000000002</c:v>
                </c:pt>
              </c:numCache>
            </c:numRef>
          </c:val>
          <c:extLst>
            <c:ext xmlns:c16="http://schemas.microsoft.com/office/drawing/2014/chart" uri="{C3380CC4-5D6E-409C-BE32-E72D297353CC}">
              <c16:uniqueId val="{00000000-B660-4FA3-8FDA-118F3F865903}"/>
            </c:ext>
          </c:extLst>
        </c:ser>
        <c:dLbls>
          <c:showLegendKey val="0"/>
          <c:showVal val="0"/>
          <c:showCatName val="0"/>
          <c:showSerName val="0"/>
          <c:showPercent val="0"/>
          <c:showBubbleSize val="0"/>
        </c:dLbls>
        <c:gapWidth val="182"/>
        <c:axId val="85767791"/>
        <c:axId val="85776111"/>
      </c:barChart>
      <c:catAx>
        <c:axId val="857677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776111"/>
        <c:crosses val="autoZero"/>
        <c:auto val="1"/>
        <c:lblAlgn val="ctr"/>
        <c:lblOffset val="100"/>
        <c:noMultiLvlLbl val="0"/>
      </c:catAx>
      <c:valAx>
        <c:axId val="85776111"/>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76779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[1]Ｑ３確認!$K$6</c:f>
              <c:strCache>
                <c:ptCount val="1"/>
                <c:pt idx="0">
                  <c:v>とても重要</c:v>
                </c:pt>
              </c:strCache>
            </c:strRef>
          </c:tx>
          <c:spPr>
            <a:solidFill>
              <a:schemeClr val="accent1">
                <a:alpha val="85000"/>
              </a:schemeClr>
            </a:solidFill>
            <a:ln w="9525" cap="flat" cmpd="sng" algn="ctr">
              <a:solidFill>
                <a:schemeClr val="lt1">
                  <a:alpha val="50000"/>
                </a:schemeClr>
              </a:solidFill>
              <a:round/>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[1]Ｑ３確認!$J$7:$J$15</c:f>
              <c:strCache>
                <c:ptCount val="9"/>
                <c:pt idx="0">
                  <c:v>海外留学や国際交流の機会</c:v>
                </c:pt>
                <c:pt idx="1">
                  <c:v>地域や社会とつながる学びの機会</c:v>
                </c:pt>
                <c:pt idx="2">
                  <c:v>大学の知名度や評判</c:v>
                </c:pt>
                <c:pt idx="3">
                  <c:v>国公立大学であること</c:v>
                </c:pt>
                <c:pt idx="4">
                  <c:v>通学しやすいこと（距離・交通手段）</c:v>
                </c:pt>
                <c:pt idx="5">
                  <c:v>施設や学習環境の充実度</c:v>
                </c:pt>
                <c:pt idx="6">
                  <c:v>学費や奨学金などの経済的条件</c:v>
                </c:pt>
                <c:pt idx="7">
                  <c:v>将来の就職やキャリアにつながること</c:v>
                </c:pt>
                <c:pt idx="8">
                  <c:v>学びたい分野や内容があること</c:v>
                </c:pt>
              </c:strCache>
            </c:strRef>
          </c:cat>
          <c:val>
            <c:numRef>
              <c:f>[1]Ｑ３確認!$K$7:$K$15</c:f>
              <c:numCache>
                <c:formatCode>General</c:formatCode>
                <c:ptCount val="9"/>
                <c:pt idx="0">
                  <c:v>0.114</c:v>
                </c:pt>
                <c:pt idx="1">
                  <c:v>0.16600000000000001</c:v>
                </c:pt>
                <c:pt idx="2">
                  <c:v>0.21</c:v>
                </c:pt>
                <c:pt idx="3">
                  <c:v>0.222</c:v>
                </c:pt>
                <c:pt idx="4">
                  <c:v>0.39600000000000002</c:v>
                </c:pt>
                <c:pt idx="5">
                  <c:v>0.41799999999999998</c:v>
                </c:pt>
                <c:pt idx="6">
                  <c:v>0.42599999999999999</c:v>
                </c:pt>
                <c:pt idx="7">
                  <c:v>0.502</c:v>
                </c:pt>
                <c:pt idx="8">
                  <c:v>0.56799999999999995</c:v>
                </c:pt>
              </c:numCache>
            </c:numRef>
          </c:val>
          <c:extLst>
            <c:ext xmlns:c16="http://schemas.microsoft.com/office/drawing/2014/chart" uri="{C3380CC4-5D6E-409C-BE32-E72D297353CC}">
              <c16:uniqueId val="{00000000-BE4A-4B28-99EB-F61E40D5E04C}"/>
            </c:ext>
          </c:extLst>
        </c:ser>
        <c:ser>
          <c:idx val="1"/>
          <c:order val="1"/>
          <c:tx>
            <c:strRef>
              <c:f>[1]Ｑ３確認!$L$6</c:f>
              <c:strCache>
                <c:ptCount val="1"/>
                <c:pt idx="0">
                  <c:v>やや重要</c:v>
                </c:pt>
              </c:strCache>
            </c:strRef>
          </c:tx>
          <c:spPr>
            <a:solidFill>
              <a:schemeClr val="accent2">
                <a:alpha val="85000"/>
              </a:schemeClr>
            </a:solidFill>
            <a:ln w="9525" cap="flat" cmpd="sng" algn="ctr">
              <a:solidFill>
                <a:schemeClr val="lt1">
                  <a:alpha val="50000"/>
                </a:schemeClr>
              </a:solidFill>
              <a:round/>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[1]Ｑ３確認!$J$7:$J$15</c:f>
              <c:strCache>
                <c:ptCount val="9"/>
                <c:pt idx="0">
                  <c:v>海外留学や国際交流の機会</c:v>
                </c:pt>
                <c:pt idx="1">
                  <c:v>地域や社会とつながる学びの機会</c:v>
                </c:pt>
                <c:pt idx="2">
                  <c:v>大学の知名度や評判</c:v>
                </c:pt>
                <c:pt idx="3">
                  <c:v>国公立大学であること</c:v>
                </c:pt>
                <c:pt idx="4">
                  <c:v>通学しやすいこと（距離・交通手段）</c:v>
                </c:pt>
                <c:pt idx="5">
                  <c:v>施設や学習環境の充実度</c:v>
                </c:pt>
                <c:pt idx="6">
                  <c:v>学費や奨学金などの経済的条件</c:v>
                </c:pt>
                <c:pt idx="7">
                  <c:v>将来の就職やキャリアにつながること</c:v>
                </c:pt>
                <c:pt idx="8">
                  <c:v>学びたい分野や内容があること</c:v>
                </c:pt>
              </c:strCache>
            </c:strRef>
          </c:cat>
          <c:val>
            <c:numRef>
              <c:f>[1]Ｑ３確認!$L$7:$L$15</c:f>
              <c:numCache>
                <c:formatCode>General</c:formatCode>
                <c:ptCount val="9"/>
                <c:pt idx="0">
                  <c:v>0.46600000000000003</c:v>
                </c:pt>
                <c:pt idx="1">
                  <c:v>0.62</c:v>
                </c:pt>
                <c:pt idx="2">
                  <c:v>0.53600000000000003</c:v>
                </c:pt>
                <c:pt idx="3">
                  <c:v>0.432</c:v>
                </c:pt>
                <c:pt idx="4">
                  <c:v>0.48599999999999999</c:v>
                </c:pt>
                <c:pt idx="5">
                  <c:v>0.48599999999999999</c:v>
                </c:pt>
                <c:pt idx="6">
                  <c:v>0.45800000000000002</c:v>
                </c:pt>
                <c:pt idx="7">
                  <c:v>0.39</c:v>
                </c:pt>
                <c:pt idx="8">
                  <c:v>0.34</c:v>
                </c:pt>
              </c:numCache>
            </c:numRef>
          </c:val>
          <c:extLst>
            <c:ext xmlns:c16="http://schemas.microsoft.com/office/drawing/2014/chart" uri="{C3380CC4-5D6E-409C-BE32-E72D297353CC}">
              <c16:uniqueId val="{00000001-BE4A-4B28-99EB-F61E40D5E04C}"/>
            </c:ext>
          </c:extLst>
        </c:ser>
        <c:ser>
          <c:idx val="2"/>
          <c:order val="2"/>
          <c:tx>
            <c:strRef>
              <c:f>[1]Ｑ３確認!$M$6</c:f>
              <c:strCache>
                <c:ptCount val="1"/>
                <c:pt idx="0">
                  <c:v>あまり重要でない</c:v>
                </c:pt>
              </c:strCache>
            </c:strRef>
          </c:tx>
          <c:spPr>
            <a:solidFill>
              <a:schemeClr val="accent3">
                <a:alpha val="85000"/>
              </a:schemeClr>
            </a:solidFill>
            <a:ln w="9525" cap="flat" cmpd="sng" algn="ctr">
              <a:solidFill>
                <a:schemeClr val="lt1">
                  <a:alpha val="50000"/>
                </a:schemeClr>
              </a:solidFill>
              <a:round/>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[1]Ｑ３確認!$J$7:$J$15</c:f>
              <c:strCache>
                <c:ptCount val="9"/>
                <c:pt idx="0">
                  <c:v>海外留学や国際交流の機会</c:v>
                </c:pt>
                <c:pt idx="1">
                  <c:v>地域や社会とつながる学びの機会</c:v>
                </c:pt>
                <c:pt idx="2">
                  <c:v>大学の知名度や評判</c:v>
                </c:pt>
                <c:pt idx="3">
                  <c:v>国公立大学であること</c:v>
                </c:pt>
                <c:pt idx="4">
                  <c:v>通学しやすいこと（距離・交通手段）</c:v>
                </c:pt>
                <c:pt idx="5">
                  <c:v>施設や学習環境の充実度</c:v>
                </c:pt>
                <c:pt idx="6">
                  <c:v>学費や奨学金などの経済的条件</c:v>
                </c:pt>
                <c:pt idx="7">
                  <c:v>将来の就職やキャリアにつながること</c:v>
                </c:pt>
                <c:pt idx="8">
                  <c:v>学びたい分野や内容があること</c:v>
                </c:pt>
              </c:strCache>
            </c:strRef>
          </c:cat>
          <c:val>
            <c:numRef>
              <c:f>[1]Ｑ３確認!$M$7:$M$15</c:f>
              <c:numCache>
                <c:formatCode>General</c:formatCode>
                <c:ptCount val="9"/>
                <c:pt idx="0">
                  <c:v>0.34599999999999997</c:v>
                </c:pt>
                <c:pt idx="1">
                  <c:v>0.17</c:v>
                </c:pt>
                <c:pt idx="2">
                  <c:v>0.20399999999999999</c:v>
                </c:pt>
                <c:pt idx="3">
                  <c:v>0.28799999999999998</c:v>
                </c:pt>
                <c:pt idx="4">
                  <c:v>8.4000000000000005E-2</c:v>
                </c:pt>
                <c:pt idx="5">
                  <c:v>5.1999999999999998E-2</c:v>
                </c:pt>
                <c:pt idx="6">
                  <c:v>7.8E-2</c:v>
                </c:pt>
                <c:pt idx="7">
                  <c:v>7.1999999999999995E-2</c:v>
                </c:pt>
                <c:pt idx="8">
                  <c:v>5.3999999999999999E-2</c:v>
                </c:pt>
              </c:numCache>
            </c:numRef>
          </c:val>
          <c:extLst>
            <c:ext xmlns:c16="http://schemas.microsoft.com/office/drawing/2014/chart" uri="{C3380CC4-5D6E-409C-BE32-E72D297353CC}">
              <c16:uniqueId val="{00000002-BE4A-4B28-99EB-F61E40D5E04C}"/>
            </c:ext>
          </c:extLst>
        </c:ser>
        <c:ser>
          <c:idx val="3"/>
          <c:order val="3"/>
          <c:tx>
            <c:strRef>
              <c:f>[1]Ｑ３確認!$N$6</c:f>
              <c:strCache>
                <c:ptCount val="1"/>
                <c:pt idx="0">
                  <c:v>重要でない</c:v>
                </c:pt>
              </c:strCache>
            </c:strRef>
          </c:tx>
          <c:spPr>
            <a:solidFill>
              <a:schemeClr val="accent4">
                <a:alpha val="85000"/>
              </a:schemeClr>
            </a:solidFill>
            <a:ln w="9525" cap="flat" cmpd="sng" algn="ctr">
              <a:solidFill>
                <a:schemeClr val="lt1">
                  <a:alpha val="50000"/>
                </a:schemeClr>
              </a:solidFill>
              <a:round/>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[1]Ｑ３確認!$J$7:$J$15</c:f>
              <c:strCache>
                <c:ptCount val="9"/>
                <c:pt idx="0">
                  <c:v>海外留学や国際交流の機会</c:v>
                </c:pt>
                <c:pt idx="1">
                  <c:v>地域や社会とつながる学びの機会</c:v>
                </c:pt>
                <c:pt idx="2">
                  <c:v>大学の知名度や評判</c:v>
                </c:pt>
                <c:pt idx="3">
                  <c:v>国公立大学であること</c:v>
                </c:pt>
                <c:pt idx="4">
                  <c:v>通学しやすいこと（距離・交通手段）</c:v>
                </c:pt>
                <c:pt idx="5">
                  <c:v>施設や学習環境の充実度</c:v>
                </c:pt>
                <c:pt idx="6">
                  <c:v>学費や奨学金などの経済的条件</c:v>
                </c:pt>
                <c:pt idx="7">
                  <c:v>将来の就職やキャリアにつながること</c:v>
                </c:pt>
                <c:pt idx="8">
                  <c:v>学びたい分野や内容があること</c:v>
                </c:pt>
              </c:strCache>
            </c:strRef>
          </c:cat>
          <c:val>
            <c:numRef>
              <c:f>[1]Ｑ３確認!$N$7:$N$15</c:f>
              <c:numCache>
                <c:formatCode>General</c:formatCode>
                <c:ptCount val="9"/>
                <c:pt idx="0">
                  <c:v>7.3999999999999996E-2</c:v>
                </c:pt>
                <c:pt idx="1">
                  <c:v>4.3999999999999997E-2</c:v>
                </c:pt>
                <c:pt idx="2">
                  <c:v>0.05</c:v>
                </c:pt>
                <c:pt idx="3">
                  <c:v>5.8000000000000003E-2</c:v>
                </c:pt>
                <c:pt idx="4">
                  <c:v>3.4000000000000002E-2</c:v>
                </c:pt>
                <c:pt idx="5">
                  <c:v>4.3999999999999997E-2</c:v>
                </c:pt>
                <c:pt idx="6">
                  <c:v>3.7999999999999999E-2</c:v>
                </c:pt>
                <c:pt idx="7">
                  <c:v>3.5999999999999997E-2</c:v>
                </c:pt>
                <c:pt idx="8">
                  <c:v>3.7999999999999999E-2</c:v>
                </c:pt>
              </c:numCache>
            </c:numRef>
          </c:val>
          <c:extLst>
            <c:ext xmlns:c16="http://schemas.microsoft.com/office/drawing/2014/chart" uri="{C3380CC4-5D6E-409C-BE32-E72D297353CC}">
              <c16:uniqueId val="{00000003-BE4A-4B28-99EB-F61E40D5E04C}"/>
            </c:ext>
          </c:extLst>
        </c:ser>
        <c:dLbls>
          <c:dLblPos val="ctr"/>
          <c:showLegendKey val="0"/>
          <c:showVal val="1"/>
          <c:showCatName val="0"/>
          <c:showSerName val="0"/>
          <c:showPercent val="0"/>
          <c:showBubbleSize val="0"/>
        </c:dLbls>
        <c:gapWidth val="150"/>
        <c:overlap val="100"/>
        <c:axId val="383261743"/>
        <c:axId val="383265071"/>
      </c:barChart>
      <c:catAx>
        <c:axId val="383261743"/>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ja-JP"/>
          </a:p>
        </c:txPr>
        <c:crossAx val="383265071"/>
        <c:crosses val="autoZero"/>
        <c:auto val="1"/>
        <c:lblAlgn val="ctr"/>
        <c:lblOffset val="100"/>
        <c:noMultiLvlLbl val="0"/>
      </c:catAx>
      <c:valAx>
        <c:axId val="383265071"/>
        <c:scaling>
          <c:orientation val="minMax"/>
        </c:scaling>
        <c:delete val="1"/>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383261743"/>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ja-JP"/>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'単純集計（ＧＴ）'!$L$135</c:f>
              <c:strCache>
                <c:ptCount val="1"/>
                <c:pt idx="0">
                  <c:v>とても魅力がある</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'単純集計（ＧＴ）'!$K$136:$K$144</c:f>
              <c:strCache>
                <c:ptCount val="9"/>
                <c:pt idx="0">
                  <c:v>海外留学や国際交流の機会</c:v>
                </c:pt>
                <c:pt idx="1">
                  <c:v>大学の知名度や評判</c:v>
                </c:pt>
                <c:pt idx="2">
                  <c:v>地域や社会とつながる学びの機会</c:v>
                </c:pt>
                <c:pt idx="3">
                  <c:v>施設や学習環境の充実度</c:v>
                </c:pt>
                <c:pt idx="4">
                  <c:v>学びたい分野や内容があること</c:v>
                </c:pt>
                <c:pt idx="5">
                  <c:v>学費や奨学金などの経済的条件</c:v>
                </c:pt>
                <c:pt idx="6">
                  <c:v>将来の就職やキャリアにつながること</c:v>
                </c:pt>
                <c:pt idx="7">
                  <c:v>通学しやすいこと（距離・交通手段）</c:v>
                </c:pt>
                <c:pt idx="8">
                  <c:v>国公立大学であること</c:v>
                </c:pt>
              </c:strCache>
            </c:strRef>
          </c:cat>
          <c:val>
            <c:numRef>
              <c:f>'単純集計（ＧＴ）'!$L$136:$L$144</c:f>
              <c:numCache>
                <c:formatCode>0.0%</c:formatCode>
                <c:ptCount val="9"/>
                <c:pt idx="0">
                  <c:v>6.8000000000000005E-2</c:v>
                </c:pt>
                <c:pt idx="1">
                  <c:v>8.5999999999999993E-2</c:v>
                </c:pt>
                <c:pt idx="2">
                  <c:v>9.8000000000000004E-2</c:v>
                </c:pt>
                <c:pt idx="3">
                  <c:v>0.126</c:v>
                </c:pt>
                <c:pt idx="4">
                  <c:v>0.14199999999999999</c:v>
                </c:pt>
                <c:pt idx="5">
                  <c:v>0.14799999999999999</c:v>
                </c:pt>
                <c:pt idx="6">
                  <c:v>0.16400000000000001</c:v>
                </c:pt>
                <c:pt idx="7">
                  <c:v>0.16400000000000001</c:v>
                </c:pt>
                <c:pt idx="8">
                  <c:v>0.17</c:v>
                </c:pt>
              </c:numCache>
            </c:numRef>
          </c:val>
          <c:extLst>
            <c:ext xmlns:c16="http://schemas.microsoft.com/office/drawing/2014/chart" uri="{C3380CC4-5D6E-409C-BE32-E72D297353CC}">
              <c16:uniqueId val="{00000000-0B60-4DA2-8D72-FBECF4E6BA47}"/>
            </c:ext>
          </c:extLst>
        </c:ser>
        <c:ser>
          <c:idx val="1"/>
          <c:order val="1"/>
          <c:tx>
            <c:strRef>
              <c:f>'単純集計（ＧＴ）'!$M$135</c:f>
              <c:strCache>
                <c:ptCount val="1"/>
                <c:pt idx="0">
                  <c:v>やや魅力がある</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'単純集計（ＧＴ）'!$K$136:$K$144</c:f>
              <c:strCache>
                <c:ptCount val="9"/>
                <c:pt idx="0">
                  <c:v>海外留学や国際交流の機会</c:v>
                </c:pt>
                <c:pt idx="1">
                  <c:v>大学の知名度や評判</c:v>
                </c:pt>
                <c:pt idx="2">
                  <c:v>地域や社会とつながる学びの機会</c:v>
                </c:pt>
                <c:pt idx="3">
                  <c:v>施設や学習環境の充実度</c:v>
                </c:pt>
                <c:pt idx="4">
                  <c:v>学びたい分野や内容があること</c:v>
                </c:pt>
                <c:pt idx="5">
                  <c:v>学費や奨学金などの経済的条件</c:v>
                </c:pt>
                <c:pt idx="6">
                  <c:v>将来の就職やキャリアにつながること</c:v>
                </c:pt>
                <c:pt idx="7">
                  <c:v>通学しやすいこと（距離・交通手段）</c:v>
                </c:pt>
                <c:pt idx="8">
                  <c:v>国公立大学であること</c:v>
                </c:pt>
              </c:strCache>
            </c:strRef>
          </c:cat>
          <c:val>
            <c:numRef>
              <c:f>'単純集計（ＧＴ）'!$M$136:$M$144</c:f>
              <c:numCache>
                <c:formatCode>0.0%</c:formatCode>
                <c:ptCount val="9"/>
                <c:pt idx="0">
                  <c:v>0.222</c:v>
                </c:pt>
                <c:pt idx="1">
                  <c:v>0.29799999999999999</c:v>
                </c:pt>
                <c:pt idx="2">
                  <c:v>0.312</c:v>
                </c:pt>
                <c:pt idx="3">
                  <c:v>0.312</c:v>
                </c:pt>
                <c:pt idx="4">
                  <c:v>0.35199999999999998</c:v>
                </c:pt>
                <c:pt idx="5">
                  <c:v>0.30399999999999999</c:v>
                </c:pt>
                <c:pt idx="6">
                  <c:v>0.32</c:v>
                </c:pt>
                <c:pt idx="7">
                  <c:v>0.30399999999999999</c:v>
                </c:pt>
                <c:pt idx="8">
                  <c:v>0.38200000000000001</c:v>
                </c:pt>
              </c:numCache>
            </c:numRef>
          </c:val>
          <c:extLst>
            <c:ext xmlns:c16="http://schemas.microsoft.com/office/drawing/2014/chart" uri="{C3380CC4-5D6E-409C-BE32-E72D297353CC}">
              <c16:uniqueId val="{00000001-0B60-4DA2-8D72-FBECF4E6BA47}"/>
            </c:ext>
          </c:extLst>
        </c:ser>
        <c:ser>
          <c:idx val="2"/>
          <c:order val="2"/>
          <c:tx>
            <c:strRef>
              <c:f>'単純集計（ＧＴ）'!$N$135</c:f>
              <c:strCache>
                <c:ptCount val="1"/>
                <c:pt idx="0">
                  <c:v>どちらともいえない</c:v>
                </c:pt>
              </c:strCache>
            </c:strRef>
          </c:tx>
          <c:spPr>
            <a:solidFill>
              <a:schemeClr val="accent3">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'単純集計（ＧＴ）'!$K$136:$K$144</c:f>
              <c:strCache>
                <c:ptCount val="9"/>
                <c:pt idx="0">
                  <c:v>海外留学や国際交流の機会</c:v>
                </c:pt>
                <c:pt idx="1">
                  <c:v>大学の知名度や評判</c:v>
                </c:pt>
                <c:pt idx="2">
                  <c:v>地域や社会とつながる学びの機会</c:v>
                </c:pt>
                <c:pt idx="3">
                  <c:v>施設や学習環境の充実度</c:v>
                </c:pt>
                <c:pt idx="4">
                  <c:v>学びたい分野や内容があること</c:v>
                </c:pt>
                <c:pt idx="5">
                  <c:v>学費や奨学金などの経済的条件</c:v>
                </c:pt>
                <c:pt idx="6">
                  <c:v>将来の就職やキャリアにつながること</c:v>
                </c:pt>
                <c:pt idx="7">
                  <c:v>通学しやすいこと（距離・交通手段）</c:v>
                </c:pt>
                <c:pt idx="8">
                  <c:v>国公立大学であること</c:v>
                </c:pt>
              </c:strCache>
            </c:strRef>
          </c:cat>
          <c:val>
            <c:numRef>
              <c:f>'単純集計（ＧＴ）'!$N$136:$N$144</c:f>
              <c:numCache>
                <c:formatCode>0.0%</c:formatCode>
                <c:ptCount val="9"/>
                <c:pt idx="0">
                  <c:v>0.38200000000000001</c:v>
                </c:pt>
                <c:pt idx="1">
                  <c:v>0.36799999999999999</c:v>
                </c:pt>
                <c:pt idx="2">
                  <c:v>0.35199999999999998</c:v>
                </c:pt>
                <c:pt idx="3">
                  <c:v>0.32400000000000001</c:v>
                </c:pt>
                <c:pt idx="4">
                  <c:v>0.29599999999999999</c:v>
                </c:pt>
                <c:pt idx="5">
                  <c:v>0.318</c:v>
                </c:pt>
                <c:pt idx="6">
                  <c:v>0.29799999999999999</c:v>
                </c:pt>
                <c:pt idx="7">
                  <c:v>0.28599999999999998</c:v>
                </c:pt>
                <c:pt idx="8">
                  <c:v>0.29199999999999998</c:v>
                </c:pt>
              </c:numCache>
            </c:numRef>
          </c:val>
          <c:extLst>
            <c:ext xmlns:c16="http://schemas.microsoft.com/office/drawing/2014/chart" uri="{C3380CC4-5D6E-409C-BE32-E72D297353CC}">
              <c16:uniqueId val="{00000002-0B60-4DA2-8D72-FBECF4E6BA47}"/>
            </c:ext>
          </c:extLst>
        </c:ser>
        <c:ser>
          <c:idx val="3"/>
          <c:order val="3"/>
          <c:tx>
            <c:strRef>
              <c:f>'単純集計（ＧＴ）'!$O$135</c:f>
              <c:strCache>
                <c:ptCount val="1"/>
                <c:pt idx="0">
                  <c:v>あまり魅力を感じない</c:v>
                </c:pt>
              </c:strCache>
            </c:strRef>
          </c:tx>
          <c:spPr>
            <a:solidFill>
              <a:schemeClr val="accent4">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'単純集計（ＧＴ）'!$K$136:$K$144</c:f>
              <c:strCache>
                <c:ptCount val="9"/>
                <c:pt idx="0">
                  <c:v>海外留学や国際交流の機会</c:v>
                </c:pt>
                <c:pt idx="1">
                  <c:v>大学の知名度や評判</c:v>
                </c:pt>
                <c:pt idx="2">
                  <c:v>地域や社会とつながる学びの機会</c:v>
                </c:pt>
                <c:pt idx="3">
                  <c:v>施設や学習環境の充実度</c:v>
                </c:pt>
                <c:pt idx="4">
                  <c:v>学びたい分野や内容があること</c:v>
                </c:pt>
                <c:pt idx="5">
                  <c:v>学費や奨学金などの経済的条件</c:v>
                </c:pt>
                <c:pt idx="6">
                  <c:v>将来の就職やキャリアにつながること</c:v>
                </c:pt>
                <c:pt idx="7">
                  <c:v>通学しやすいこと（距離・交通手段）</c:v>
                </c:pt>
                <c:pt idx="8">
                  <c:v>国公立大学であること</c:v>
                </c:pt>
              </c:strCache>
            </c:strRef>
          </c:cat>
          <c:val>
            <c:numRef>
              <c:f>'単純集計（ＧＴ）'!$O$136:$O$144</c:f>
              <c:numCache>
                <c:formatCode>0.0%</c:formatCode>
                <c:ptCount val="9"/>
                <c:pt idx="0">
                  <c:v>8.5999999999999993E-2</c:v>
                </c:pt>
                <c:pt idx="1">
                  <c:v>0.1</c:v>
                </c:pt>
                <c:pt idx="2">
                  <c:v>0.05</c:v>
                </c:pt>
                <c:pt idx="3">
                  <c:v>4.5999999999999999E-2</c:v>
                </c:pt>
                <c:pt idx="4">
                  <c:v>4.5999999999999999E-2</c:v>
                </c:pt>
                <c:pt idx="5">
                  <c:v>4.8000000000000001E-2</c:v>
                </c:pt>
                <c:pt idx="6">
                  <c:v>5.3999999999999999E-2</c:v>
                </c:pt>
                <c:pt idx="7">
                  <c:v>0.106</c:v>
                </c:pt>
                <c:pt idx="8">
                  <c:v>5.1999999999999998E-2</c:v>
                </c:pt>
              </c:numCache>
            </c:numRef>
          </c:val>
          <c:extLst>
            <c:ext xmlns:c16="http://schemas.microsoft.com/office/drawing/2014/chart" uri="{C3380CC4-5D6E-409C-BE32-E72D297353CC}">
              <c16:uniqueId val="{00000003-0B60-4DA2-8D72-FBECF4E6BA47}"/>
            </c:ext>
          </c:extLst>
        </c:ser>
        <c:ser>
          <c:idx val="4"/>
          <c:order val="4"/>
          <c:tx>
            <c:strRef>
              <c:f>'単純集計（ＧＴ）'!$P$135</c:f>
              <c:strCache>
                <c:ptCount val="1"/>
                <c:pt idx="0">
                  <c:v>魅力を感じない</c:v>
                </c:pt>
              </c:strCache>
            </c:strRef>
          </c:tx>
          <c:spPr>
            <a:solidFill>
              <a:schemeClr val="accent5">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'単純集計（ＧＴ）'!$K$136:$K$144</c:f>
              <c:strCache>
                <c:ptCount val="9"/>
                <c:pt idx="0">
                  <c:v>海外留学や国際交流の機会</c:v>
                </c:pt>
                <c:pt idx="1">
                  <c:v>大学の知名度や評判</c:v>
                </c:pt>
                <c:pt idx="2">
                  <c:v>地域や社会とつながる学びの機会</c:v>
                </c:pt>
                <c:pt idx="3">
                  <c:v>施設や学習環境の充実度</c:v>
                </c:pt>
                <c:pt idx="4">
                  <c:v>学びたい分野や内容があること</c:v>
                </c:pt>
                <c:pt idx="5">
                  <c:v>学費や奨学金などの経済的条件</c:v>
                </c:pt>
                <c:pt idx="6">
                  <c:v>将来の就職やキャリアにつながること</c:v>
                </c:pt>
                <c:pt idx="7">
                  <c:v>通学しやすいこと（距離・交通手段）</c:v>
                </c:pt>
                <c:pt idx="8">
                  <c:v>国公立大学であること</c:v>
                </c:pt>
              </c:strCache>
            </c:strRef>
          </c:cat>
          <c:val>
            <c:numRef>
              <c:f>'単純集計（ＧＴ）'!$P$136:$P$144</c:f>
              <c:numCache>
                <c:formatCode>0.0%</c:formatCode>
                <c:ptCount val="9"/>
                <c:pt idx="0">
                  <c:v>4.8000000000000001E-2</c:v>
                </c:pt>
                <c:pt idx="1">
                  <c:v>5.6000000000000001E-2</c:v>
                </c:pt>
                <c:pt idx="2">
                  <c:v>2.5999999999999999E-2</c:v>
                </c:pt>
                <c:pt idx="3">
                  <c:v>2.5999999999999999E-2</c:v>
                </c:pt>
                <c:pt idx="4">
                  <c:v>1.7999999999999999E-2</c:v>
                </c:pt>
                <c:pt idx="5">
                  <c:v>2.1999999999999999E-2</c:v>
                </c:pt>
                <c:pt idx="6">
                  <c:v>2.5999999999999999E-2</c:v>
                </c:pt>
                <c:pt idx="7">
                  <c:v>4.3999999999999997E-2</c:v>
                </c:pt>
                <c:pt idx="8">
                  <c:v>3.4000000000000002E-2</c:v>
                </c:pt>
              </c:numCache>
            </c:numRef>
          </c:val>
          <c:extLst>
            <c:ext xmlns:c16="http://schemas.microsoft.com/office/drawing/2014/chart" uri="{C3380CC4-5D6E-409C-BE32-E72D297353CC}">
              <c16:uniqueId val="{00000004-0B60-4DA2-8D72-FBECF4E6BA47}"/>
            </c:ext>
          </c:extLst>
        </c:ser>
        <c:ser>
          <c:idx val="5"/>
          <c:order val="5"/>
          <c:tx>
            <c:strRef>
              <c:f>'単純集計（ＧＴ）'!$Q$135</c:f>
              <c:strCache>
                <c:ptCount val="1"/>
                <c:pt idx="0">
                  <c:v>わからない</c:v>
                </c:pt>
              </c:strCache>
            </c:strRef>
          </c:tx>
          <c:spPr>
            <a:solidFill>
              <a:schemeClr val="accent6">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'単純集計（ＧＴ）'!$K$136:$K$144</c:f>
              <c:strCache>
                <c:ptCount val="9"/>
                <c:pt idx="0">
                  <c:v>海外留学や国際交流の機会</c:v>
                </c:pt>
                <c:pt idx="1">
                  <c:v>大学の知名度や評判</c:v>
                </c:pt>
                <c:pt idx="2">
                  <c:v>地域や社会とつながる学びの機会</c:v>
                </c:pt>
                <c:pt idx="3">
                  <c:v>施設や学習環境の充実度</c:v>
                </c:pt>
                <c:pt idx="4">
                  <c:v>学びたい分野や内容があること</c:v>
                </c:pt>
                <c:pt idx="5">
                  <c:v>学費や奨学金などの経済的条件</c:v>
                </c:pt>
                <c:pt idx="6">
                  <c:v>将来の就職やキャリアにつながること</c:v>
                </c:pt>
                <c:pt idx="7">
                  <c:v>通学しやすいこと（距離・交通手段）</c:v>
                </c:pt>
                <c:pt idx="8">
                  <c:v>国公立大学であること</c:v>
                </c:pt>
              </c:strCache>
            </c:strRef>
          </c:cat>
          <c:val>
            <c:numRef>
              <c:f>'単純集計（ＧＴ）'!$Q$136:$Q$144</c:f>
              <c:numCache>
                <c:formatCode>0.0%</c:formatCode>
                <c:ptCount val="9"/>
                <c:pt idx="0">
                  <c:v>0.19400000000000001</c:v>
                </c:pt>
                <c:pt idx="1">
                  <c:v>9.1999999999999998E-2</c:v>
                </c:pt>
                <c:pt idx="2">
                  <c:v>0.16200000000000001</c:v>
                </c:pt>
                <c:pt idx="3">
                  <c:v>0.16600000000000001</c:v>
                </c:pt>
                <c:pt idx="4">
                  <c:v>0.14599999999999999</c:v>
                </c:pt>
                <c:pt idx="5">
                  <c:v>0.16</c:v>
                </c:pt>
                <c:pt idx="6">
                  <c:v>0.13800000000000001</c:v>
                </c:pt>
                <c:pt idx="7">
                  <c:v>9.6000000000000002E-2</c:v>
                </c:pt>
                <c:pt idx="8">
                  <c:v>7.0000000000000007E-2</c:v>
                </c:pt>
              </c:numCache>
            </c:numRef>
          </c:val>
          <c:extLst>
            <c:ext xmlns:c16="http://schemas.microsoft.com/office/drawing/2014/chart" uri="{C3380CC4-5D6E-409C-BE32-E72D297353CC}">
              <c16:uniqueId val="{00000005-0B60-4DA2-8D72-FBECF4E6BA47}"/>
            </c:ext>
          </c:extLst>
        </c:ser>
        <c:dLbls>
          <c:dLblPos val="ctr"/>
          <c:showLegendKey val="0"/>
          <c:showVal val="1"/>
          <c:showCatName val="0"/>
          <c:showSerName val="0"/>
          <c:showPercent val="0"/>
          <c:showBubbleSize val="0"/>
        </c:dLbls>
        <c:gapWidth val="150"/>
        <c:overlap val="100"/>
        <c:axId val="383261743"/>
        <c:axId val="383265071"/>
      </c:barChart>
      <c:catAx>
        <c:axId val="383261743"/>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ja-JP"/>
          </a:p>
        </c:txPr>
        <c:crossAx val="383265071"/>
        <c:crosses val="autoZero"/>
        <c:auto val="1"/>
        <c:lblAlgn val="ctr"/>
        <c:lblOffset val="100"/>
        <c:noMultiLvlLbl val="0"/>
      </c:catAx>
      <c:valAx>
        <c:axId val="383265071"/>
        <c:scaling>
          <c:orientation val="minMax"/>
        </c:scaling>
        <c:delete val="1"/>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 sourceLinked="1"/>
        <c:majorTickMark val="none"/>
        <c:minorTickMark val="none"/>
        <c:tickLblPos val="nextTo"/>
        <c:crossAx val="383261743"/>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ja-JP"/>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'単純集計（ＧＴ）'!$K$235:$K$241</c:f>
              <c:strCache>
                <c:ptCount val="7"/>
                <c:pt idx="0">
                  <c:v>大津市</c:v>
                </c:pt>
                <c:pt idx="1">
                  <c:v>草津市、守山市、栗東市、野洲市</c:v>
                </c:pt>
                <c:pt idx="2">
                  <c:v>近江八幡市、東近江市、日野町、竜王町、愛荘町、豊郷町、甲良町、多賀町</c:v>
                </c:pt>
                <c:pt idx="3">
                  <c:v>彦根市</c:v>
                </c:pt>
                <c:pt idx="4">
                  <c:v>湖南市、甲賀市</c:v>
                </c:pt>
                <c:pt idx="5">
                  <c:v>長浜市、米原市</c:v>
                </c:pt>
                <c:pt idx="6">
                  <c:v>高島市</c:v>
                </c:pt>
              </c:strCache>
            </c:strRef>
          </c:cat>
          <c:val>
            <c:numRef>
              <c:f>'単純集計（ＧＴ）'!$L$235:$L$241</c:f>
              <c:numCache>
                <c:formatCode>0.0%</c:formatCode>
                <c:ptCount val="7"/>
                <c:pt idx="0">
                  <c:v>0.30399999999999999</c:v>
                </c:pt>
                <c:pt idx="1">
                  <c:v>0.24399999999999999</c:v>
                </c:pt>
                <c:pt idx="2">
                  <c:v>0.158</c:v>
                </c:pt>
                <c:pt idx="3">
                  <c:v>0.09</c:v>
                </c:pt>
                <c:pt idx="4">
                  <c:v>8.7999999999999995E-2</c:v>
                </c:pt>
                <c:pt idx="5">
                  <c:v>8.5999999999999993E-2</c:v>
                </c:pt>
                <c:pt idx="6">
                  <c:v>0.03</c:v>
                </c:pt>
              </c:numCache>
            </c:numRef>
          </c:val>
          <c:extLst>
            <c:ext xmlns:c16="http://schemas.microsoft.com/office/drawing/2014/chart" uri="{C3380CC4-5D6E-409C-BE32-E72D297353CC}">
              <c16:uniqueId val="{00000000-021A-4E40-A668-FEE760C778E8}"/>
            </c:ext>
          </c:extLst>
        </c:ser>
        <c:dLbls>
          <c:showLegendKey val="0"/>
          <c:showVal val="0"/>
          <c:showCatName val="0"/>
          <c:showSerName val="0"/>
          <c:showPercent val="0"/>
          <c:showBubbleSize val="0"/>
        </c:dLbls>
        <c:gapWidth val="182"/>
        <c:axId val="853257088"/>
        <c:axId val="853256672"/>
      </c:barChart>
      <c:catAx>
        <c:axId val="8532570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6672"/>
        <c:crosses val="autoZero"/>
        <c:auto val="1"/>
        <c:lblAlgn val="ctr"/>
        <c:lblOffset val="100"/>
        <c:noMultiLvlLbl val="0"/>
      </c:catAx>
      <c:valAx>
        <c:axId val="853256672"/>
        <c:scaling>
          <c:orientation val="minMax"/>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853257088"/>
        <c:crosses val="autoZero"/>
        <c:crossBetween val="between"/>
      </c:valAx>
      <c:spPr>
        <a:noFill/>
        <a:ln>
          <a:noFill/>
        </a:ln>
        <a:effectLst/>
      </c:spPr>
    </c:plotArea>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00">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00">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219075</xdr:colOff>
      <xdr:row>182</xdr:row>
      <xdr:rowOff>142875</xdr:rowOff>
    </xdr:from>
    <xdr:to>
      <xdr:col>9</xdr:col>
      <xdr:colOff>2314575</xdr:colOff>
      <xdr:row>200</xdr:row>
      <xdr:rowOff>95250</xdr:rowOff>
    </xdr:to>
    <xdr:graphicFrame macro="">
      <xdr:nvGraphicFramePr>
        <xdr:cNvPr id="21" name="グラフ 20">
          <a:extLst>
            <a:ext uri="{FF2B5EF4-FFF2-40B4-BE49-F238E27FC236}">
              <a16:creationId xmlns:a16="http://schemas.microsoft.com/office/drawing/2014/main" id="{00000000-0008-0000-00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104775</xdr:colOff>
      <xdr:row>210</xdr:row>
      <xdr:rowOff>180974</xdr:rowOff>
    </xdr:from>
    <xdr:to>
      <xdr:col>9</xdr:col>
      <xdr:colOff>2524125</xdr:colOff>
      <xdr:row>221</xdr:row>
      <xdr:rowOff>171449</xdr:rowOff>
    </xdr:to>
    <xdr:graphicFrame macro="">
      <xdr:nvGraphicFramePr>
        <xdr:cNvPr id="23" name="グラフ 22">
          <a:extLst>
            <a:ext uri="{FF2B5EF4-FFF2-40B4-BE49-F238E27FC236}">
              <a16:creationId xmlns:a16="http://schemas.microsoft.com/office/drawing/2014/main" id="{00000000-0008-0000-00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228600</xdr:colOff>
      <xdr:row>36</xdr:row>
      <xdr:rowOff>171450</xdr:rowOff>
    </xdr:from>
    <xdr:to>
      <xdr:col>9</xdr:col>
      <xdr:colOff>2324100</xdr:colOff>
      <xdr:row>45</xdr:row>
      <xdr:rowOff>47625</xdr:rowOff>
    </xdr:to>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228600</xdr:colOff>
      <xdr:row>54</xdr:row>
      <xdr:rowOff>171450</xdr:rowOff>
    </xdr:from>
    <xdr:to>
      <xdr:col>9</xdr:col>
      <xdr:colOff>2324100</xdr:colOff>
      <xdr:row>67</xdr:row>
      <xdr:rowOff>47625</xdr:rowOff>
    </xdr:to>
    <xdr:graphicFrame macro="">
      <xdr:nvGraphicFramePr>
        <xdr:cNvPr id="12" name="グラフ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390525</xdr:colOff>
      <xdr:row>18</xdr:row>
      <xdr:rowOff>123825</xdr:rowOff>
    </xdr:from>
    <xdr:to>
      <xdr:col>9</xdr:col>
      <xdr:colOff>1847850</xdr:colOff>
      <xdr:row>27</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514348</xdr:colOff>
      <xdr:row>106</xdr:row>
      <xdr:rowOff>152401</xdr:rowOff>
    </xdr:from>
    <xdr:to>
      <xdr:col>9</xdr:col>
      <xdr:colOff>1152525</xdr:colOff>
      <xdr:row>121</xdr:row>
      <xdr:rowOff>171451</xdr:rowOff>
    </xdr:to>
    <xdr:graphicFrame macro="">
      <xdr:nvGraphicFramePr>
        <xdr:cNvPr id="15" name="グラフ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457197</xdr:colOff>
      <xdr:row>157</xdr:row>
      <xdr:rowOff>152400</xdr:rowOff>
    </xdr:from>
    <xdr:to>
      <xdr:col>9</xdr:col>
      <xdr:colOff>1447799</xdr:colOff>
      <xdr:row>171</xdr:row>
      <xdr:rowOff>142875</xdr:rowOff>
    </xdr:to>
    <xdr:graphicFrame macro="">
      <xdr:nvGraphicFramePr>
        <xdr:cNvPr id="16" name="グラフ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104775</xdr:colOff>
      <xdr:row>231</xdr:row>
      <xdr:rowOff>180974</xdr:rowOff>
    </xdr:from>
    <xdr:to>
      <xdr:col>9</xdr:col>
      <xdr:colOff>2524125</xdr:colOff>
      <xdr:row>241</xdr:row>
      <xdr:rowOff>171449</xdr:rowOff>
    </xdr:to>
    <xdr:graphicFrame macro="">
      <xdr:nvGraphicFramePr>
        <xdr:cNvPr id="17" name="グラフ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30.28.5\public\&#65331;&#65317;&#65331;\DATA\&#9632;&#20181;&#25499;&#26696;&#20214;&#12501;&#12457;&#12523;&#12480;\&#65299;&#65299;&#26399;\S_&#28363;&#36032;&#30476;&#65295;&#20196;&#21644;&#65304;&#24180;&#24230;&#12375;&#12364;&#65367;&#65349;&#65346;&#12450;&#12531;&#12465;&#12540;&#12488;&#12503;&#12521;&#12473;&#35519;&#26619;&#26989;&#21209;&#22996;&#35351;\&#65299;&#22238;&#30446;\&#65329;&#65299;&#38598;&#35336;&#30906;&#35469;20260916&#12288;R8&#31532;3&#22238;&#35519;&#26619;&#32080;&#26524;&#65288;&#21336;&#32020;&#38598;&#353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Ｑ３確認"/>
    </sheetNames>
    <sheetDataSet>
      <sheetData sheetId="0">
        <row r="6">
          <cell r="K6" t="str">
            <v>とても重要</v>
          </cell>
          <cell r="L6" t="str">
            <v>やや重要</v>
          </cell>
          <cell r="M6" t="str">
            <v>あまり重要でない</v>
          </cell>
          <cell r="N6" t="str">
            <v>重要でない</v>
          </cell>
        </row>
        <row r="7">
          <cell r="J7" t="str">
            <v>海外留学や国際交流の機会</v>
          </cell>
          <cell r="K7">
            <v>0.114</v>
          </cell>
          <cell r="L7">
            <v>0.46600000000000003</v>
          </cell>
          <cell r="M7">
            <v>0.34599999999999997</v>
          </cell>
          <cell r="N7">
            <v>7.3999999999999996E-2</v>
          </cell>
        </row>
        <row r="8">
          <cell r="J8" t="str">
            <v>地域や社会とつながる学びの機会</v>
          </cell>
          <cell r="K8">
            <v>0.16600000000000001</v>
          </cell>
          <cell r="L8">
            <v>0.62</v>
          </cell>
          <cell r="M8">
            <v>0.17</v>
          </cell>
          <cell r="N8">
            <v>4.3999999999999997E-2</v>
          </cell>
        </row>
        <row r="9">
          <cell r="J9" t="str">
            <v>大学の知名度や評判</v>
          </cell>
          <cell r="K9">
            <v>0.21</v>
          </cell>
          <cell r="L9">
            <v>0.53600000000000003</v>
          </cell>
          <cell r="M9">
            <v>0.20399999999999999</v>
          </cell>
          <cell r="N9">
            <v>0.05</v>
          </cell>
        </row>
        <row r="10">
          <cell r="J10" t="str">
            <v>国公立大学であること</v>
          </cell>
          <cell r="K10">
            <v>0.222</v>
          </cell>
          <cell r="L10">
            <v>0.432</v>
          </cell>
          <cell r="M10">
            <v>0.28799999999999998</v>
          </cell>
          <cell r="N10">
            <v>5.8000000000000003E-2</v>
          </cell>
        </row>
        <row r="11">
          <cell r="J11" t="str">
            <v>通学しやすいこと（距離・交通手段）</v>
          </cell>
          <cell r="K11">
            <v>0.39600000000000002</v>
          </cell>
          <cell r="L11">
            <v>0.48599999999999999</v>
          </cell>
          <cell r="M11">
            <v>8.4000000000000005E-2</v>
          </cell>
          <cell r="N11">
            <v>3.4000000000000002E-2</v>
          </cell>
        </row>
        <row r="12">
          <cell r="J12" t="str">
            <v>施設や学習環境の充実度</v>
          </cell>
          <cell r="K12">
            <v>0.41799999999999998</v>
          </cell>
          <cell r="L12">
            <v>0.48599999999999999</v>
          </cell>
          <cell r="M12">
            <v>5.1999999999999998E-2</v>
          </cell>
          <cell r="N12">
            <v>4.3999999999999997E-2</v>
          </cell>
        </row>
        <row r="13">
          <cell r="J13" t="str">
            <v>学費や奨学金などの経済的条件</v>
          </cell>
          <cell r="K13">
            <v>0.42599999999999999</v>
          </cell>
          <cell r="L13">
            <v>0.45800000000000002</v>
          </cell>
          <cell r="M13">
            <v>7.8E-2</v>
          </cell>
          <cell r="N13">
            <v>3.7999999999999999E-2</v>
          </cell>
        </row>
        <row r="14">
          <cell r="J14" t="str">
            <v>将来の就職やキャリアにつながること</v>
          </cell>
          <cell r="K14">
            <v>0.502</v>
          </cell>
          <cell r="L14">
            <v>0.39</v>
          </cell>
          <cell r="M14">
            <v>7.1999999999999995E-2</v>
          </cell>
          <cell r="N14">
            <v>3.5999999999999997E-2</v>
          </cell>
        </row>
        <row r="15">
          <cell r="J15" t="str">
            <v>学びたい分野や内容があること</v>
          </cell>
          <cell r="K15">
            <v>0.56799999999999995</v>
          </cell>
          <cell r="L15">
            <v>0.34</v>
          </cell>
          <cell r="M15">
            <v>5.3999999999999999E-2</v>
          </cell>
          <cell r="N15">
            <v>3.7999999999999999E-2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15"/>
  <sheetViews>
    <sheetView showGridLines="0" tabSelected="1" view="pageBreakPreview" zoomScaleNormal="100" zoomScaleSheetLayoutView="100" workbookViewId="0"/>
  </sheetViews>
  <sheetFormatPr defaultColWidth="8.84375" defaultRowHeight="15" customHeight="1" x14ac:dyDescent="0.2"/>
  <cols>
    <col min="1" max="1" width="6" style="1" customWidth="1"/>
    <col min="2" max="2" width="39.765625" style="1" customWidth="1"/>
    <col min="3" max="7" width="7.23046875" style="4" customWidth="1"/>
    <col min="8" max="9" width="7.23046875" style="3" customWidth="1"/>
    <col min="10" max="10" width="31.07421875" style="3" customWidth="1"/>
    <col min="11" max="11" width="17.4609375" style="134" customWidth="1"/>
    <col min="12" max="12" width="8.84375" style="18"/>
    <col min="13" max="13" width="8.84375" style="2"/>
    <col min="14" max="16384" width="8.84375" style="1"/>
  </cols>
  <sheetData>
    <row r="1" spans="1:10" ht="15" customHeight="1" x14ac:dyDescent="0.2">
      <c r="A1" s="51" t="s">
        <v>281</v>
      </c>
      <c r="B1" s="51"/>
      <c r="C1" s="50"/>
      <c r="D1" s="50"/>
      <c r="E1" s="50"/>
      <c r="F1" s="50"/>
      <c r="G1" s="50"/>
      <c r="H1" s="6"/>
      <c r="I1" s="6"/>
      <c r="J1" s="49" t="s">
        <v>274</v>
      </c>
    </row>
    <row r="3" spans="1:10" ht="15" customHeight="1" x14ac:dyDescent="0.2">
      <c r="A3" s="20" t="s">
        <v>29</v>
      </c>
    </row>
    <row r="5" spans="1:10" ht="15" customHeight="1" x14ac:dyDescent="0.2">
      <c r="B5" s="47" t="s">
        <v>28</v>
      </c>
      <c r="C5" s="4" t="s">
        <v>27</v>
      </c>
    </row>
    <row r="6" spans="1:10" ht="15" customHeight="1" x14ac:dyDescent="0.2">
      <c r="B6" s="47" t="s">
        <v>26</v>
      </c>
      <c r="C6" s="4" t="s">
        <v>282</v>
      </c>
    </row>
    <row r="7" spans="1:10" ht="15" customHeight="1" x14ac:dyDescent="0.2">
      <c r="B7" s="47" t="s">
        <v>25</v>
      </c>
      <c r="C7" s="146">
        <v>46272</v>
      </c>
      <c r="D7" s="146"/>
      <c r="E7" s="146"/>
      <c r="F7" s="48"/>
    </row>
    <row r="8" spans="1:10" ht="15" customHeight="1" x14ac:dyDescent="0.2">
      <c r="B8" s="47" t="s">
        <v>24</v>
      </c>
      <c r="C8" s="146">
        <v>46275</v>
      </c>
      <c r="D8" s="146"/>
      <c r="E8" s="146"/>
      <c r="F8" s="48"/>
    </row>
    <row r="9" spans="1:10" ht="15" customHeight="1" x14ac:dyDescent="0.2">
      <c r="B9" s="47" t="s">
        <v>23</v>
      </c>
      <c r="C9" s="4" t="s">
        <v>30</v>
      </c>
    </row>
    <row r="10" spans="1:10" ht="15" customHeight="1" x14ac:dyDescent="0.2">
      <c r="B10" s="47" t="s">
        <v>22</v>
      </c>
      <c r="C10" s="4" t="s">
        <v>31</v>
      </c>
    </row>
    <row r="11" spans="1:10" ht="15" customHeight="1" x14ac:dyDescent="0.2">
      <c r="B11" s="47"/>
      <c r="C11" s="4" t="s">
        <v>34</v>
      </c>
    </row>
    <row r="12" spans="1:10" ht="15" customHeight="1" x14ac:dyDescent="0.2">
      <c r="B12" s="47" t="s">
        <v>21</v>
      </c>
      <c r="C12" s="4" t="s">
        <v>32</v>
      </c>
    </row>
    <row r="13" spans="1:10" ht="15" customHeight="1" x14ac:dyDescent="0.2">
      <c r="B13" s="47" t="s">
        <v>20</v>
      </c>
      <c r="C13" s="4" t="s">
        <v>273</v>
      </c>
    </row>
    <row r="14" spans="1:10" ht="15" customHeight="1" x14ac:dyDescent="0.2">
      <c r="B14" s="47" t="s">
        <v>19</v>
      </c>
      <c r="C14" s="4" t="s">
        <v>33</v>
      </c>
    </row>
    <row r="15" spans="1:10" ht="15" customHeight="1" x14ac:dyDescent="0.2">
      <c r="C15" s="1" t="s">
        <v>50</v>
      </c>
    </row>
    <row r="17" spans="1:13" s="11" customFormat="1" ht="20.25" customHeight="1" x14ac:dyDescent="0.2">
      <c r="A17" s="17" t="s">
        <v>18</v>
      </c>
      <c r="B17" s="16" t="s">
        <v>51</v>
      </c>
      <c r="C17" s="15"/>
      <c r="D17" s="15"/>
      <c r="E17" s="15"/>
      <c r="F17" s="15"/>
      <c r="G17" s="15"/>
      <c r="H17" s="14"/>
      <c r="I17" s="14"/>
      <c r="J17" s="13"/>
      <c r="K17" s="134"/>
      <c r="L17" s="18"/>
      <c r="M17" s="12"/>
    </row>
    <row r="18" spans="1:13" s="11" customFormat="1" ht="15" customHeight="1" x14ac:dyDescent="0.2">
      <c r="B18" s="1"/>
      <c r="C18" s="28"/>
      <c r="D18" s="28"/>
      <c r="E18" s="28"/>
      <c r="F18" s="28"/>
      <c r="G18" s="28"/>
      <c r="H18" s="27"/>
      <c r="I18" s="27"/>
      <c r="J18" s="27"/>
      <c r="K18" s="134"/>
      <c r="L18" s="18"/>
      <c r="M18" s="12"/>
    </row>
    <row r="19" spans="1:13" s="11" customFormat="1" ht="15" customHeight="1" x14ac:dyDescent="0.2">
      <c r="B19" s="1" t="s">
        <v>17</v>
      </c>
      <c r="C19" s="28"/>
      <c r="D19" s="28"/>
      <c r="E19" s="28"/>
      <c r="F19" s="28"/>
      <c r="G19" s="28"/>
      <c r="H19" s="27"/>
      <c r="I19" s="27"/>
      <c r="J19" s="27"/>
      <c r="K19" s="134"/>
      <c r="L19" s="18"/>
      <c r="M19" s="12"/>
    </row>
    <row r="20" spans="1:13" s="11" customFormat="1" ht="15" customHeight="1" x14ac:dyDescent="0.2">
      <c r="B20" s="1"/>
      <c r="C20" s="28"/>
      <c r="D20" s="28"/>
      <c r="E20" s="28"/>
      <c r="F20" s="28"/>
      <c r="G20" s="28"/>
      <c r="H20" s="27"/>
      <c r="I20" s="27"/>
      <c r="J20" s="27"/>
      <c r="K20" s="134"/>
      <c r="L20" s="18"/>
      <c r="M20" s="12"/>
    </row>
    <row r="21" spans="1:13" ht="15" customHeight="1" x14ac:dyDescent="0.2">
      <c r="B21" s="114"/>
      <c r="C21" s="147" t="s">
        <v>3</v>
      </c>
      <c r="D21" s="148"/>
      <c r="E21" s="46"/>
      <c r="F21" s="44"/>
      <c r="G21" s="45"/>
      <c r="H21" s="44"/>
      <c r="I21" s="44"/>
    </row>
    <row r="22" spans="1:13" ht="15" customHeight="1" x14ac:dyDescent="0.2">
      <c r="B22" s="115"/>
      <c r="C22" s="116" t="s">
        <v>1</v>
      </c>
      <c r="D22" s="117" t="s">
        <v>2</v>
      </c>
      <c r="E22" s="43"/>
      <c r="F22" s="41"/>
      <c r="G22" s="42"/>
      <c r="H22" s="41"/>
      <c r="I22" s="41"/>
      <c r="K22" s="134" t="s">
        <v>48</v>
      </c>
      <c r="L22" s="135">
        <v>0.124</v>
      </c>
    </row>
    <row r="23" spans="1:13" ht="15" customHeight="1" x14ac:dyDescent="0.2">
      <c r="A23" s="1">
        <v>1</v>
      </c>
      <c r="B23" s="118" t="s">
        <v>49</v>
      </c>
      <c r="C23" s="77">
        <v>259</v>
      </c>
      <c r="D23" s="119">
        <f>C23/C$26*100</f>
        <v>51.800000000000004</v>
      </c>
      <c r="E23" s="40"/>
      <c r="F23" s="36"/>
      <c r="G23" s="39"/>
      <c r="H23" s="36"/>
      <c r="I23" s="36"/>
      <c r="K23" s="134" t="s">
        <v>52</v>
      </c>
      <c r="L23" s="135">
        <v>0.35799999999999998</v>
      </c>
    </row>
    <row r="24" spans="1:13" ht="15" customHeight="1" x14ac:dyDescent="0.2">
      <c r="A24" s="1">
        <v>2</v>
      </c>
      <c r="B24" s="120" t="s">
        <v>52</v>
      </c>
      <c r="C24" s="78">
        <v>179</v>
      </c>
      <c r="D24" s="121">
        <f>C24/C$26*100</f>
        <v>35.799999999999997</v>
      </c>
      <c r="E24" s="40"/>
      <c r="F24" s="36"/>
      <c r="G24" s="39"/>
      <c r="H24" s="36"/>
      <c r="I24" s="36"/>
      <c r="K24" s="134" t="s">
        <v>49</v>
      </c>
      <c r="L24" s="135">
        <v>0.51800000000000002</v>
      </c>
    </row>
    <row r="25" spans="1:13" ht="15" customHeight="1" x14ac:dyDescent="0.2">
      <c r="A25" s="1">
        <v>3</v>
      </c>
      <c r="B25" s="122" t="s">
        <v>48</v>
      </c>
      <c r="C25" s="123">
        <v>62</v>
      </c>
      <c r="D25" s="124">
        <f>C25/C$26*100</f>
        <v>12.4</v>
      </c>
      <c r="E25" s="40"/>
      <c r="F25" s="36"/>
      <c r="G25" s="39"/>
      <c r="H25" s="36"/>
      <c r="I25" s="36"/>
    </row>
    <row r="26" spans="1:13" ht="15" customHeight="1" x14ac:dyDescent="0.2">
      <c r="B26" s="125" t="s">
        <v>0</v>
      </c>
      <c r="C26" s="126">
        <f>SUM(C23:C25)</f>
        <v>500</v>
      </c>
      <c r="D26" s="127">
        <f>C26/C$26*100</f>
        <v>100</v>
      </c>
      <c r="E26" s="40"/>
      <c r="F26" s="36"/>
      <c r="G26" s="39"/>
      <c r="H26" s="36"/>
      <c r="I26" s="36"/>
    </row>
    <row r="27" spans="1:13" ht="14.25" customHeight="1" x14ac:dyDescent="0.2">
      <c r="D27" s="3"/>
      <c r="F27" s="3"/>
    </row>
    <row r="28" spans="1:13" ht="14.25" customHeight="1" x14ac:dyDescent="0.2">
      <c r="D28" s="3"/>
      <c r="F28" s="3"/>
    </row>
    <row r="29" spans="1:13" ht="14.25" customHeight="1" x14ac:dyDescent="0.2">
      <c r="D29" s="3"/>
      <c r="F29" s="3"/>
      <c r="G29" s="3" t="s">
        <v>16</v>
      </c>
    </row>
    <row r="30" spans="1:13" ht="15" customHeight="1" x14ac:dyDescent="0.2">
      <c r="A30" s="1" t="s">
        <v>12</v>
      </c>
      <c r="D30" s="3"/>
      <c r="F30" s="3"/>
      <c r="G30" s="3"/>
    </row>
    <row r="31" spans="1:13" ht="15" customHeight="1" x14ac:dyDescent="0.2">
      <c r="B31" s="128" t="s">
        <v>113</v>
      </c>
      <c r="C31" s="54"/>
      <c r="D31" s="55"/>
      <c r="E31" s="54"/>
      <c r="F31" s="55"/>
    </row>
    <row r="32" spans="1:13" ht="15" customHeight="1" x14ac:dyDescent="0.2">
      <c r="D32" s="3"/>
      <c r="F32" s="3"/>
    </row>
    <row r="33" spans="1:13" ht="15" customHeight="1" x14ac:dyDescent="0.2">
      <c r="D33" s="3"/>
      <c r="F33" s="3"/>
    </row>
    <row r="34" spans="1:13" s="11" customFormat="1" ht="28.5" customHeight="1" x14ac:dyDescent="0.2">
      <c r="A34" s="17" t="s">
        <v>53</v>
      </c>
      <c r="B34" s="144" t="s">
        <v>54</v>
      </c>
      <c r="C34" s="144"/>
      <c r="D34" s="144"/>
      <c r="E34" s="144"/>
      <c r="F34" s="144"/>
      <c r="G34" s="144"/>
      <c r="H34" s="144"/>
      <c r="I34" s="144"/>
      <c r="J34" s="145"/>
      <c r="K34" s="134"/>
      <c r="L34" s="18"/>
      <c r="M34" s="12"/>
    </row>
    <row r="35" spans="1:13" s="11" customFormat="1" ht="15" customHeight="1" x14ac:dyDescent="0.2">
      <c r="B35" s="1"/>
      <c r="C35" s="28"/>
      <c r="D35" s="27"/>
      <c r="E35" s="28"/>
      <c r="F35" s="27"/>
      <c r="G35" s="28"/>
      <c r="H35" s="27"/>
      <c r="I35" s="27"/>
      <c r="J35" s="27"/>
      <c r="K35" s="134"/>
      <c r="L35" s="18"/>
      <c r="M35" s="12"/>
    </row>
    <row r="36" spans="1:13" s="11" customFormat="1" ht="15" customHeight="1" x14ac:dyDescent="0.2">
      <c r="B36" s="1" t="s">
        <v>283</v>
      </c>
      <c r="C36" s="28"/>
      <c r="D36" s="27"/>
      <c r="E36" s="28"/>
      <c r="F36" s="27"/>
      <c r="G36" s="28"/>
      <c r="H36" s="27"/>
      <c r="I36" s="27"/>
      <c r="J36" s="27"/>
      <c r="K36" s="134"/>
      <c r="L36" s="18"/>
      <c r="M36" s="12"/>
    </row>
    <row r="37" spans="1:13" s="11" customFormat="1" ht="15" customHeight="1" x14ac:dyDescent="0.2">
      <c r="B37" s="1"/>
      <c r="C37" s="28"/>
      <c r="D37" s="27"/>
      <c r="E37" s="28"/>
      <c r="F37" s="27"/>
      <c r="G37" s="28"/>
      <c r="H37" s="27"/>
      <c r="I37" s="27"/>
      <c r="J37" s="27"/>
      <c r="K37" s="134"/>
      <c r="L37" s="18"/>
      <c r="M37" s="12"/>
    </row>
    <row r="38" spans="1:13" ht="15" customHeight="1" x14ac:dyDescent="0.2">
      <c r="B38" s="34"/>
      <c r="C38" s="10" t="s">
        <v>3</v>
      </c>
      <c r="D38" s="33"/>
      <c r="E38" s="28"/>
      <c r="F38" s="27"/>
      <c r="G38" s="28"/>
      <c r="H38" s="27"/>
      <c r="I38" s="27"/>
    </row>
    <row r="39" spans="1:13" ht="15" customHeight="1" x14ac:dyDescent="0.2">
      <c r="B39" s="115"/>
      <c r="C39" s="116" t="s">
        <v>1</v>
      </c>
      <c r="D39" s="129" t="s">
        <v>2</v>
      </c>
      <c r="E39" s="28"/>
      <c r="F39" s="27"/>
      <c r="G39" s="28"/>
      <c r="H39" s="27"/>
      <c r="I39" s="27"/>
      <c r="L39" s="136"/>
    </row>
    <row r="40" spans="1:13" ht="15" customHeight="1" x14ac:dyDescent="0.2">
      <c r="A40" s="1">
        <v>1</v>
      </c>
      <c r="B40" s="130" t="s">
        <v>115</v>
      </c>
      <c r="C40" s="77">
        <v>99</v>
      </c>
      <c r="D40" s="119">
        <f>C40/$C$45*100</f>
        <v>25.190839694656486</v>
      </c>
      <c r="E40" s="28"/>
      <c r="F40" s="27"/>
      <c r="G40" s="28"/>
      <c r="H40" s="27"/>
      <c r="I40" s="27"/>
      <c r="K40" s="134" t="s">
        <v>56</v>
      </c>
      <c r="L40" s="135">
        <v>0.60099999999999998</v>
      </c>
    </row>
    <row r="41" spans="1:13" ht="15" customHeight="1" x14ac:dyDescent="0.2">
      <c r="A41" s="1">
        <v>2</v>
      </c>
      <c r="B41" s="131" t="s">
        <v>114</v>
      </c>
      <c r="C41" s="78">
        <v>236</v>
      </c>
      <c r="D41" s="121">
        <f t="shared" ref="D41:D44" si="0">C41/$C$45*100</f>
        <v>60.050890585241731</v>
      </c>
      <c r="E41" s="28"/>
      <c r="F41" s="27"/>
      <c r="G41" s="28"/>
      <c r="H41" s="27"/>
      <c r="I41" s="27"/>
      <c r="K41" s="134" t="s">
        <v>55</v>
      </c>
      <c r="L41" s="135">
        <v>0.252</v>
      </c>
    </row>
    <row r="42" spans="1:13" ht="15" customHeight="1" x14ac:dyDescent="0.2">
      <c r="A42" s="1">
        <v>3</v>
      </c>
      <c r="B42" s="131" t="s">
        <v>57</v>
      </c>
      <c r="C42" s="78">
        <v>26</v>
      </c>
      <c r="D42" s="121">
        <f t="shared" si="0"/>
        <v>6.6157760814249356</v>
      </c>
      <c r="E42" s="28"/>
      <c r="F42" s="27"/>
      <c r="G42" s="28"/>
      <c r="H42" s="27"/>
      <c r="I42" s="27"/>
      <c r="K42" s="134" t="s">
        <v>57</v>
      </c>
      <c r="L42" s="135">
        <v>6.6000000000000003E-2</v>
      </c>
    </row>
    <row r="43" spans="1:13" ht="15" customHeight="1" x14ac:dyDescent="0.2">
      <c r="A43" s="1">
        <v>4</v>
      </c>
      <c r="B43" s="131" t="s">
        <v>58</v>
      </c>
      <c r="C43" s="78">
        <v>26</v>
      </c>
      <c r="D43" s="121">
        <f t="shared" si="0"/>
        <v>6.6157760814249356</v>
      </c>
      <c r="E43" s="28"/>
      <c r="F43" s="27"/>
      <c r="G43" s="28"/>
      <c r="H43" s="27"/>
      <c r="I43" s="27"/>
      <c r="K43" s="134" t="s">
        <v>58</v>
      </c>
      <c r="L43" s="135">
        <v>6.6000000000000003E-2</v>
      </c>
    </row>
    <row r="44" spans="1:13" ht="15" customHeight="1" x14ac:dyDescent="0.2">
      <c r="A44" s="1">
        <v>5</v>
      </c>
      <c r="B44" s="132" t="s">
        <v>14</v>
      </c>
      <c r="C44" s="123">
        <v>6</v>
      </c>
      <c r="D44" s="124">
        <f t="shared" si="0"/>
        <v>1.5267175572519083</v>
      </c>
      <c r="E44" s="28"/>
      <c r="F44" s="27"/>
      <c r="G44" s="28"/>
      <c r="H44" s="27"/>
      <c r="I44" s="27"/>
      <c r="K44" s="134" t="s">
        <v>14</v>
      </c>
      <c r="L44" s="135">
        <v>1.4999999999999999E-2</v>
      </c>
    </row>
    <row r="45" spans="1:13" ht="15" customHeight="1" x14ac:dyDescent="0.2">
      <c r="B45" s="125" t="s">
        <v>0</v>
      </c>
      <c r="C45" s="126">
        <f>SUM(C40:C44)</f>
        <v>393</v>
      </c>
      <c r="D45" s="133" t="s">
        <v>46</v>
      </c>
      <c r="E45" s="28"/>
      <c r="F45" s="27"/>
      <c r="G45" s="28"/>
      <c r="H45" s="27"/>
      <c r="I45" s="27"/>
      <c r="L45" s="135"/>
    </row>
    <row r="46" spans="1:13" ht="15" customHeight="1" x14ac:dyDescent="0.2">
      <c r="D46" s="3"/>
      <c r="E46" s="28"/>
      <c r="F46" s="27"/>
      <c r="G46" s="28"/>
      <c r="H46" s="27"/>
      <c r="I46" s="27"/>
      <c r="L46" s="136"/>
    </row>
    <row r="47" spans="1:13" ht="15" customHeight="1" x14ac:dyDescent="0.2">
      <c r="D47" s="3"/>
      <c r="F47" s="3"/>
      <c r="G47" s="3" t="s">
        <v>16</v>
      </c>
    </row>
    <row r="48" spans="1:13" ht="15" customHeight="1" x14ac:dyDescent="0.2">
      <c r="A48" s="1" t="s">
        <v>12</v>
      </c>
      <c r="C48" s="38"/>
      <c r="D48" s="55"/>
      <c r="E48" s="54"/>
      <c r="F48" s="3"/>
    </row>
    <row r="49" spans="1:13" ht="15" customHeight="1" x14ac:dyDescent="0.2">
      <c r="B49" s="128" t="s">
        <v>289</v>
      </c>
      <c r="C49" s="74"/>
      <c r="D49" s="74"/>
      <c r="E49" s="74"/>
      <c r="F49" s="3"/>
    </row>
    <row r="50" spans="1:13" ht="15" customHeight="1" x14ac:dyDescent="0.2">
      <c r="C50" s="54"/>
      <c r="D50" s="54"/>
      <c r="E50" s="54"/>
      <c r="F50" s="3"/>
    </row>
    <row r="51" spans="1:13" ht="15" customHeight="1" x14ac:dyDescent="0.2">
      <c r="D51" s="3"/>
      <c r="F51" s="3"/>
    </row>
    <row r="52" spans="1:13" s="11" customFormat="1" ht="28.5" customHeight="1" x14ac:dyDescent="0.2">
      <c r="A52" s="17" t="s">
        <v>59</v>
      </c>
      <c r="B52" s="144" t="s">
        <v>60</v>
      </c>
      <c r="C52" s="144"/>
      <c r="D52" s="144"/>
      <c r="E52" s="144"/>
      <c r="F52" s="144"/>
      <c r="G52" s="144"/>
      <c r="H52" s="144"/>
      <c r="I52" s="144"/>
      <c r="J52" s="145"/>
      <c r="K52" s="134"/>
      <c r="L52" s="18"/>
      <c r="M52" s="12"/>
    </row>
    <row r="53" spans="1:13" s="11" customFormat="1" ht="15" customHeight="1" x14ac:dyDescent="0.2">
      <c r="B53" s="1"/>
      <c r="C53" s="28"/>
      <c r="D53" s="27"/>
      <c r="E53" s="28"/>
      <c r="F53" s="27"/>
      <c r="G53" s="28"/>
      <c r="H53" s="27"/>
      <c r="I53" s="27"/>
      <c r="J53" s="27"/>
      <c r="K53" s="134"/>
      <c r="L53" s="18"/>
      <c r="M53" s="12"/>
    </row>
    <row r="54" spans="1:13" s="11" customFormat="1" ht="15" customHeight="1" x14ac:dyDescent="0.2">
      <c r="B54" s="1" t="s">
        <v>17</v>
      </c>
      <c r="C54" s="28"/>
      <c r="D54" s="27"/>
      <c r="E54" s="28"/>
      <c r="F54" s="27"/>
      <c r="G54" s="28"/>
      <c r="H54" s="27"/>
      <c r="I54" s="27"/>
      <c r="J54" s="27"/>
      <c r="K54" s="134"/>
      <c r="L54" s="18"/>
      <c r="M54" s="12"/>
    </row>
    <row r="55" spans="1:13" s="11" customFormat="1" ht="15" customHeight="1" x14ac:dyDescent="0.2">
      <c r="B55" s="1"/>
      <c r="C55" s="28"/>
      <c r="D55" s="27"/>
      <c r="E55" s="28"/>
      <c r="F55" s="27"/>
      <c r="G55" s="28"/>
      <c r="H55" s="27"/>
      <c r="I55" s="27"/>
      <c r="J55" s="27"/>
      <c r="K55" s="134"/>
      <c r="L55" s="18"/>
      <c r="M55" s="12"/>
    </row>
    <row r="56" spans="1:13" ht="15" customHeight="1" x14ac:dyDescent="0.2">
      <c r="B56" s="114"/>
      <c r="C56" s="138" t="s">
        <v>3</v>
      </c>
      <c r="D56" s="139"/>
      <c r="E56" s="28"/>
      <c r="F56" s="27"/>
      <c r="G56" s="28"/>
      <c r="H56" s="27"/>
      <c r="I56" s="27"/>
    </row>
    <row r="57" spans="1:13" ht="15" customHeight="1" x14ac:dyDescent="0.2">
      <c r="B57" s="115"/>
      <c r="C57" s="116" t="s">
        <v>1</v>
      </c>
      <c r="D57" s="129" t="s">
        <v>2</v>
      </c>
      <c r="E57" s="28"/>
      <c r="F57" s="27"/>
      <c r="G57" s="28"/>
      <c r="H57" s="27"/>
      <c r="I57" s="27"/>
      <c r="L57" s="136"/>
    </row>
    <row r="58" spans="1:13" ht="15" customHeight="1" x14ac:dyDescent="0.2">
      <c r="A58" s="1">
        <v>1</v>
      </c>
      <c r="B58" s="130" t="s">
        <v>116</v>
      </c>
      <c r="C58" s="77">
        <v>207</v>
      </c>
      <c r="D58" s="119">
        <f>C58/C$67*100</f>
        <v>18.20580474934037</v>
      </c>
      <c r="E58" s="28"/>
      <c r="F58" s="27"/>
      <c r="G58" s="28"/>
      <c r="H58" s="27"/>
      <c r="I58" s="27"/>
      <c r="K58" s="134" t="s">
        <v>116</v>
      </c>
      <c r="L58" s="135">
        <v>0.182</v>
      </c>
    </row>
    <row r="59" spans="1:13" ht="15" customHeight="1" x14ac:dyDescent="0.2">
      <c r="A59" s="1">
        <v>2</v>
      </c>
      <c r="B59" s="131" t="s">
        <v>61</v>
      </c>
      <c r="C59" s="78">
        <v>168</v>
      </c>
      <c r="D59" s="121">
        <f t="shared" ref="D59:D66" si="1">C59/C$67*100</f>
        <v>14.775725593667547</v>
      </c>
      <c r="E59" s="28"/>
      <c r="F59" s="27"/>
      <c r="G59" s="28"/>
      <c r="H59" s="27"/>
      <c r="I59" s="27"/>
      <c r="K59" s="134" t="s">
        <v>61</v>
      </c>
      <c r="L59" s="135">
        <v>0.14799999999999999</v>
      </c>
    </row>
    <row r="60" spans="1:13" ht="15" customHeight="1" x14ac:dyDescent="0.2">
      <c r="A60" s="1">
        <v>2</v>
      </c>
      <c r="B60" s="131" t="s">
        <v>62</v>
      </c>
      <c r="C60" s="78">
        <v>118</v>
      </c>
      <c r="D60" s="121">
        <f t="shared" si="1"/>
        <v>10.378188214599824</v>
      </c>
      <c r="E60" s="28"/>
      <c r="F60" s="27"/>
      <c r="G60" s="28"/>
      <c r="H60" s="27"/>
      <c r="I60" s="27"/>
      <c r="K60" s="134" t="s">
        <v>64</v>
      </c>
      <c r="L60" s="135">
        <v>0.14099999999999999</v>
      </c>
    </row>
    <row r="61" spans="1:13" ht="15" customHeight="1" x14ac:dyDescent="0.2">
      <c r="A61" s="1">
        <v>3</v>
      </c>
      <c r="B61" s="131" t="s">
        <v>63</v>
      </c>
      <c r="C61" s="78">
        <v>137</v>
      </c>
      <c r="D61" s="121">
        <f t="shared" si="1"/>
        <v>12.049252418645558</v>
      </c>
      <c r="E61" s="28"/>
      <c r="F61" s="27"/>
      <c r="G61" s="28"/>
      <c r="H61" s="27"/>
      <c r="I61" s="27"/>
      <c r="K61" s="134" t="s">
        <v>67</v>
      </c>
      <c r="L61" s="135">
        <v>0.128</v>
      </c>
    </row>
    <row r="62" spans="1:13" ht="15" customHeight="1" x14ac:dyDescent="0.2">
      <c r="A62" s="1">
        <v>4</v>
      </c>
      <c r="B62" s="131" t="s">
        <v>64</v>
      </c>
      <c r="C62" s="78">
        <v>160</v>
      </c>
      <c r="D62" s="121">
        <f t="shared" si="1"/>
        <v>14.072119613016712</v>
      </c>
      <c r="E62" s="28"/>
      <c r="F62" s="27"/>
      <c r="G62" s="28"/>
      <c r="H62" s="27"/>
      <c r="I62" s="27"/>
      <c r="K62" s="134" t="s">
        <v>63</v>
      </c>
      <c r="L62" s="135">
        <v>0.12</v>
      </c>
    </row>
    <row r="63" spans="1:13" ht="15" customHeight="1" x14ac:dyDescent="0.2">
      <c r="A63" s="1">
        <v>5</v>
      </c>
      <c r="B63" s="131" t="s">
        <v>65</v>
      </c>
      <c r="C63" s="78">
        <v>60</v>
      </c>
      <c r="D63" s="121">
        <f t="shared" si="1"/>
        <v>5.2770448548812663</v>
      </c>
      <c r="E63" s="28"/>
      <c r="F63" s="27"/>
      <c r="G63" s="28"/>
      <c r="H63" s="27"/>
      <c r="I63" s="27"/>
      <c r="K63" s="134" t="s">
        <v>117</v>
      </c>
      <c r="L63" s="135">
        <v>0.106</v>
      </c>
    </row>
    <row r="64" spans="1:13" ht="15" customHeight="1" x14ac:dyDescent="0.2">
      <c r="A64" s="1">
        <v>6</v>
      </c>
      <c r="B64" s="131" t="s">
        <v>66</v>
      </c>
      <c r="C64" s="78">
        <v>121</v>
      </c>
      <c r="D64" s="121">
        <f t="shared" si="1"/>
        <v>10.642040457343887</v>
      </c>
      <c r="E64" s="28"/>
      <c r="F64" s="27"/>
      <c r="G64" s="28"/>
      <c r="H64" s="27"/>
      <c r="I64" s="27"/>
      <c r="K64" s="134" t="s">
        <v>62</v>
      </c>
      <c r="L64" s="135">
        <v>0.104</v>
      </c>
    </row>
    <row r="65" spans="1:13" ht="15" customHeight="1" x14ac:dyDescent="0.2">
      <c r="A65" s="1">
        <v>7</v>
      </c>
      <c r="B65" s="131" t="s">
        <v>67</v>
      </c>
      <c r="C65" s="78">
        <v>146</v>
      </c>
      <c r="D65" s="121">
        <f t="shared" si="1"/>
        <v>12.840809146877749</v>
      </c>
      <c r="E65" s="28"/>
      <c r="F65" s="27"/>
      <c r="G65" s="28"/>
      <c r="H65" s="27"/>
      <c r="I65" s="27"/>
      <c r="K65" s="134" t="s">
        <v>65</v>
      </c>
      <c r="L65" s="135">
        <v>5.2999999999999999E-2</v>
      </c>
    </row>
    <row r="66" spans="1:13" ht="15" customHeight="1" x14ac:dyDescent="0.2">
      <c r="A66" s="1">
        <v>8</v>
      </c>
      <c r="B66" s="132" t="s">
        <v>14</v>
      </c>
      <c r="C66" s="123">
        <v>20</v>
      </c>
      <c r="D66" s="124">
        <f t="shared" si="1"/>
        <v>1.759014951627089</v>
      </c>
      <c r="E66" s="28"/>
      <c r="F66" s="27"/>
      <c r="G66" s="28"/>
      <c r="H66" s="27"/>
      <c r="I66" s="27"/>
      <c r="K66" s="134" t="s">
        <v>14</v>
      </c>
      <c r="L66" s="135">
        <v>1.7999999999999999E-2</v>
      </c>
    </row>
    <row r="67" spans="1:13" ht="15" customHeight="1" x14ac:dyDescent="0.2">
      <c r="B67" s="7" t="s">
        <v>0</v>
      </c>
      <c r="C67" s="5">
        <f>SUM(C58:C66)</f>
        <v>1137</v>
      </c>
      <c r="D67" s="80" t="s">
        <v>46</v>
      </c>
      <c r="E67" s="28"/>
      <c r="F67" s="27"/>
      <c r="G67" s="28"/>
      <c r="H67" s="27"/>
      <c r="I67" s="27"/>
      <c r="L67" s="136"/>
    </row>
    <row r="68" spans="1:13" ht="15" customHeight="1" x14ac:dyDescent="0.2">
      <c r="D68" s="3"/>
      <c r="E68" s="28"/>
      <c r="F68" s="27"/>
      <c r="G68" s="28"/>
      <c r="H68" s="27"/>
      <c r="I68" s="27"/>
      <c r="L68" s="136"/>
    </row>
    <row r="69" spans="1:13" ht="15" customHeight="1" x14ac:dyDescent="0.2">
      <c r="D69" s="3"/>
      <c r="F69" s="3"/>
      <c r="G69" s="3" t="s">
        <v>16</v>
      </c>
    </row>
    <row r="70" spans="1:13" ht="15" customHeight="1" x14ac:dyDescent="0.2">
      <c r="D70" s="3"/>
      <c r="F70" s="3"/>
      <c r="G70" s="3" t="s">
        <v>15</v>
      </c>
    </row>
    <row r="71" spans="1:13" ht="15" customHeight="1" x14ac:dyDescent="0.2">
      <c r="A71" s="1" t="s">
        <v>45</v>
      </c>
      <c r="C71" s="38"/>
      <c r="D71" s="37"/>
      <c r="E71" s="28"/>
      <c r="F71" s="27"/>
      <c r="G71" s="38"/>
      <c r="H71" s="27"/>
      <c r="I71" s="27"/>
    </row>
    <row r="72" spans="1:13" ht="15" customHeight="1" x14ac:dyDescent="0.2">
      <c r="B72" s="1" t="s">
        <v>277</v>
      </c>
      <c r="C72" s="38"/>
      <c r="D72" s="37"/>
      <c r="E72" s="28"/>
      <c r="F72" s="27"/>
      <c r="G72" s="28"/>
      <c r="H72" s="27"/>
      <c r="I72" s="27"/>
    </row>
    <row r="73" spans="1:13" ht="15" customHeight="1" x14ac:dyDescent="0.2">
      <c r="B73" s="1" t="s">
        <v>278</v>
      </c>
      <c r="C73" s="38"/>
      <c r="D73" s="37"/>
      <c r="E73" s="28"/>
      <c r="F73" s="27"/>
      <c r="G73" s="28"/>
      <c r="H73" s="27"/>
      <c r="I73" s="27"/>
    </row>
    <row r="74" spans="1:13" ht="15" customHeight="1" x14ac:dyDescent="0.2">
      <c r="C74" s="38"/>
      <c r="D74" s="75"/>
      <c r="E74" s="74"/>
      <c r="F74" s="37"/>
      <c r="G74" s="38"/>
      <c r="H74" s="37"/>
      <c r="I74" s="37"/>
    </row>
    <row r="75" spans="1:13" ht="15" customHeight="1" x14ac:dyDescent="0.2">
      <c r="A75" s="1" t="s">
        <v>12</v>
      </c>
      <c r="C75" s="38"/>
      <c r="D75" s="55"/>
      <c r="E75" s="54"/>
      <c r="F75" s="3"/>
    </row>
    <row r="76" spans="1:13" ht="15" customHeight="1" x14ac:dyDescent="0.2">
      <c r="B76" s="1" t="s">
        <v>290</v>
      </c>
      <c r="C76" s="74"/>
      <c r="D76" s="74"/>
      <c r="E76" s="74"/>
      <c r="F76" s="3"/>
    </row>
    <row r="77" spans="1:13" ht="15" customHeight="1" x14ac:dyDescent="0.2">
      <c r="C77" s="54"/>
      <c r="D77" s="54"/>
      <c r="E77" s="54"/>
      <c r="F77" s="3"/>
    </row>
    <row r="78" spans="1:13" ht="15" customHeight="1" x14ac:dyDescent="0.2">
      <c r="D78" s="3"/>
      <c r="F78" s="3"/>
    </row>
    <row r="79" spans="1:13" s="11" customFormat="1" ht="28.5" customHeight="1" x14ac:dyDescent="0.2">
      <c r="A79" s="17" t="s">
        <v>120</v>
      </c>
      <c r="B79" s="144" t="s">
        <v>68</v>
      </c>
      <c r="C79" s="144"/>
      <c r="D79" s="144"/>
      <c r="E79" s="144"/>
      <c r="F79" s="144"/>
      <c r="G79" s="144"/>
      <c r="H79" s="144"/>
      <c r="I79" s="144"/>
      <c r="J79" s="145"/>
      <c r="K79" s="134"/>
      <c r="L79" s="18"/>
      <c r="M79" s="12"/>
    </row>
    <row r="80" spans="1:13" s="11" customFormat="1" ht="15" customHeight="1" x14ac:dyDescent="0.2">
      <c r="B80" s="1"/>
      <c r="C80" s="28"/>
      <c r="D80" s="27"/>
      <c r="E80" s="28"/>
      <c r="F80" s="27"/>
      <c r="G80" s="28"/>
      <c r="H80" s="27"/>
      <c r="I80" s="27"/>
      <c r="J80" s="27"/>
      <c r="K80" s="134"/>
      <c r="L80" s="18"/>
      <c r="M80" s="12"/>
    </row>
    <row r="81" spans="1:16" s="11" customFormat="1" ht="15" customHeight="1" x14ac:dyDescent="0.2">
      <c r="B81" s="1" t="s">
        <v>17</v>
      </c>
      <c r="C81" s="28"/>
      <c r="D81" s="27"/>
      <c r="E81" s="28"/>
      <c r="F81" s="27"/>
      <c r="G81" s="28"/>
      <c r="H81" s="27"/>
      <c r="I81" s="27"/>
      <c r="J81" s="27"/>
      <c r="K81" s="134"/>
      <c r="L81" s="18"/>
      <c r="M81" s="12"/>
    </row>
    <row r="82" spans="1:16" s="11" customFormat="1" ht="15" customHeight="1" x14ac:dyDescent="0.2">
      <c r="B82" s="1"/>
      <c r="C82" s="28"/>
      <c r="D82" s="27"/>
      <c r="E82" s="28"/>
      <c r="F82" s="27"/>
      <c r="G82" s="28"/>
      <c r="H82" s="27"/>
      <c r="I82" s="27"/>
      <c r="J82" s="27"/>
      <c r="K82" s="134"/>
      <c r="L82" s="18"/>
      <c r="M82" s="12"/>
    </row>
    <row r="83" spans="1:16" ht="15" customHeight="1" x14ac:dyDescent="0.2">
      <c r="B83" s="83"/>
      <c r="C83" s="84"/>
      <c r="D83" s="85"/>
      <c r="E83" s="86" t="s">
        <v>118</v>
      </c>
      <c r="F83" s="87"/>
      <c r="G83" s="88"/>
      <c r="H83" s="27"/>
      <c r="I83" s="27"/>
    </row>
    <row r="84" spans="1:16" ht="43.5" customHeight="1" x14ac:dyDescent="0.2">
      <c r="B84" s="89" t="s">
        <v>69</v>
      </c>
      <c r="C84" s="142" t="s">
        <v>70</v>
      </c>
      <c r="D84" s="143" t="s">
        <v>71</v>
      </c>
      <c r="E84" s="92" t="s">
        <v>72</v>
      </c>
      <c r="F84" s="93" t="s">
        <v>73</v>
      </c>
      <c r="G84" s="92" t="s">
        <v>74</v>
      </c>
      <c r="H84" s="27"/>
      <c r="I84" s="27"/>
      <c r="K84" s="134" t="s">
        <v>69</v>
      </c>
      <c r="L84" s="136" t="s">
        <v>70</v>
      </c>
      <c r="M84" s="2" t="s">
        <v>71</v>
      </c>
      <c r="N84" s="1" t="s">
        <v>72</v>
      </c>
      <c r="O84" s="1" t="s">
        <v>73</v>
      </c>
    </row>
    <row r="85" spans="1:16" ht="15" customHeight="1" x14ac:dyDescent="0.2">
      <c r="A85" s="1">
        <v>1</v>
      </c>
      <c r="B85" s="94" t="s">
        <v>75</v>
      </c>
      <c r="C85" s="95">
        <v>284</v>
      </c>
      <c r="D85" s="95">
        <v>170</v>
      </c>
      <c r="E85" s="96">
        <v>27</v>
      </c>
      <c r="F85" s="96">
        <v>19</v>
      </c>
      <c r="G85" s="96">
        <v>500</v>
      </c>
      <c r="H85" s="27"/>
      <c r="I85" s="27"/>
      <c r="K85" s="134" t="s">
        <v>75</v>
      </c>
      <c r="L85" s="135">
        <v>0.56799999999999995</v>
      </c>
      <c r="M85" s="82">
        <v>0.34</v>
      </c>
      <c r="N85" s="82">
        <v>5.3999999999999999E-2</v>
      </c>
      <c r="O85" s="82">
        <v>3.7999999999999999E-2</v>
      </c>
      <c r="P85" s="97">
        <f>SUM(L85:O85)</f>
        <v>1</v>
      </c>
    </row>
    <row r="86" spans="1:16" ht="15" customHeight="1" x14ac:dyDescent="0.2">
      <c r="A86" s="1">
        <v>2</v>
      </c>
      <c r="B86" s="98" t="s">
        <v>76</v>
      </c>
      <c r="C86" s="99">
        <v>251</v>
      </c>
      <c r="D86" s="99">
        <v>195</v>
      </c>
      <c r="E86" s="100">
        <v>36</v>
      </c>
      <c r="F86" s="100">
        <v>18</v>
      </c>
      <c r="G86" s="100">
        <v>500</v>
      </c>
      <c r="H86" s="27"/>
      <c r="I86" s="27"/>
      <c r="K86" s="134" t="s">
        <v>76</v>
      </c>
      <c r="L86" s="135">
        <v>0.502</v>
      </c>
      <c r="M86" s="82">
        <v>0.39</v>
      </c>
      <c r="N86" s="82">
        <v>7.1999999999999995E-2</v>
      </c>
      <c r="O86" s="82">
        <v>3.5999999999999997E-2</v>
      </c>
      <c r="P86" s="97">
        <f t="shared" ref="P86:P93" si="2">SUM(L86:O86)</f>
        <v>1</v>
      </c>
    </row>
    <row r="87" spans="1:16" ht="15" customHeight="1" x14ac:dyDescent="0.2">
      <c r="A87" s="1">
        <v>3</v>
      </c>
      <c r="B87" s="98" t="s">
        <v>77</v>
      </c>
      <c r="C87" s="99">
        <v>198</v>
      </c>
      <c r="D87" s="99">
        <v>243</v>
      </c>
      <c r="E87" s="100">
        <v>42</v>
      </c>
      <c r="F87" s="100">
        <v>17</v>
      </c>
      <c r="G87" s="100">
        <v>500</v>
      </c>
      <c r="H87" s="27"/>
      <c r="I87" s="27"/>
      <c r="K87" s="134" t="s">
        <v>77</v>
      </c>
      <c r="L87" s="135">
        <v>0.39600000000000002</v>
      </c>
      <c r="M87" s="82">
        <v>0.48599999999999999</v>
      </c>
      <c r="N87" s="82">
        <v>8.4000000000000005E-2</v>
      </c>
      <c r="O87" s="82">
        <v>3.4000000000000002E-2</v>
      </c>
      <c r="P87" s="97">
        <f t="shared" si="2"/>
        <v>1</v>
      </c>
    </row>
    <row r="88" spans="1:16" ht="15" customHeight="1" x14ac:dyDescent="0.2">
      <c r="A88" s="1">
        <v>4</v>
      </c>
      <c r="B88" s="98" t="s">
        <v>78</v>
      </c>
      <c r="C88" s="99">
        <v>213</v>
      </c>
      <c r="D88" s="99">
        <v>229</v>
      </c>
      <c r="E88" s="100">
        <v>39</v>
      </c>
      <c r="F88" s="100">
        <v>19</v>
      </c>
      <c r="G88" s="100">
        <v>500</v>
      </c>
      <c r="H88" s="27"/>
      <c r="I88" s="27"/>
      <c r="K88" s="134" t="s">
        <v>78</v>
      </c>
      <c r="L88" s="135">
        <v>0.42599999999999999</v>
      </c>
      <c r="M88" s="81">
        <v>0.45800000000000002</v>
      </c>
      <c r="N88" s="81">
        <v>7.8E-2</v>
      </c>
      <c r="O88" s="81">
        <v>3.7999999999999999E-2</v>
      </c>
      <c r="P88" s="97">
        <f t="shared" si="2"/>
        <v>1</v>
      </c>
    </row>
    <row r="89" spans="1:16" ht="15" customHeight="1" x14ac:dyDescent="0.2">
      <c r="A89" s="1">
        <v>5</v>
      </c>
      <c r="B89" s="98" t="s">
        <v>79</v>
      </c>
      <c r="C89" s="99">
        <v>209</v>
      </c>
      <c r="D89" s="99">
        <v>243</v>
      </c>
      <c r="E89" s="100">
        <v>26</v>
      </c>
      <c r="F89" s="100">
        <v>22</v>
      </c>
      <c r="G89" s="100">
        <v>500</v>
      </c>
      <c r="H89" s="27"/>
      <c r="I89" s="27"/>
      <c r="K89" s="134" t="s">
        <v>79</v>
      </c>
      <c r="L89" s="135">
        <v>0.41799999999999998</v>
      </c>
      <c r="M89" s="82">
        <v>0.48599999999999999</v>
      </c>
      <c r="N89" s="82">
        <v>5.1999999999999998E-2</v>
      </c>
      <c r="O89" s="82">
        <v>4.3999999999999997E-2</v>
      </c>
      <c r="P89" s="97">
        <f t="shared" si="2"/>
        <v>1</v>
      </c>
    </row>
    <row r="90" spans="1:16" ht="15" customHeight="1" x14ac:dyDescent="0.2">
      <c r="A90" s="1">
        <v>6</v>
      </c>
      <c r="B90" s="98" t="s">
        <v>80</v>
      </c>
      <c r="C90" s="99">
        <v>105</v>
      </c>
      <c r="D90" s="99">
        <v>268</v>
      </c>
      <c r="E90" s="100">
        <v>102</v>
      </c>
      <c r="F90" s="100">
        <v>25</v>
      </c>
      <c r="G90" s="100">
        <v>500</v>
      </c>
      <c r="H90" s="27"/>
      <c r="I90" s="27"/>
      <c r="K90" s="134" t="s">
        <v>80</v>
      </c>
      <c r="L90" s="135">
        <v>0.21</v>
      </c>
      <c r="M90" s="82">
        <v>0.53600000000000003</v>
      </c>
      <c r="N90" s="82">
        <v>0.20399999999999999</v>
      </c>
      <c r="O90" s="82">
        <v>0.05</v>
      </c>
      <c r="P90" s="97">
        <f t="shared" si="2"/>
        <v>1</v>
      </c>
    </row>
    <row r="91" spans="1:16" ht="15" customHeight="1" x14ac:dyDescent="0.2">
      <c r="A91" s="1">
        <v>7</v>
      </c>
      <c r="B91" s="98" t="s">
        <v>81</v>
      </c>
      <c r="C91" s="99">
        <v>83</v>
      </c>
      <c r="D91" s="99">
        <v>310</v>
      </c>
      <c r="E91" s="100">
        <v>85</v>
      </c>
      <c r="F91" s="100">
        <v>22</v>
      </c>
      <c r="G91" s="100">
        <v>500</v>
      </c>
      <c r="H91" s="27"/>
      <c r="I91" s="27"/>
      <c r="K91" s="134" t="s">
        <v>81</v>
      </c>
      <c r="L91" s="135">
        <v>0.16600000000000001</v>
      </c>
      <c r="M91" s="82">
        <v>0.62</v>
      </c>
      <c r="N91" s="82">
        <v>0.17</v>
      </c>
      <c r="O91" s="82">
        <v>4.3999999999999997E-2</v>
      </c>
      <c r="P91" s="97">
        <f t="shared" si="2"/>
        <v>1</v>
      </c>
    </row>
    <row r="92" spans="1:16" ht="15" customHeight="1" x14ac:dyDescent="0.2">
      <c r="A92" s="1">
        <v>8</v>
      </c>
      <c r="B92" s="98" t="s">
        <v>82</v>
      </c>
      <c r="C92" s="99">
        <v>57</v>
      </c>
      <c r="D92" s="99">
        <v>233</v>
      </c>
      <c r="E92" s="100">
        <v>173</v>
      </c>
      <c r="F92" s="100">
        <v>37</v>
      </c>
      <c r="G92" s="100">
        <v>500</v>
      </c>
      <c r="H92" s="27"/>
      <c r="I92" s="27"/>
      <c r="K92" s="134" t="s">
        <v>82</v>
      </c>
      <c r="L92" s="135">
        <v>0.114</v>
      </c>
      <c r="M92" s="82">
        <v>0.46600000000000003</v>
      </c>
      <c r="N92" s="82">
        <v>0.34599999999999997</v>
      </c>
      <c r="O92" s="82">
        <v>7.3999999999999996E-2</v>
      </c>
      <c r="P92" s="97">
        <f t="shared" si="2"/>
        <v>1</v>
      </c>
    </row>
    <row r="93" spans="1:16" ht="15" customHeight="1" x14ac:dyDescent="0.2">
      <c r="A93" s="1">
        <v>9</v>
      </c>
      <c r="B93" s="101" t="s">
        <v>83</v>
      </c>
      <c r="C93" s="102">
        <v>111</v>
      </c>
      <c r="D93" s="107">
        <v>216</v>
      </c>
      <c r="E93" s="103">
        <v>144</v>
      </c>
      <c r="F93" s="103">
        <v>29</v>
      </c>
      <c r="G93" s="103">
        <v>500</v>
      </c>
      <c r="H93" s="27"/>
      <c r="I93" s="27"/>
      <c r="K93" s="134" t="s">
        <v>83</v>
      </c>
      <c r="L93" s="135">
        <v>0.222</v>
      </c>
      <c r="M93" s="82">
        <v>0.432</v>
      </c>
      <c r="N93" s="82">
        <v>0.28799999999999998</v>
      </c>
      <c r="O93" s="82">
        <v>5.8000000000000003E-2</v>
      </c>
      <c r="P93" s="97">
        <f t="shared" si="2"/>
        <v>1</v>
      </c>
    </row>
    <row r="94" spans="1:16" ht="15" customHeight="1" x14ac:dyDescent="0.2">
      <c r="C94" s="38"/>
      <c r="D94" s="41"/>
      <c r="E94" s="28"/>
      <c r="F94" s="27"/>
      <c r="G94" s="28"/>
      <c r="H94" s="27"/>
      <c r="I94" s="27"/>
      <c r="L94" s="136"/>
    </row>
    <row r="95" spans="1:16" s="11" customFormat="1" ht="15" customHeight="1" x14ac:dyDescent="0.2">
      <c r="B95" s="1"/>
      <c r="C95" s="28"/>
      <c r="D95" s="27"/>
      <c r="E95" s="28"/>
      <c r="F95" s="27"/>
      <c r="G95" s="28"/>
      <c r="H95" s="27"/>
      <c r="I95" s="27"/>
      <c r="J95" s="27"/>
      <c r="K95" s="134"/>
      <c r="L95" s="18"/>
      <c r="M95" s="12"/>
    </row>
    <row r="96" spans="1:16" ht="15" customHeight="1" x14ac:dyDescent="0.2">
      <c r="B96" s="83"/>
      <c r="C96" s="84"/>
      <c r="D96" s="85"/>
      <c r="E96" s="86" t="s">
        <v>119</v>
      </c>
      <c r="F96" s="87"/>
      <c r="G96" s="88"/>
      <c r="H96" s="27"/>
      <c r="I96" s="27"/>
    </row>
    <row r="97" spans="1:12" ht="39.75" customHeight="1" x14ac:dyDescent="0.2">
      <c r="B97" s="89" t="s">
        <v>69</v>
      </c>
      <c r="C97" s="142" t="s">
        <v>70</v>
      </c>
      <c r="D97" s="143" t="s">
        <v>71</v>
      </c>
      <c r="E97" s="92" t="s">
        <v>72</v>
      </c>
      <c r="F97" s="93" t="s">
        <v>73</v>
      </c>
      <c r="G97" s="92" t="s">
        <v>74</v>
      </c>
      <c r="H97" s="27"/>
      <c r="I97" s="27"/>
    </row>
    <row r="98" spans="1:12" ht="15" customHeight="1" x14ac:dyDescent="0.2">
      <c r="A98" s="1">
        <v>1</v>
      </c>
      <c r="B98" s="94" t="s">
        <v>75</v>
      </c>
      <c r="C98" s="104">
        <f>SUM(C85/$G$85)</f>
        <v>0.56799999999999995</v>
      </c>
      <c r="D98" s="104">
        <f t="shared" ref="D98:G98" si="3">SUM(D85/$G$85)</f>
        <v>0.34</v>
      </c>
      <c r="E98" s="104">
        <f t="shared" si="3"/>
        <v>5.3999999999999999E-2</v>
      </c>
      <c r="F98" s="104">
        <f t="shared" si="3"/>
        <v>3.7999999999999999E-2</v>
      </c>
      <c r="G98" s="104">
        <f t="shared" si="3"/>
        <v>1</v>
      </c>
      <c r="H98" s="27"/>
      <c r="I98" s="27"/>
    </row>
    <row r="99" spans="1:12" ht="15" customHeight="1" x14ac:dyDescent="0.2">
      <c r="A99" s="1">
        <v>2</v>
      </c>
      <c r="B99" s="98" t="s">
        <v>76</v>
      </c>
      <c r="C99" s="105">
        <f>SUM(C86/$G$86)</f>
        <v>0.502</v>
      </c>
      <c r="D99" s="105">
        <f t="shared" ref="D99:G99" si="4">SUM(D86/$G$86)</f>
        <v>0.39</v>
      </c>
      <c r="E99" s="105">
        <f t="shared" si="4"/>
        <v>7.1999999999999995E-2</v>
      </c>
      <c r="F99" s="105">
        <f t="shared" si="4"/>
        <v>3.5999999999999997E-2</v>
      </c>
      <c r="G99" s="105">
        <f t="shared" si="4"/>
        <v>1</v>
      </c>
      <c r="H99" s="27"/>
      <c r="I99" s="27"/>
    </row>
    <row r="100" spans="1:12" ht="15" customHeight="1" x14ac:dyDescent="0.2">
      <c r="A100" s="1">
        <v>3</v>
      </c>
      <c r="B100" s="98" t="s">
        <v>77</v>
      </c>
      <c r="C100" s="105">
        <f>SUM(C87/$G$87)</f>
        <v>0.39600000000000002</v>
      </c>
      <c r="D100" s="105">
        <f t="shared" ref="D100:G100" si="5">SUM(D87/$G$87)</f>
        <v>0.48599999999999999</v>
      </c>
      <c r="E100" s="105">
        <f t="shared" si="5"/>
        <v>8.4000000000000005E-2</v>
      </c>
      <c r="F100" s="105">
        <f t="shared" si="5"/>
        <v>3.4000000000000002E-2</v>
      </c>
      <c r="G100" s="105">
        <f t="shared" si="5"/>
        <v>1</v>
      </c>
      <c r="H100" s="27"/>
      <c r="I100" s="27"/>
    </row>
    <row r="101" spans="1:12" ht="15" customHeight="1" x14ac:dyDescent="0.2">
      <c r="A101" s="1">
        <v>4</v>
      </c>
      <c r="B101" s="98" t="s">
        <v>78</v>
      </c>
      <c r="C101" s="105">
        <f>SUM(C88/$G$88)</f>
        <v>0.42599999999999999</v>
      </c>
      <c r="D101" s="105">
        <f t="shared" ref="D101:G101" si="6">SUM(D88/$G$88)</f>
        <v>0.45800000000000002</v>
      </c>
      <c r="E101" s="105">
        <f t="shared" si="6"/>
        <v>7.8E-2</v>
      </c>
      <c r="F101" s="105">
        <f t="shared" si="6"/>
        <v>3.7999999999999999E-2</v>
      </c>
      <c r="G101" s="105">
        <f t="shared" si="6"/>
        <v>1</v>
      </c>
      <c r="H101" s="27"/>
      <c r="I101" s="27"/>
    </row>
    <row r="102" spans="1:12" ht="15" customHeight="1" x14ac:dyDescent="0.2">
      <c r="A102" s="1">
        <v>5</v>
      </c>
      <c r="B102" s="98" t="s">
        <v>79</v>
      </c>
      <c r="C102" s="105">
        <f>SUM(C89/$G$89)</f>
        <v>0.41799999999999998</v>
      </c>
      <c r="D102" s="105">
        <f t="shared" ref="D102:G102" si="7">SUM(D89/$G$89)</f>
        <v>0.48599999999999999</v>
      </c>
      <c r="E102" s="105">
        <f t="shared" si="7"/>
        <v>5.1999999999999998E-2</v>
      </c>
      <c r="F102" s="105">
        <f t="shared" si="7"/>
        <v>4.3999999999999997E-2</v>
      </c>
      <c r="G102" s="105">
        <f t="shared" si="7"/>
        <v>1</v>
      </c>
      <c r="H102" s="27"/>
      <c r="I102" s="27"/>
    </row>
    <row r="103" spans="1:12" ht="15" customHeight="1" x14ac:dyDescent="0.2">
      <c r="A103" s="1">
        <v>6</v>
      </c>
      <c r="B103" s="98" t="s">
        <v>80</v>
      </c>
      <c r="C103" s="105">
        <f>SUM(C90/$G$90)</f>
        <v>0.21</v>
      </c>
      <c r="D103" s="105">
        <f t="shared" ref="D103:G103" si="8">SUM(D90/$G$90)</f>
        <v>0.53600000000000003</v>
      </c>
      <c r="E103" s="105">
        <f t="shared" si="8"/>
        <v>0.20399999999999999</v>
      </c>
      <c r="F103" s="105">
        <f t="shared" si="8"/>
        <v>0.05</v>
      </c>
      <c r="G103" s="105">
        <f t="shared" si="8"/>
        <v>1</v>
      </c>
      <c r="H103" s="27"/>
      <c r="I103" s="27"/>
    </row>
    <row r="104" spans="1:12" ht="15" customHeight="1" x14ac:dyDescent="0.2">
      <c r="A104" s="1">
        <v>7</v>
      </c>
      <c r="B104" s="98" t="s">
        <v>81</v>
      </c>
      <c r="C104" s="105">
        <f>SUM(C91/$G$91)</f>
        <v>0.16600000000000001</v>
      </c>
      <c r="D104" s="105">
        <f t="shared" ref="D104:G104" si="9">SUM(D91/$G$91)</f>
        <v>0.62</v>
      </c>
      <c r="E104" s="105">
        <f t="shared" si="9"/>
        <v>0.17</v>
      </c>
      <c r="F104" s="105">
        <f t="shared" si="9"/>
        <v>4.3999999999999997E-2</v>
      </c>
      <c r="G104" s="105">
        <f t="shared" si="9"/>
        <v>1</v>
      </c>
      <c r="H104" s="27"/>
      <c r="I104" s="27"/>
    </row>
    <row r="105" spans="1:12" ht="15" customHeight="1" x14ac:dyDescent="0.2">
      <c r="A105" s="1">
        <v>8</v>
      </c>
      <c r="B105" s="98" t="s">
        <v>82</v>
      </c>
      <c r="C105" s="105">
        <f>SUM(C92/$G$92)</f>
        <v>0.114</v>
      </c>
      <c r="D105" s="105">
        <f t="shared" ref="D105:G105" si="10">SUM(D92/$G$92)</f>
        <v>0.46600000000000003</v>
      </c>
      <c r="E105" s="105">
        <f t="shared" si="10"/>
        <v>0.34599999999999997</v>
      </c>
      <c r="F105" s="105">
        <f t="shared" si="10"/>
        <v>7.3999999999999996E-2</v>
      </c>
      <c r="G105" s="105">
        <f t="shared" si="10"/>
        <v>1</v>
      </c>
      <c r="H105" s="27"/>
      <c r="I105" s="27"/>
    </row>
    <row r="106" spans="1:12" ht="15" customHeight="1" x14ac:dyDescent="0.2">
      <c r="A106" s="1">
        <v>9</v>
      </c>
      <c r="B106" s="101" t="s">
        <v>83</v>
      </c>
      <c r="C106" s="106">
        <f>SUM(C93/$G$93)</f>
        <v>0.222</v>
      </c>
      <c r="D106" s="106">
        <f t="shared" ref="D106:G106" si="11">SUM(D93/$G$93)</f>
        <v>0.432</v>
      </c>
      <c r="E106" s="106">
        <f t="shared" si="11"/>
        <v>0.28799999999999998</v>
      </c>
      <c r="F106" s="106">
        <f t="shared" si="11"/>
        <v>5.8000000000000003E-2</v>
      </c>
      <c r="G106" s="106">
        <f t="shared" si="11"/>
        <v>1</v>
      </c>
      <c r="H106" s="27"/>
      <c r="I106" s="27"/>
    </row>
    <row r="107" spans="1:12" ht="15" customHeight="1" x14ac:dyDescent="0.2">
      <c r="C107" s="38"/>
      <c r="D107" s="41"/>
      <c r="E107" s="28"/>
      <c r="F107" s="27"/>
      <c r="G107" s="28"/>
      <c r="H107" s="27"/>
      <c r="I107" s="27"/>
      <c r="L107" s="136"/>
    </row>
    <row r="108" spans="1:12" ht="15" customHeight="1" x14ac:dyDescent="0.2">
      <c r="C108" s="38"/>
      <c r="D108" s="41"/>
      <c r="E108" s="28"/>
      <c r="F108" s="27"/>
      <c r="G108" s="28"/>
      <c r="H108" s="27"/>
      <c r="I108" s="27"/>
      <c r="L108" s="136"/>
    </row>
    <row r="109" spans="1:12" ht="15" customHeight="1" x14ac:dyDescent="0.2">
      <c r="C109" s="38"/>
      <c r="D109" s="41"/>
      <c r="E109" s="28"/>
      <c r="F109" s="27"/>
      <c r="G109" s="28"/>
      <c r="H109" s="27"/>
      <c r="I109" s="27"/>
      <c r="L109" s="136"/>
    </row>
    <row r="110" spans="1:12" ht="15" customHeight="1" x14ac:dyDescent="0.2">
      <c r="C110" s="38"/>
      <c r="D110" s="41"/>
      <c r="E110" s="28"/>
      <c r="F110" s="27"/>
      <c r="G110" s="28"/>
      <c r="H110" s="27"/>
      <c r="I110" s="27"/>
      <c r="L110" s="136"/>
    </row>
    <row r="111" spans="1:12" ht="15" customHeight="1" x14ac:dyDescent="0.2">
      <c r="C111" s="38"/>
      <c r="D111" s="41"/>
      <c r="E111" s="28"/>
      <c r="F111" s="27"/>
      <c r="G111" s="28"/>
      <c r="H111" s="27"/>
      <c r="I111" s="27"/>
      <c r="L111" s="136"/>
    </row>
    <row r="112" spans="1:12" ht="15" customHeight="1" x14ac:dyDescent="0.2">
      <c r="C112" s="38"/>
      <c r="D112" s="41"/>
      <c r="E112" s="28"/>
      <c r="F112" s="27"/>
      <c r="G112" s="28"/>
      <c r="H112" s="27"/>
      <c r="I112" s="27"/>
      <c r="L112" s="136"/>
    </row>
    <row r="113" spans="1:12" ht="15" customHeight="1" x14ac:dyDescent="0.2">
      <c r="C113" s="38"/>
      <c r="D113" s="41"/>
      <c r="E113" s="28"/>
      <c r="F113" s="27"/>
      <c r="G113" s="28"/>
      <c r="H113" s="27"/>
      <c r="I113" s="27"/>
      <c r="L113" s="136"/>
    </row>
    <row r="114" spans="1:12" ht="15" customHeight="1" x14ac:dyDescent="0.2">
      <c r="C114" s="38"/>
      <c r="D114" s="41"/>
      <c r="E114" s="28"/>
      <c r="F114" s="27"/>
      <c r="G114" s="28"/>
      <c r="H114" s="27"/>
      <c r="I114" s="27"/>
      <c r="L114" s="136"/>
    </row>
    <row r="115" spans="1:12" ht="15" customHeight="1" x14ac:dyDescent="0.2">
      <c r="C115" s="38"/>
      <c r="D115" s="41"/>
      <c r="E115" s="28"/>
      <c r="F115" s="27"/>
      <c r="G115" s="28"/>
      <c r="H115" s="27"/>
      <c r="I115" s="27"/>
      <c r="L115" s="136"/>
    </row>
    <row r="116" spans="1:12" ht="15" customHeight="1" x14ac:dyDescent="0.2">
      <c r="D116" s="3"/>
      <c r="E116" s="28"/>
      <c r="F116" s="27"/>
      <c r="G116" s="28"/>
      <c r="H116" s="27"/>
      <c r="I116" s="27"/>
      <c r="L116" s="136"/>
    </row>
    <row r="117" spans="1:12" ht="15" customHeight="1" x14ac:dyDescent="0.2">
      <c r="D117" s="3"/>
      <c r="F117" s="3"/>
      <c r="G117" s="3"/>
    </row>
    <row r="118" spans="1:12" ht="15" customHeight="1" x14ac:dyDescent="0.2">
      <c r="D118" s="3"/>
      <c r="F118" s="3"/>
      <c r="G118" s="3"/>
    </row>
    <row r="119" spans="1:12" ht="15" customHeight="1" x14ac:dyDescent="0.2">
      <c r="C119" s="38"/>
      <c r="D119" s="75"/>
      <c r="E119" s="74"/>
      <c r="F119" s="37"/>
      <c r="G119" s="38"/>
      <c r="H119" s="37"/>
      <c r="I119" s="37"/>
    </row>
    <row r="120" spans="1:12" ht="15" customHeight="1" x14ac:dyDescent="0.2">
      <c r="C120" s="38"/>
      <c r="D120" s="75"/>
      <c r="E120" s="74"/>
      <c r="F120" s="37"/>
      <c r="G120" s="38"/>
      <c r="H120" s="37"/>
      <c r="I120" s="37"/>
    </row>
    <row r="121" spans="1:12" ht="15" customHeight="1" x14ac:dyDescent="0.2">
      <c r="C121" s="38"/>
      <c r="D121" s="75"/>
      <c r="E121" s="74"/>
      <c r="F121" s="37"/>
      <c r="G121" s="38"/>
      <c r="H121" s="37"/>
      <c r="I121" s="37"/>
    </row>
    <row r="122" spans="1:12" ht="15" customHeight="1" x14ac:dyDescent="0.2">
      <c r="C122" s="38"/>
      <c r="D122" s="55"/>
      <c r="E122" s="54"/>
      <c r="F122" s="3"/>
    </row>
    <row r="123" spans="1:12" ht="15" customHeight="1" x14ac:dyDescent="0.2">
      <c r="C123" s="3" t="s">
        <v>284</v>
      </c>
      <c r="D123" s="74"/>
      <c r="E123" s="74"/>
      <c r="F123" s="3"/>
    </row>
    <row r="124" spans="1:12" ht="15" customHeight="1" x14ac:dyDescent="0.2">
      <c r="C124" s="74"/>
      <c r="D124" s="74"/>
      <c r="E124" s="74"/>
      <c r="F124" s="3"/>
    </row>
    <row r="125" spans="1:12" ht="15" customHeight="1" x14ac:dyDescent="0.2">
      <c r="A125" s="1" t="s">
        <v>12</v>
      </c>
      <c r="C125" s="38"/>
      <c r="D125" s="55"/>
      <c r="E125" s="54"/>
      <c r="F125" s="3"/>
    </row>
    <row r="126" spans="1:12" ht="15" customHeight="1" x14ac:dyDescent="0.2">
      <c r="B126" s="1" t="s">
        <v>275</v>
      </c>
      <c r="C126" s="74"/>
      <c r="D126" s="74"/>
      <c r="E126" s="74"/>
      <c r="F126" s="3"/>
    </row>
    <row r="127" spans="1:12" ht="15" customHeight="1" x14ac:dyDescent="0.2">
      <c r="B127" s="1" t="s">
        <v>276</v>
      </c>
      <c r="C127" s="54"/>
      <c r="D127" s="54"/>
      <c r="E127" s="54"/>
      <c r="F127" s="3"/>
    </row>
    <row r="128" spans="1:12" ht="15" customHeight="1" x14ac:dyDescent="0.2">
      <c r="D128" s="3"/>
      <c r="F128" s="3"/>
    </row>
    <row r="129" spans="1:18" ht="15" customHeight="1" x14ac:dyDescent="0.2">
      <c r="D129" s="3"/>
      <c r="F129" s="3"/>
    </row>
    <row r="130" spans="1:18" s="11" customFormat="1" ht="28.5" customHeight="1" x14ac:dyDescent="0.2">
      <c r="A130" s="17" t="s">
        <v>121</v>
      </c>
      <c r="B130" s="144" t="s">
        <v>122</v>
      </c>
      <c r="C130" s="144"/>
      <c r="D130" s="144"/>
      <c r="E130" s="144"/>
      <c r="F130" s="144"/>
      <c r="G130" s="144"/>
      <c r="H130" s="144"/>
      <c r="I130" s="144"/>
      <c r="J130" s="145"/>
      <c r="K130" s="134"/>
      <c r="L130" s="18"/>
      <c r="M130" s="12"/>
    </row>
    <row r="131" spans="1:18" s="11" customFormat="1" ht="15" customHeight="1" x14ac:dyDescent="0.2">
      <c r="B131" s="1"/>
      <c r="C131" s="28"/>
      <c r="D131" s="27"/>
      <c r="E131" s="28"/>
      <c r="F131" s="27"/>
      <c r="G131" s="28"/>
      <c r="H131" s="27"/>
      <c r="I131" s="27"/>
      <c r="J131" s="27"/>
      <c r="K131" s="134"/>
      <c r="L131" s="18"/>
      <c r="M131" s="12"/>
    </row>
    <row r="132" spans="1:18" s="11" customFormat="1" ht="15" customHeight="1" x14ac:dyDescent="0.2">
      <c r="B132" s="1" t="s">
        <v>17</v>
      </c>
      <c r="C132" s="28"/>
      <c r="D132" s="27"/>
      <c r="E132" s="28"/>
      <c r="F132" s="27"/>
      <c r="G132" s="28"/>
      <c r="H132" s="27"/>
      <c r="I132" s="27"/>
      <c r="J132" s="27"/>
      <c r="K132" s="134"/>
      <c r="L132" s="18"/>
      <c r="M132" s="12"/>
    </row>
    <row r="133" spans="1:18" s="11" customFormat="1" ht="15" customHeight="1" x14ac:dyDescent="0.2">
      <c r="B133" s="1"/>
      <c r="C133" s="28"/>
      <c r="D133" s="27"/>
      <c r="E133" s="28"/>
      <c r="F133" s="27"/>
      <c r="G133" s="28"/>
      <c r="H133" s="27"/>
      <c r="I133" s="27"/>
      <c r="J133" s="27"/>
      <c r="K133" s="134"/>
      <c r="L133" s="18"/>
      <c r="M133" s="12"/>
    </row>
    <row r="134" spans="1:18" ht="15" customHeight="1" x14ac:dyDescent="0.2">
      <c r="B134" s="83"/>
      <c r="C134" s="84"/>
      <c r="D134" s="85"/>
      <c r="E134" s="86"/>
      <c r="F134" s="86" t="s">
        <v>118</v>
      </c>
      <c r="G134" s="86"/>
      <c r="H134" s="87"/>
      <c r="I134" s="108"/>
    </row>
    <row r="135" spans="1:18" ht="54" customHeight="1" x14ac:dyDescent="0.2">
      <c r="B135" s="89" t="s">
        <v>69</v>
      </c>
      <c r="C135" s="90" t="s">
        <v>123</v>
      </c>
      <c r="D135" s="91" t="s">
        <v>124</v>
      </c>
      <c r="E135" s="92" t="s">
        <v>125</v>
      </c>
      <c r="F135" s="93" t="s">
        <v>126</v>
      </c>
      <c r="G135" s="92" t="s">
        <v>127</v>
      </c>
      <c r="H135" s="93" t="s">
        <v>47</v>
      </c>
      <c r="I135" s="92" t="s">
        <v>74</v>
      </c>
      <c r="J135" s="27"/>
      <c r="K135" s="134" t="s">
        <v>69</v>
      </c>
      <c r="L135" s="136" t="s">
        <v>123</v>
      </c>
      <c r="M135" s="2" t="s">
        <v>124</v>
      </c>
      <c r="N135" s="1" t="s">
        <v>125</v>
      </c>
      <c r="O135" s="1" t="s">
        <v>126</v>
      </c>
      <c r="P135" s="1" t="s">
        <v>127</v>
      </c>
      <c r="Q135" s="1" t="s">
        <v>47</v>
      </c>
    </row>
    <row r="136" spans="1:18" ht="15" customHeight="1" x14ac:dyDescent="0.2">
      <c r="A136" s="1">
        <v>1</v>
      </c>
      <c r="B136" s="94" t="s">
        <v>75</v>
      </c>
      <c r="C136" s="95">
        <v>71</v>
      </c>
      <c r="D136" s="95">
        <v>176</v>
      </c>
      <c r="E136" s="96">
        <v>148</v>
      </c>
      <c r="F136" s="96">
        <v>23</v>
      </c>
      <c r="G136" s="96">
        <v>9</v>
      </c>
      <c r="H136" s="96">
        <v>73</v>
      </c>
      <c r="I136" s="96">
        <f>SUM(C136:H136)</f>
        <v>500</v>
      </c>
      <c r="J136" s="27"/>
      <c r="K136" s="134" t="s">
        <v>82</v>
      </c>
      <c r="L136" s="135">
        <v>6.8000000000000005E-2</v>
      </c>
      <c r="M136" s="82">
        <v>0.222</v>
      </c>
      <c r="N136" s="82">
        <v>0.38200000000000001</v>
      </c>
      <c r="O136" s="82">
        <v>8.5999999999999993E-2</v>
      </c>
      <c r="P136" s="97">
        <v>4.8000000000000001E-2</v>
      </c>
      <c r="Q136" s="97">
        <v>0.19400000000000001</v>
      </c>
      <c r="R136" s="97">
        <f>SUM(L136:Q136)</f>
        <v>1</v>
      </c>
    </row>
    <row r="137" spans="1:18" ht="15" customHeight="1" x14ac:dyDescent="0.2">
      <c r="A137" s="1">
        <v>2</v>
      </c>
      <c r="B137" s="98" t="s">
        <v>76</v>
      </c>
      <c r="C137" s="99">
        <v>82</v>
      </c>
      <c r="D137" s="99">
        <v>160</v>
      </c>
      <c r="E137" s="100">
        <v>149</v>
      </c>
      <c r="F137" s="100">
        <v>27</v>
      </c>
      <c r="G137" s="100">
        <v>13</v>
      </c>
      <c r="H137" s="100">
        <v>69</v>
      </c>
      <c r="I137" s="100">
        <f t="shared" ref="I137:I144" si="12">SUM(C137:H137)</f>
        <v>500</v>
      </c>
      <c r="J137" s="27"/>
      <c r="K137" s="134" t="s">
        <v>80</v>
      </c>
      <c r="L137" s="135">
        <v>8.5999999999999993E-2</v>
      </c>
      <c r="M137" s="82">
        <v>0.29799999999999999</v>
      </c>
      <c r="N137" s="82">
        <v>0.36799999999999999</v>
      </c>
      <c r="O137" s="82">
        <v>0.1</v>
      </c>
      <c r="P137" s="97">
        <v>5.6000000000000001E-2</v>
      </c>
      <c r="Q137" s="97">
        <v>9.1999999999999998E-2</v>
      </c>
      <c r="R137" s="97">
        <f t="shared" ref="R137:R144" si="13">SUM(L137:Q137)</f>
        <v>1</v>
      </c>
    </row>
    <row r="138" spans="1:18" ht="15" customHeight="1" x14ac:dyDescent="0.2">
      <c r="A138" s="1">
        <v>3</v>
      </c>
      <c r="B138" s="98" t="s">
        <v>77</v>
      </c>
      <c r="C138" s="99">
        <v>82</v>
      </c>
      <c r="D138" s="99">
        <v>152</v>
      </c>
      <c r="E138" s="100">
        <v>143</v>
      </c>
      <c r="F138" s="100">
        <v>53</v>
      </c>
      <c r="G138" s="100">
        <v>22</v>
      </c>
      <c r="H138" s="100">
        <v>48</v>
      </c>
      <c r="I138" s="100">
        <f t="shared" si="12"/>
        <v>500</v>
      </c>
      <c r="J138" s="27"/>
      <c r="K138" s="134" t="s">
        <v>81</v>
      </c>
      <c r="L138" s="135">
        <v>9.8000000000000004E-2</v>
      </c>
      <c r="M138" s="82">
        <v>0.312</v>
      </c>
      <c r="N138" s="82">
        <v>0.35199999999999998</v>
      </c>
      <c r="O138" s="82">
        <v>0.05</v>
      </c>
      <c r="P138" s="97">
        <v>2.5999999999999999E-2</v>
      </c>
      <c r="Q138" s="97">
        <v>0.16200000000000001</v>
      </c>
      <c r="R138" s="97">
        <f t="shared" si="13"/>
        <v>1</v>
      </c>
    </row>
    <row r="139" spans="1:18" ht="15" customHeight="1" x14ac:dyDescent="0.2">
      <c r="A139" s="1">
        <v>4</v>
      </c>
      <c r="B139" s="98" t="s">
        <v>78</v>
      </c>
      <c r="C139" s="99">
        <v>74</v>
      </c>
      <c r="D139" s="99">
        <v>152</v>
      </c>
      <c r="E139" s="100">
        <v>159</v>
      </c>
      <c r="F139" s="100">
        <v>24</v>
      </c>
      <c r="G139" s="100">
        <v>11</v>
      </c>
      <c r="H139" s="100">
        <v>80</v>
      </c>
      <c r="I139" s="100">
        <f t="shared" si="12"/>
        <v>500</v>
      </c>
      <c r="J139" s="27"/>
      <c r="K139" s="134" t="s">
        <v>79</v>
      </c>
      <c r="L139" s="135">
        <v>0.126</v>
      </c>
      <c r="M139" s="82">
        <v>0.312</v>
      </c>
      <c r="N139" s="82">
        <v>0.32400000000000001</v>
      </c>
      <c r="O139" s="82">
        <v>4.5999999999999999E-2</v>
      </c>
      <c r="P139" s="97">
        <v>2.5999999999999999E-2</v>
      </c>
      <c r="Q139" s="97">
        <v>0.16600000000000001</v>
      </c>
      <c r="R139" s="97">
        <f t="shared" si="13"/>
        <v>1</v>
      </c>
    </row>
    <row r="140" spans="1:18" ht="15" customHeight="1" x14ac:dyDescent="0.2">
      <c r="A140" s="1">
        <v>5</v>
      </c>
      <c r="B140" s="98" t="s">
        <v>79</v>
      </c>
      <c r="C140" s="99">
        <v>63</v>
      </c>
      <c r="D140" s="99">
        <v>156</v>
      </c>
      <c r="E140" s="100">
        <v>162</v>
      </c>
      <c r="F140" s="100">
        <v>23</v>
      </c>
      <c r="G140" s="100">
        <v>13</v>
      </c>
      <c r="H140" s="100">
        <v>83</v>
      </c>
      <c r="I140" s="100">
        <f t="shared" si="12"/>
        <v>500</v>
      </c>
      <c r="J140" s="27"/>
      <c r="K140" s="134" t="s">
        <v>75</v>
      </c>
      <c r="L140" s="135">
        <v>0.14199999999999999</v>
      </c>
      <c r="M140" s="82">
        <v>0.35199999999999998</v>
      </c>
      <c r="N140" s="82">
        <v>0.29599999999999999</v>
      </c>
      <c r="O140" s="82">
        <v>4.5999999999999999E-2</v>
      </c>
      <c r="P140" s="97">
        <v>1.7999999999999999E-2</v>
      </c>
      <c r="Q140" s="97">
        <v>0.14599999999999999</v>
      </c>
      <c r="R140" s="97">
        <f t="shared" si="13"/>
        <v>1</v>
      </c>
    </row>
    <row r="141" spans="1:18" ht="15" customHeight="1" x14ac:dyDescent="0.2">
      <c r="A141" s="1">
        <v>6</v>
      </c>
      <c r="B141" s="98" t="s">
        <v>80</v>
      </c>
      <c r="C141" s="99">
        <v>43</v>
      </c>
      <c r="D141" s="99">
        <v>149</v>
      </c>
      <c r="E141" s="100">
        <v>184</v>
      </c>
      <c r="F141" s="100">
        <v>50</v>
      </c>
      <c r="G141" s="100">
        <v>28</v>
      </c>
      <c r="H141" s="100">
        <v>46</v>
      </c>
      <c r="I141" s="100">
        <f t="shared" si="12"/>
        <v>500</v>
      </c>
      <c r="J141" s="27"/>
      <c r="K141" s="134" t="s">
        <v>78</v>
      </c>
      <c r="L141" s="135">
        <v>0.14799999999999999</v>
      </c>
      <c r="M141" s="81">
        <v>0.30399999999999999</v>
      </c>
      <c r="N141" s="81">
        <v>0.318</v>
      </c>
      <c r="O141" s="81">
        <v>4.8000000000000001E-2</v>
      </c>
      <c r="P141" s="97">
        <v>2.1999999999999999E-2</v>
      </c>
      <c r="Q141" s="97">
        <v>0.16</v>
      </c>
      <c r="R141" s="97">
        <f t="shared" si="13"/>
        <v>1</v>
      </c>
    </row>
    <row r="142" spans="1:18" ht="15" customHeight="1" x14ac:dyDescent="0.2">
      <c r="A142" s="1">
        <v>7</v>
      </c>
      <c r="B142" s="98" t="s">
        <v>81</v>
      </c>
      <c r="C142" s="99">
        <v>49</v>
      </c>
      <c r="D142" s="99">
        <v>156</v>
      </c>
      <c r="E142" s="100">
        <v>176</v>
      </c>
      <c r="F142" s="100">
        <v>25</v>
      </c>
      <c r="G142" s="100">
        <v>13</v>
      </c>
      <c r="H142" s="100">
        <v>81</v>
      </c>
      <c r="I142" s="100">
        <f t="shared" si="12"/>
        <v>500</v>
      </c>
      <c r="J142" s="27"/>
      <c r="K142" s="134" t="s">
        <v>76</v>
      </c>
      <c r="L142" s="135">
        <v>0.16400000000000001</v>
      </c>
      <c r="M142" s="82">
        <v>0.32</v>
      </c>
      <c r="N142" s="82">
        <v>0.29799999999999999</v>
      </c>
      <c r="O142" s="82">
        <v>5.3999999999999999E-2</v>
      </c>
      <c r="P142" s="97">
        <v>2.5999999999999999E-2</v>
      </c>
      <c r="Q142" s="97">
        <v>0.13800000000000001</v>
      </c>
      <c r="R142" s="97">
        <f t="shared" si="13"/>
        <v>1</v>
      </c>
    </row>
    <row r="143" spans="1:18" ht="15" customHeight="1" x14ac:dyDescent="0.2">
      <c r="A143" s="1">
        <v>8</v>
      </c>
      <c r="B143" s="98" t="s">
        <v>82</v>
      </c>
      <c r="C143" s="99">
        <v>34</v>
      </c>
      <c r="D143" s="99">
        <v>111</v>
      </c>
      <c r="E143" s="100">
        <v>191</v>
      </c>
      <c r="F143" s="100">
        <v>43</v>
      </c>
      <c r="G143" s="100">
        <v>24</v>
      </c>
      <c r="H143" s="100">
        <v>97</v>
      </c>
      <c r="I143" s="100">
        <f t="shared" si="12"/>
        <v>500</v>
      </c>
      <c r="J143" s="27"/>
      <c r="K143" s="134" t="s">
        <v>77</v>
      </c>
      <c r="L143" s="135">
        <v>0.16400000000000001</v>
      </c>
      <c r="M143" s="82">
        <v>0.30399999999999999</v>
      </c>
      <c r="N143" s="82">
        <v>0.28599999999999998</v>
      </c>
      <c r="O143" s="82">
        <v>0.106</v>
      </c>
      <c r="P143" s="97">
        <v>4.3999999999999997E-2</v>
      </c>
      <c r="Q143" s="97">
        <v>9.6000000000000002E-2</v>
      </c>
      <c r="R143" s="97">
        <f t="shared" si="13"/>
        <v>1</v>
      </c>
    </row>
    <row r="144" spans="1:18" ht="15" customHeight="1" x14ac:dyDescent="0.2">
      <c r="A144" s="1">
        <v>9</v>
      </c>
      <c r="B144" s="101" t="s">
        <v>83</v>
      </c>
      <c r="C144" s="102">
        <v>85</v>
      </c>
      <c r="D144" s="107">
        <v>191</v>
      </c>
      <c r="E144" s="103">
        <v>146</v>
      </c>
      <c r="F144" s="103">
        <v>26</v>
      </c>
      <c r="G144" s="103">
        <v>17</v>
      </c>
      <c r="H144" s="103">
        <v>35</v>
      </c>
      <c r="I144" s="103">
        <f t="shared" si="12"/>
        <v>500</v>
      </c>
      <c r="J144" s="27"/>
      <c r="K144" s="134" t="s">
        <v>83</v>
      </c>
      <c r="L144" s="135">
        <v>0.17</v>
      </c>
      <c r="M144" s="82">
        <v>0.38200000000000001</v>
      </c>
      <c r="N144" s="82">
        <v>0.29199999999999998</v>
      </c>
      <c r="O144" s="82">
        <v>5.1999999999999998E-2</v>
      </c>
      <c r="P144" s="97">
        <v>3.4000000000000002E-2</v>
      </c>
      <c r="Q144" s="97">
        <v>7.0000000000000007E-2</v>
      </c>
      <c r="R144" s="97">
        <f t="shared" si="13"/>
        <v>1.0000000000000002</v>
      </c>
    </row>
    <row r="145" spans="1:13" ht="15" customHeight="1" x14ac:dyDescent="0.2">
      <c r="C145" s="38"/>
      <c r="D145" s="41"/>
      <c r="E145" s="28"/>
      <c r="F145" s="27"/>
      <c r="G145" s="28"/>
      <c r="H145" s="27"/>
      <c r="I145" s="27"/>
      <c r="K145" s="136"/>
      <c r="M145" s="1"/>
    </row>
    <row r="146" spans="1:13" s="11" customFormat="1" ht="15" customHeight="1" x14ac:dyDescent="0.2">
      <c r="B146" s="1"/>
      <c r="C146" s="28"/>
      <c r="D146" s="27"/>
      <c r="E146" s="28"/>
      <c r="F146" s="27"/>
      <c r="G146" s="28"/>
      <c r="H146" s="27"/>
      <c r="I146" s="27"/>
      <c r="J146" s="27"/>
      <c r="K146" s="18"/>
      <c r="L146" s="18"/>
    </row>
    <row r="147" spans="1:13" ht="15" customHeight="1" x14ac:dyDescent="0.2">
      <c r="B147" s="83"/>
      <c r="C147" s="84"/>
      <c r="D147" s="85"/>
      <c r="E147" s="86"/>
      <c r="F147" s="86" t="s">
        <v>119</v>
      </c>
      <c r="G147" s="86"/>
      <c r="H147" s="87"/>
      <c r="I147" s="108"/>
    </row>
    <row r="148" spans="1:13" ht="52.5" customHeight="1" x14ac:dyDescent="0.2">
      <c r="B148" s="89" t="s">
        <v>69</v>
      </c>
      <c r="C148" s="90" t="s">
        <v>123</v>
      </c>
      <c r="D148" s="91" t="s">
        <v>124</v>
      </c>
      <c r="E148" s="92" t="s">
        <v>125</v>
      </c>
      <c r="F148" s="93" t="s">
        <v>126</v>
      </c>
      <c r="G148" s="92" t="s">
        <v>127</v>
      </c>
      <c r="H148" s="93" t="s">
        <v>47</v>
      </c>
      <c r="I148" s="92" t="s">
        <v>74</v>
      </c>
    </row>
    <row r="149" spans="1:13" ht="15" customHeight="1" x14ac:dyDescent="0.2">
      <c r="A149" s="1">
        <v>1</v>
      </c>
      <c r="B149" s="94" t="s">
        <v>75</v>
      </c>
      <c r="C149" s="104">
        <f>SUM(C136/$I$136)</f>
        <v>0.14199999999999999</v>
      </c>
      <c r="D149" s="104">
        <f t="shared" ref="D149:H149" si="14">SUM(D136/$I$136)</f>
        <v>0.35199999999999998</v>
      </c>
      <c r="E149" s="104">
        <f t="shared" si="14"/>
        <v>0.29599999999999999</v>
      </c>
      <c r="F149" s="104">
        <f t="shared" si="14"/>
        <v>4.5999999999999999E-2</v>
      </c>
      <c r="G149" s="104">
        <f t="shared" si="14"/>
        <v>1.7999999999999999E-2</v>
      </c>
      <c r="H149" s="104">
        <f t="shared" si="14"/>
        <v>0.14599999999999999</v>
      </c>
      <c r="I149" s="104">
        <f>SUM(C149:H149)</f>
        <v>1</v>
      </c>
    </row>
    <row r="150" spans="1:13" ht="15" customHeight="1" x14ac:dyDescent="0.2">
      <c r="A150" s="1">
        <v>2</v>
      </c>
      <c r="B150" s="98" t="s">
        <v>76</v>
      </c>
      <c r="C150" s="105">
        <f>SUM(C137/$I$137)</f>
        <v>0.16400000000000001</v>
      </c>
      <c r="D150" s="105">
        <f t="shared" ref="D150:H150" si="15">SUM(D137/$I$137)</f>
        <v>0.32</v>
      </c>
      <c r="E150" s="105">
        <f t="shared" si="15"/>
        <v>0.29799999999999999</v>
      </c>
      <c r="F150" s="105">
        <f t="shared" si="15"/>
        <v>5.3999999999999999E-2</v>
      </c>
      <c r="G150" s="105">
        <f t="shared" si="15"/>
        <v>2.5999999999999999E-2</v>
      </c>
      <c r="H150" s="105">
        <f t="shared" si="15"/>
        <v>0.13800000000000001</v>
      </c>
      <c r="I150" s="105">
        <f t="shared" ref="I150:I157" si="16">SUM(C150:H150)</f>
        <v>1</v>
      </c>
    </row>
    <row r="151" spans="1:13" ht="15" customHeight="1" x14ac:dyDescent="0.2">
      <c r="A151" s="1">
        <v>3</v>
      </c>
      <c r="B151" s="98" t="s">
        <v>77</v>
      </c>
      <c r="C151" s="105">
        <f>SUM(C138/$I$138)</f>
        <v>0.16400000000000001</v>
      </c>
      <c r="D151" s="105">
        <f t="shared" ref="D151:H151" si="17">SUM(D138/$I$138)</f>
        <v>0.30399999999999999</v>
      </c>
      <c r="E151" s="105">
        <f t="shared" si="17"/>
        <v>0.28599999999999998</v>
      </c>
      <c r="F151" s="105">
        <f t="shared" si="17"/>
        <v>0.106</v>
      </c>
      <c r="G151" s="105">
        <f t="shared" si="17"/>
        <v>4.3999999999999997E-2</v>
      </c>
      <c r="H151" s="105">
        <f t="shared" si="17"/>
        <v>9.6000000000000002E-2</v>
      </c>
      <c r="I151" s="105">
        <f t="shared" si="16"/>
        <v>1</v>
      </c>
    </row>
    <row r="152" spans="1:13" ht="15" customHeight="1" x14ac:dyDescent="0.2">
      <c r="A152" s="1">
        <v>4</v>
      </c>
      <c r="B152" s="98" t="s">
        <v>78</v>
      </c>
      <c r="C152" s="105">
        <f>SUM(C139/$I$139)</f>
        <v>0.14799999999999999</v>
      </c>
      <c r="D152" s="105">
        <f t="shared" ref="D152:H152" si="18">SUM(D139/$I$139)</f>
        <v>0.30399999999999999</v>
      </c>
      <c r="E152" s="105">
        <f t="shared" si="18"/>
        <v>0.318</v>
      </c>
      <c r="F152" s="105">
        <f t="shared" si="18"/>
        <v>4.8000000000000001E-2</v>
      </c>
      <c r="G152" s="105">
        <f t="shared" si="18"/>
        <v>2.1999999999999999E-2</v>
      </c>
      <c r="H152" s="105">
        <f t="shared" si="18"/>
        <v>0.16</v>
      </c>
      <c r="I152" s="105">
        <f t="shared" si="16"/>
        <v>1</v>
      </c>
    </row>
    <row r="153" spans="1:13" ht="15" customHeight="1" x14ac:dyDescent="0.2">
      <c r="A153" s="1">
        <v>5</v>
      </c>
      <c r="B153" s="98" t="s">
        <v>79</v>
      </c>
      <c r="C153" s="105">
        <f>SUM(C140/$I$140)</f>
        <v>0.126</v>
      </c>
      <c r="D153" s="105">
        <f t="shared" ref="D153:H153" si="19">SUM(D140/$I$140)</f>
        <v>0.312</v>
      </c>
      <c r="E153" s="105">
        <f t="shared" si="19"/>
        <v>0.32400000000000001</v>
      </c>
      <c r="F153" s="105">
        <f t="shared" si="19"/>
        <v>4.5999999999999999E-2</v>
      </c>
      <c r="G153" s="105">
        <f t="shared" si="19"/>
        <v>2.5999999999999999E-2</v>
      </c>
      <c r="H153" s="105">
        <f t="shared" si="19"/>
        <v>0.16600000000000001</v>
      </c>
      <c r="I153" s="105">
        <f t="shared" si="16"/>
        <v>1</v>
      </c>
    </row>
    <row r="154" spans="1:13" ht="15" customHeight="1" x14ac:dyDescent="0.2">
      <c r="A154" s="1">
        <v>6</v>
      </c>
      <c r="B154" s="98" t="s">
        <v>80</v>
      </c>
      <c r="C154" s="105">
        <f>SUM(C141/$I$141)</f>
        <v>8.5999999999999993E-2</v>
      </c>
      <c r="D154" s="105">
        <f t="shared" ref="D154:H154" si="20">SUM(D141/$I$141)</f>
        <v>0.29799999999999999</v>
      </c>
      <c r="E154" s="105">
        <f t="shared" si="20"/>
        <v>0.36799999999999999</v>
      </c>
      <c r="F154" s="105">
        <f t="shared" si="20"/>
        <v>0.1</v>
      </c>
      <c r="G154" s="105">
        <f t="shared" si="20"/>
        <v>5.6000000000000001E-2</v>
      </c>
      <c r="H154" s="105">
        <f t="shared" si="20"/>
        <v>9.1999999999999998E-2</v>
      </c>
      <c r="I154" s="105">
        <f t="shared" si="16"/>
        <v>1</v>
      </c>
    </row>
    <row r="155" spans="1:13" ht="15" customHeight="1" x14ac:dyDescent="0.2">
      <c r="A155" s="1">
        <v>7</v>
      </c>
      <c r="B155" s="98" t="s">
        <v>81</v>
      </c>
      <c r="C155" s="105">
        <f>SUM(C142/$I$142)</f>
        <v>9.8000000000000004E-2</v>
      </c>
      <c r="D155" s="105">
        <f t="shared" ref="D155:H155" si="21">SUM(D142/$I$142)</f>
        <v>0.312</v>
      </c>
      <c r="E155" s="105">
        <f t="shared" si="21"/>
        <v>0.35199999999999998</v>
      </c>
      <c r="F155" s="105">
        <f t="shared" si="21"/>
        <v>0.05</v>
      </c>
      <c r="G155" s="105">
        <f t="shared" si="21"/>
        <v>2.5999999999999999E-2</v>
      </c>
      <c r="H155" s="105">
        <f t="shared" si="21"/>
        <v>0.16200000000000001</v>
      </c>
      <c r="I155" s="105">
        <f t="shared" si="16"/>
        <v>1</v>
      </c>
    </row>
    <row r="156" spans="1:13" ht="15" customHeight="1" x14ac:dyDescent="0.2">
      <c r="A156" s="1">
        <v>8</v>
      </c>
      <c r="B156" s="98" t="s">
        <v>82</v>
      </c>
      <c r="C156" s="105">
        <f>SUM(C143/$I$143)</f>
        <v>6.8000000000000005E-2</v>
      </c>
      <c r="D156" s="105">
        <f t="shared" ref="D156:H156" si="22">SUM(D143/$I$143)</f>
        <v>0.222</v>
      </c>
      <c r="E156" s="105">
        <f t="shared" si="22"/>
        <v>0.38200000000000001</v>
      </c>
      <c r="F156" s="105">
        <f t="shared" si="22"/>
        <v>8.5999999999999993E-2</v>
      </c>
      <c r="G156" s="105">
        <f t="shared" si="22"/>
        <v>4.8000000000000001E-2</v>
      </c>
      <c r="H156" s="105">
        <f t="shared" si="22"/>
        <v>0.19400000000000001</v>
      </c>
      <c r="I156" s="105">
        <f t="shared" si="16"/>
        <v>1</v>
      </c>
    </row>
    <row r="157" spans="1:13" ht="15" customHeight="1" x14ac:dyDescent="0.2">
      <c r="A157" s="1">
        <v>9</v>
      </c>
      <c r="B157" s="101" t="s">
        <v>83</v>
      </c>
      <c r="C157" s="106">
        <f>SUM(C144/$I$144)</f>
        <v>0.17</v>
      </c>
      <c r="D157" s="106">
        <f t="shared" ref="D157:H157" si="23">SUM(D144/$I$144)</f>
        <v>0.38200000000000001</v>
      </c>
      <c r="E157" s="106">
        <f t="shared" si="23"/>
        <v>0.29199999999999998</v>
      </c>
      <c r="F157" s="106">
        <f t="shared" si="23"/>
        <v>5.1999999999999998E-2</v>
      </c>
      <c r="G157" s="106">
        <f t="shared" si="23"/>
        <v>3.4000000000000002E-2</v>
      </c>
      <c r="H157" s="106">
        <f t="shared" si="23"/>
        <v>7.0000000000000007E-2</v>
      </c>
      <c r="I157" s="106">
        <f t="shared" si="16"/>
        <v>1.0000000000000002</v>
      </c>
    </row>
    <row r="158" spans="1:13" ht="15" customHeight="1" x14ac:dyDescent="0.2">
      <c r="C158" s="38"/>
      <c r="D158" s="41"/>
      <c r="E158" s="28"/>
      <c r="F158" s="27"/>
      <c r="G158" s="28"/>
      <c r="H158" s="27"/>
      <c r="I158" s="27"/>
      <c r="L158" s="136"/>
    </row>
    <row r="159" spans="1:13" ht="15" customHeight="1" x14ac:dyDescent="0.2">
      <c r="C159" s="38"/>
      <c r="D159" s="41"/>
      <c r="E159" s="28"/>
      <c r="F159" s="27"/>
      <c r="G159" s="28"/>
      <c r="H159" s="27"/>
      <c r="I159" s="27"/>
      <c r="L159" s="136"/>
    </row>
    <row r="160" spans="1:13" ht="15" customHeight="1" x14ac:dyDescent="0.2">
      <c r="C160" s="38"/>
      <c r="D160" s="41"/>
      <c r="E160" s="28"/>
      <c r="F160" s="27"/>
      <c r="G160" s="28"/>
      <c r="H160" s="27"/>
      <c r="I160" s="27"/>
      <c r="L160" s="136"/>
    </row>
    <row r="161" spans="1:12" ht="15" customHeight="1" x14ac:dyDescent="0.2">
      <c r="C161" s="38"/>
      <c r="D161" s="41"/>
      <c r="E161" s="28"/>
      <c r="F161" s="27"/>
      <c r="G161" s="28"/>
      <c r="H161" s="27"/>
      <c r="I161" s="27"/>
      <c r="L161" s="136"/>
    </row>
    <row r="162" spans="1:12" ht="15" customHeight="1" x14ac:dyDescent="0.2">
      <c r="C162" s="38"/>
      <c r="D162" s="41"/>
      <c r="E162" s="28"/>
      <c r="F162" s="27"/>
      <c r="G162" s="28"/>
      <c r="H162" s="27"/>
      <c r="I162" s="27"/>
      <c r="L162" s="136"/>
    </row>
    <row r="163" spans="1:12" ht="15" customHeight="1" x14ac:dyDescent="0.2">
      <c r="C163" s="38"/>
      <c r="D163" s="41"/>
      <c r="E163" s="28"/>
      <c r="F163" s="27"/>
      <c r="G163" s="28"/>
      <c r="H163" s="27"/>
      <c r="I163" s="27"/>
      <c r="L163" s="136"/>
    </row>
    <row r="164" spans="1:12" ht="15" customHeight="1" x14ac:dyDescent="0.2">
      <c r="C164" s="38"/>
      <c r="D164" s="41"/>
      <c r="E164" s="28"/>
      <c r="F164" s="27"/>
      <c r="G164" s="28"/>
      <c r="H164" s="27"/>
      <c r="I164" s="27"/>
      <c r="L164" s="136"/>
    </row>
    <row r="165" spans="1:12" ht="15" customHeight="1" x14ac:dyDescent="0.2">
      <c r="C165" s="38"/>
      <c r="D165" s="41"/>
      <c r="E165" s="28"/>
      <c r="F165" s="27"/>
      <c r="G165" s="28"/>
      <c r="H165" s="27"/>
      <c r="I165" s="27"/>
      <c r="L165" s="136"/>
    </row>
    <row r="166" spans="1:12" ht="15" customHeight="1" x14ac:dyDescent="0.2">
      <c r="C166" s="38"/>
      <c r="D166" s="41"/>
      <c r="E166" s="28"/>
      <c r="F166" s="27"/>
      <c r="G166" s="28"/>
      <c r="H166" s="27"/>
      <c r="I166" s="27"/>
      <c r="L166" s="136"/>
    </row>
    <row r="167" spans="1:12" ht="15" customHeight="1" x14ac:dyDescent="0.2">
      <c r="D167" s="3"/>
      <c r="E167" s="28"/>
      <c r="F167" s="27"/>
      <c r="G167" s="28"/>
      <c r="H167" s="27"/>
      <c r="I167" s="27"/>
      <c r="L167" s="136"/>
    </row>
    <row r="168" spans="1:12" ht="15" customHeight="1" x14ac:dyDescent="0.2">
      <c r="D168" s="3"/>
      <c r="F168" s="3"/>
      <c r="G168" s="3"/>
    </row>
    <row r="169" spans="1:12" ht="15" customHeight="1" x14ac:dyDescent="0.2">
      <c r="D169" s="3"/>
      <c r="F169" s="3"/>
      <c r="G169" s="3"/>
    </row>
    <row r="170" spans="1:12" ht="15" customHeight="1" x14ac:dyDescent="0.2">
      <c r="C170" s="38"/>
      <c r="D170" s="75"/>
      <c r="E170" s="74"/>
      <c r="F170" s="37"/>
      <c r="G170" s="38"/>
      <c r="H170" s="37"/>
      <c r="I170" s="37"/>
    </row>
    <row r="171" spans="1:12" ht="15" customHeight="1" x14ac:dyDescent="0.2">
      <c r="C171" s="38"/>
      <c r="D171" s="55"/>
      <c r="E171" s="54"/>
      <c r="F171" s="3"/>
    </row>
    <row r="172" spans="1:12" ht="15" customHeight="1" x14ac:dyDescent="0.2">
      <c r="C172" s="74"/>
      <c r="D172" s="74"/>
      <c r="E172" s="74"/>
      <c r="F172" s="3"/>
    </row>
    <row r="173" spans="1:12" ht="15" customHeight="1" x14ac:dyDescent="0.2">
      <c r="C173" s="54"/>
      <c r="D173" s="3" t="s">
        <v>285</v>
      </c>
      <c r="E173" s="54"/>
      <c r="F173" s="3"/>
    </row>
    <row r="174" spans="1:12" ht="15" customHeight="1" x14ac:dyDescent="0.2">
      <c r="C174" s="54"/>
      <c r="D174" s="54"/>
      <c r="E174" s="54"/>
      <c r="F174" s="3"/>
    </row>
    <row r="175" spans="1:12" ht="15" customHeight="1" x14ac:dyDescent="0.2">
      <c r="A175" s="1" t="s">
        <v>12</v>
      </c>
      <c r="C175" s="38"/>
      <c r="D175" s="55"/>
      <c r="E175" s="54"/>
      <c r="F175" s="3"/>
    </row>
    <row r="176" spans="1:12" ht="15" customHeight="1" x14ac:dyDescent="0.2">
      <c r="B176" s="1" t="s">
        <v>286</v>
      </c>
      <c r="C176" s="74"/>
      <c r="D176" s="74"/>
      <c r="E176" s="74"/>
      <c r="F176" s="3"/>
    </row>
    <row r="177" spans="1:13" ht="15" customHeight="1" x14ac:dyDescent="0.2">
      <c r="B177" s="1" t="s">
        <v>288</v>
      </c>
      <c r="C177" s="54"/>
      <c r="D177" s="54"/>
      <c r="E177" s="54"/>
      <c r="F177" s="3"/>
    </row>
    <row r="178" spans="1:13" ht="15" customHeight="1" x14ac:dyDescent="0.2">
      <c r="B178" s="1" t="s">
        <v>287</v>
      </c>
      <c r="C178" s="54"/>
      <c r="D178" s="54"/>
      <c r="E178" s="54"/>
      <c r="F178" s="3"/>
    </row>
    <row r="179" spans="1:13" ht="15" customHeight="1" x14ac:dyDescent="0.2">
      <c r="D179" s="3"/>
      <c r="F179" s="3"/>
    </row>
    <row r="180" spans="1:13" ht="15" customHeight="1" x14ac:dyDescent="0.2">
      <c r="D180" s="3"/>
      <c r="F180" s="3"/>
    </row>
    <row r="181" spans="1:13" s="11" customFormat="1" ht="20.25" customHeight="1" x14ac:dyDescent="0.2">
      <c r="A181" s="17" t="s">
        <v>85</v>
      </c>
      <c r="B181" s="16" t="s">
        <v>84</v>
      </c>
      <c r="C181" s="15"/>
      <c r="D181" s="15"/>
      <c r="E181" s="15"/>
      <c r="F181" s="15"/>
      <c r="G181" s="15"/>
      <c r="H181" s="14"/>
      <c r="I181" s="14"/>
      <c r="J181" s="13"/>
      <c r="K181" s="134"/>
      <c r="L181" s="18"/>
      <c r="M181" s="12"/>
    </row>
    <row r="182" spans="1:13" s="11" customFormat="1" ht="15" customHeight="1" x14ac:dyDescent="0.2">
      <c r="B182" s="1"/>
      <c r="C182" s="28"/>
      <c r="D182" s="27"/>
      <c r="E182" s="28"/>
      <c r="F182" s="27"/>
      <c r="G182" s="28"/>
      <c r="H182" s="27"/>
      <c r="I182" s="27"/>
      <c r="J182" s="27"/>
      <c r="K182" s="134"/>
      <c r="L182" s="18"/>
      <c r="M182" s="12"/>
    </row>
    <row r="183" spans="1:13" s="11" customFormat="1" ht="15" customHeight="1" x14ac:dyDescent="0.2">
      <c r="B183" s="1" t="s">
        <v>17</v>
      </c>
      <c r="C183" s="28"/>
      <c r="D183" s="27"/>
      <c r="E183" s="28"/>
      <c r="F183" s="27"/>
      <c r="G183" s="28"/>
      <c r="H183" s="27"/>
      <c r="I183" s="27"/>
      <c r="J183" s="27"/>
      <c r="K183" s="134"/>
      <c r="L183" s="18"/>
      <c r="M183" s="12"/>
    </row>
    <row r="184" spans="1:13" s="11" customFormat="1" ht="15" customHeight="1" x14ac:dyDescent="0.2">
      <c r="B184" s="1"/>
      <c r="C184" s="28"/>
      <c r="D184" s="27"/>
      <c r="E184" s="28"/>
      <c r="F184" s="27"/>
      <c r="G184" s="28"/>
      <c r="H184" s="27"/>
      <c r="I184" s="27"/>
      <c r="J184" s="27"/>
      <c r="K184" s="134"/>
      <c r="L184" s="18"/>
      <c r="M184" s="12"/>
    </row>
    <row r="185" spans="1:13" ht="15" customHeight="1" x14ac:dyDescent="0.2">
      <c r="B185" s="34"/>
      <c r="C185" s="10" t="s">
        <v>3</v>
      </c>
      <c r="D185" s="33"/>
      <c r="E185" s="28"/>
      <c r="F185" s="27"/>
      <c r="G185" s="28"/>
      <c r="H185" s="27"/>
      <c r="I185" s="27"/>
    </row>
    <row r="186" spans="1:13" ht="15" customHeight="1" x14ac:dyDescent="0.2">
      <c r="B186" s="32"/>
      <c r="C186" s="9" t="s">
        <v>1</v>
      </c>
      <c r="D186" s="31" t="s">
        <v>2</v>
      </c>
      <c r="E186" s="28"/>
      <c r="F186" s="27"/>
      <c r="G186" s="28"/>
      <c r="H186" s="27"/>
      <c r="I186" s="27"/>
    </row>
    <row r="187" spans="1:13" ht="15" customHeight="1" x14ac:dyDescent="0.2">
      <c r="A187" s="1">
        <v>1</v>
      </c>
      <c r="B187" s="118" t="s">
        <v>86</v>
      </c>
      <c r="C187" s="77">
        <v>196</v>
      </c>
      <c r="D187" s="30">
        <f>C187/C$200*100</f>
        <v>17.043478260869566</v>
      </c>
      <c r="E187" s="28"/>
      <c r="F187" s="27"/>
      <c r="G187" s="28"/>
      <c r="H187" s="27"/>
      <c r="I187" s="27"/>
      <c r="K187" s="134" t="s">
        <v>87</v>
      </c>
      <c r="L187" s="135">
        <v>0.17699999999999999</v>
      </c>
    </row>
    <row r="188" spans="1:13" ht="15" customHeight="1" x14ac:dyDescent="0.2">
      <c r="A188" s="1">
        <v>2</v>
      </c>
      <c r="B188" s="120" t="s">
        <v>87</v>
      </c>
      <c r="C188" s="78">
        <v>204</v>
      </c>
      <c r="D188" s="29">
        <f t="shared" ref="D188:D199" si="24">C188/C$200*100</f>
        <v>17.739130434782606</v>
      </c>
      <c r="E188" s="28"/>
      <c r="F188" s="27"/>
      <c r="G188" s="28"/>
      <c r="H188" s="27"/>
      <c r="I188" s="27"/>
      <c r="K188" s="134" t="s">
        <v>86</v>
      </c>
      <c r="L188" s="135">
        <v>0.17</v>
      </c>
    </row>
    <row r="189" spans="1:13" ht="15" customHeight="1" x14ac:dyDescent="0.2">
      <c r="A189" s="1">
        <v>3</v>
      </c>
      <c r="B189" s="120" t="s">
        <v>88</v>
      </c>
      <c r="C189" s="78">
        <v>110</v>
      </c>
      <c r="D189" s="29">
        <f t="shared" ref="D189:D195" si="25">C189/C$200*100</f>
        <v>9.5652173913043477</v>
      </c>
      <c r="E189" s="28"/>
      <c r="F189" s="27"/>
      <c r="G189" s="28"/>
      <c r="H189" s="27"/>
      <c r="I189" s="27"/>
      <c r="K189" s="134" t="s">
        <v>89</v>
      </c>
      <c r="L189" s="135">
        <v>0.111</v>
      </c>
    </row>
    <row r="190" spans="1:13" ht="15" customHeight="1" x14ac:dyDescent="0.2">
      <c r="A190" s="1">
        <v>4</v>
      </c>
      <c r="B190" s="120" t="s">
        <v>89</v>
      </c>
      <c r="C190" s="78">
        <v>128</v>
      </c>
      <c r="D190" s="29">
        <f t="shared" ref="D190:D194" si="26">C190/C$200*100</f>
        <v>11.130434782608695</v>
      </c>
      <c r="E190" s="28"/>
      <c r="F190" s="27"/>
      <c r="G190" s="28"/>
      <c r="H190" s="27"/>
      <c r="I190" s="27"/>
      <c r="K190" s="134" t="s">
        <v>99</v>
      </c>
      <c r="L190" s="135">
        <v>0.1</v>
      </c>
    </row>
    <row r="191" spans="1:13" ht="15" customHeight="1" x14ac:dyDescent="0.2">
      <c r="A191" s="1">
        <v>5</v>
      </c>
      <c r="B191" s="120" t="s">
        <v>90</v>
      </c>
      <c r="C191" s="78">
        <v>115</v>
      </c>
      <c r="D191" s="29">
        <f t="shared" si="26"/>
        <v>10</v>
      </c>
      <c r="E191" s="28"/>
      <c r="F191" s="27"/>
      <c r="G191" s="28"/>
      <c r="H191" s="27"/>
      <c r="I191" s="27"/>
      <c r="K191" s="134" t="s">
        <v>88</v>
      </c>
      <c r="L191" s="135">
        <v>9.6000000000000002E-2</v>
      </c>
    </row>
    <row r="192" spans="1:13" ht="15" customHeight="1" x14ac:dyDescent="0.2">
      <c r="A192" s="1">
        <v>6</v>
      </c>
      <c r="B192" s="120" t="s">
        <v>91</v>
      </c>
      <c r="C192" s="78">
        <v>69</v>
      </c>
      <c r="D192" s="109">
        <f t="shared" si="26"/>
        <v>6</v>
      </c>
      <c r="E192" s="28"/>
      <c r="F192" s="27"/>
      <c r="G192" s="28"/>
      <c r="H192" s="27"/>
      <c r="I192" s="27"/>
      <c r="K192" s="134" t="s">
        <v>100</v>
      </c>
      <c r="L192" s="135">
        <v>0.08</v>
      </c>
    </row>
    <row r="193" spans="1:13" ht="15" customHeight="1" x14ac:dyDescent="0.2">
      <c r="A193" s="1">
        <v>7</v>
      </c>
      <c r="B193" s="120" t="s">
        <v>92</v>
      </c>
      <c r="C193" s="78">
        <v>58</v>
      </c>
      <c r="D193" s="109">
        <f t="shared" si="26"/>
        <v>5.0434782608695654</v>
      </c>
      <c r="E193" s="28"/>
      <c r="F193" s="27"/>
      <c r="G193" s="28"/>
      <c r="H193" s="27"/>
      <c r="I193" s="27"/>
      <c r="K193" s="134" t="s">
        <v>101</v>
      </c>
      <c r="L193" s="135">
        <v>0.06</v>
      </c>
    </row>
    <row r="194" spans="1:13" ht="15" customHeight="1" x14ac:dyDescent="0.2">
      <c r="A194" s="1">
        <v>8</v>
      </c>
      <c r="B194" s="120" t="s">
        <v>93</v>
      </c>
      <c r="C194" s="78">
        <v>22</v>
      </c>
      <c r="D194" s="109">
        <f t="shared" si="26"/>
        <v>1.9130434782608694</v>
      </c>
      <c r="E194" s="28"/>
      <c r="F194" s="27"/>
      <c r="G194" s="28"/>
      <c r="H194" s="27"/>
      <c r="I194" s="27"/>
      <c r="K194" s="134" t="s">
        <v>96</v>
      </c>
      <c r="L194" s="135">
        <v>5.0999999999999997E-2</v>
      </c>
    </row>
    <row r="195" spans="1:13" ht="15" customHeight="1" x14ac:dyDescent="0.2">
      <c r="A195" s="1">
        <v>9</v>
      </c>
      <c r="B195" s="120" t="s">
        <v>94</v>
      </c>
      <c r="C195" s="78">
        <v>18</v>
      </c>
      <c r="D195" s="109">
        <f t="shared" si="25"/>
        <v>1.5652173913043479</v>
      </c>
      <c r="E195" s="28"/>
      <c r="F195" s="27"/>
      <c r="G195" s="28"/>
      <c r="H195" s="27"/>
      <c r="I195" s="27"/>
      <c r="K195" s="134" t="s">
        <v>92</v>
      </c>
      <c r="L195" s="135">
        <v>0.05</v>
      </c>
    </row>
    <row r="196" spans="1:13" ht="15" customHeight="1" x14ac:dyDescent="0.2">
      <c r="A196" s="1">
        <v>10</v>
      </c>
      <c r="B196" s="120" t="s">
        <v>95</v>
      </c>
      <c r="C196" s="78">
        <v>57</v>
      </c>
      <c r="D196" s="109">
        <f t="shared" si="24"/>
        <v>4.9565217391304346</v>
      </c>
      <c r="E196" s="28"/>
      <c r="F196" s="27"/>
      <c r="G196" s="28"/>
      <c r="H196" s="27"/>
      <c r="I196" s="27"/>
      <c r="K196" s="134" t="s">
        <v>95</v>
      </c>
      <c r="L196" s="135">
        <v>0.05</v>
      </c>
    </row>
    <row r="197" spans="1:13" ht="15" customHeight="1" x14ac:dyDescent="0.2">
      <c r="A197" s="1">
        <v>11</v>
      </c>
      <c r="B197" s="120" t="s">
        <v>96</v>
      </c>
      <c r="C197" s="78">
        <v>59</v>
      </c>
      <c r="D197" s="29">
        <f t="shared" si="24"/>
        <v>5.1304347826086953</v>
      </c>
      <c r="E197" s="28"/>
      <c r="F197" s="27"/>
      <c r="G197" s="28"/>
      <c r="H197" s="27"/>
      <c r="I197" s="27"/>
      <c r="K197" s="134" t="s">
        <v>102</v>
      </c>
      <c r="L197" s="135">
        <v>1.9E-2</v>
      </c>
    </row>
    <row r="198" spans="1:13" ht="15" customHeight="1" x14ac:dyDescent="0.2">
      <c r="A198" s="1">
        <v>12</v>
      </c>
      <c r="B198" s="120" t="s">
        <v>97</v>
      </c>
      <c r="C198" s="78">
        <v>22</v>
      </c>
      <c r="D198" s="29">
        <f t="shared" si="24"/>
        <v>1.9130434782608694</v>
      </c>
      <c r="E198" s="28"/>
      <c r="F198" s="27"/>
      <c r="G198" s="28"/>
      <c r="H198" s="27"/>
      <c r="I198" s="27"/>
      <c r="K198" s="134" t="s">
        <v>97</v>
      </c>
      <c r="L198" s="135">
        <v>1.9E-2</v>
      </c>
    </row>
    <row r="199" spans="1:13" ht="15" customHeight="1" x14ac:dyDescent="0.2">
      <c r="A199" s="1">
        <v>13</v>
      </c>
      <c r="B199" s="120" t="s">
        <v>98</v>
      </c>
      <c r="C199" s="78">
        <v>92</v>
      </c>
      <c r="D199" s="8">
        <f t="shared" si="24"/>
        <v>8</v>
      </c>
      <c r="E199" s="28"/>
      <c r="F199" s="27"/>
      <c r="G199" s="28"/>
      <c r="H199" s="27"/>
      <c r="I199" s="27"/>
      <c r="K199" s="134" t="s">
        <v>94</v>
      </c>
      <c r="L199" s="135">
        <v>1.6E-2</v>
      </c>
    </row>
    <row r="200" spans="1:13" ht="15" customHeight="1" x14ac:dyDescent="0.2">
      <c r="B200" s="52" t="s">
        <v>0</v>
      </c>
      <c r="C200" s="53">
        <f>SUM(C187:C199)</f>
        <v>1150</v>
      </c>
      <c r="D200" s="76" t="s">
        <v>46</v>
      </c>
      <c r="E200" s="28"/>
      <c r="F200" s="27"/>
      <c r="G200" s="28"/>
      <c r="H200" s="27"/>
      <c r="I200" s="27"/>
    </row>
    <row r="201" spans="1:13" ht="15" customHeight="1" x14ac:dyDescent="0.2">
      <c r="C201" s="38"/>
      <c r="D201" s="37"/>
      <c r="E201" s="28"/>
      <c r="F201" s="27"/>
      <c r="G201" s="28"/>
      <c r="H201" s="27"/>
      <c r="I201" s="27"/>
    </row>
    <row r="202" spans="1:13" ht="15" customHeight="1" x14ac:dyDescent="0.2">
      <c r="D202" s="3"/>
      <c r="F202" s="3"/>
      <c r="G202" s="3" t="s">
        <v>16</v>
      </c>
    </row>
    <row r="203" spans="1:13" ht="15" customHeight="1" x14ac:dyDescent="0.2">
      <c r="D203" s="3"/>
      <c r="F203" s="3"/>
      <c r="G203" s="3" t="s">
        <v>15</v>
      </c>
    </row>
    <row r="204" spans="1:13" ht="15" customHeight="1" x14ac:dyDescent="0.2">
      <c r="A204" s="1" t="s">
        <v>12</v>
      </c>
      <c r="D204" s="3"/>
      <c r="F204" s="3"/>
    </row>
    <row r="205" spans="1:13" ht="15" customHeight="1" x14ac:dyDescent="0.2">
      <c r="B205" s="1" t="s">
        <v>279</v>
      </c>
      <c r="D205" s="3"/>
      <c r="F205" s="3"/>
    </row>
    <row r="206" spans="1:13" ht="15" customHeight="1" x14ac:dyDescent="0.2">
      <c r="D206" s="3"/>
      <c r="F206" s="3"/>
    </row>
    <row r="207" spans="1:13" ht="15" customHeight="1" x14ac:dyDescent="0.2">
      <c r="D207" s="3"/>
      <c r="F207" s="3"/>
    </row>
    <row r="208" spans="1:13" s="11" customFormat="1" ht="20.25" customHeight="1" x14ac:dyDescent="0.2">
      <c r="A208" s="17" t="s">
        <v>104</v>
      </c>
      <c r="B208" s="16" t="s">
        <v>103</v>
      </c>
      <c r="C208" s="15"/>
      <c r="D208" s="15"/>
      <c r="E208" s="15"/>
      <c r="F208" s="15"/>
      <c r="G208" s="15"/>
      <c r="H208" s="14"/>
      <c r="I208" s="14"/>
      <c r="J208" s="13"/>
      <c r="K208" s="134"/>
      <c r="L208" s="18"/>
      <c r="M208" s="12"/>
    </row>
    <row r="209" spans="1:13" s="11" customFormat="1" ht="15" customHeight="1" x14ac:dyDescent="0.2">
      <c r="B209" s="1"/>
      <c r="C209" s="28"/>
      <c r="D209" s="27"/>
      <c r="E209" s="28"/>
      <c r="F209" s="27"/>
      <c r="G209" s="28"/>
      <c r="H209" s="27"/>
      <c r="I209" s="27"/>
      <c r="J209" s="35" t="s">
        <v>13</v>
      </c>
      <c r="K209" s="134"/>
      <c r="L209" s="18"/>
      <c r="M209" s="12"/>
    </row>
    <row r="210" spans="1:13" s="11" customFormat="1" ht="15" customHeight="1" x14ac:dyDescent="0.2">
      <c r="B210" s="1" t="s">
        <v>17</v>
      </c>
      <c r="C210" s="28"/>
      <c r="D210" s="27"/>
      <c r="E210" s="28"/>
      <c r="F210" s="27"/>
      <c r="G210" s="28"/>
      <c r="H210" s="27"/>
      <c r="I210" s="27"/>
      <c r="J210" s="35"/>
      <c r="K210" s="134"/>
      <c r="L210" s="18"/>
      <c r="M210" s="12"/>
    </row>
    <row r="211" spans="1:13" s="11" customFormat="1" ht="15" customHeight="1" x14ac:dyDescent="0.2">
      <c r="B211" s="1"/>
      <c r="C211" s="28"/>
      <c r="D211" s="27"/>
      <c r="E211" s="28"/>
      <c r="F211" s="27"/>
      <c r="G211" s="28"/>
      <c r="H211" s="27"/>
      <c r="I211" s="27"/>
      <c r="J211" s="35"/>
      <c r="K211" s="134"/>
      <c r="L211" s="18"/>
      <c r="M211" s="12"/>
    </row>
    <row r="212" spans="1:13" ht="15" customHeight="1" x14ac:dyDescent="0.2">
      <c r="B212" s="34"/>
      <c r="C212" s="10" t="s">
        <v>3</v>
      </c>
      <c r="D212" s="33"/>
      <c r="E212" s="28"/>
      <c r="F212" s="27"/>
      <c r="G212" s="28"/>
      <c r="H212" s="27"/>
      <c r="I212" s="27"/>
    </row>
    <row r="213" spans="1:13" ht="15" customHeight="1" x14ac:dyDescent="0.2">
      <c r="B213" s="32"/>
      <c r="C213" s="9" t="s">
        <v>1</v>
      </c>
      <c r="D213" s="31" t="s">
        <v>2</v>
      </c>
      <c r="E213" s="28"/>
      <c r="F213" s="27"/>
      <c r="G213" s="28"/>
      <c r="H213" s="27"/>
      <c r="I213" s="27"/>
    </row>
    <row r="214" spans="1:13" ht="15" customHeight="1" x14ac:dyDescent="0.2">
      <c r="A214" s="1">
        <v>1</v>
      </c>
      <c r="B214" s="130" t="s">
        <v>105</v>
      </c>
      <c r="C214" s="77">
        <v>53</v>
      </c>
      <c r="D214" s="30">
        <f t="shared" ref="D214:D221" si="27">C214/C$222*100</f>
        <v>10.6</v>
      </c>
      <c r="E214" s="28"/>
      <c r="F214" s="27"/>
      <c r="G214" s="28"/>
      <c r="H214" s="27"/>
      <c r="I214" s="27"/>
      <c r="K214" s="134" t="s">
        <v>111</v>
      </c>
      <c r="L214" s="135">
        <v>0.3</v>
      </c>
    </row>
    <row r="215" spans="1:13" ht="15" customHeight="1" x14ac:dyDescent="0.2">
      <c r="A215" s="1">
        <v>2</v>
      </c>
      <c r="B215" s="131" t="s">
        <v>106</v>
      </c>
      <c r="C215" s="78">
        <v>80</v>
      </c>
      <c r="D215" s="29">
        <f t="shared" si="27"/>
        <v>16</v>
      </c>
      <c r="E215" s="28"/>
      <c r="F215" s="27"/>
      <c r="G215" s="28"/>
      <c r="H215" s="27"/>
      <c r="I215" s="27"/>
      <c r="K215" s="134" t="s">
        <v>112</v>
      </c>
      <c r="L215" s="135">
        <v>0.16400000000000001</v>
      </c>
    </row>
    <row r="216" spans="1:13" ht="15" customHeight="1" x14ac:dyDescent="0.2">
      <c r="A216" s="1">
        <v>3</v>
      </c>
      <c r="B216" s="131" t="s">
        <v>107</v>
      </c>
      <c r="C216" s="78">
        <v>45</v>
      </c>
      <c r="D216" s="29">
        <f t="shared" si="27"/>
        <v>9</v>
      </c>
      <c r="E216" s="28"/>
      <c r="F216" s="27"/>
      <c r="G216" s="28"/>
      <c r="H216" s="27"/>
      <c r="I216" s="27"/>
      <c r="K216" s="134" t="s">
        <v>106</v>
      </c>
      <c r="L216" s="135">
        <v>0.16</v>
      </c>
    </row>
    <row r="217" spans="1:13" ht="15" customHeight="1" x14ac:dyDescent="0.2">
      <c r="A217" s="1">
        <v>4</v>
      </c>
      <c r="B217" s="131" t="s">
        <v>108</v>
      </c>
      <c r="C217" s="78">
        <v>37</v>
      </c>
      <c r="D217" s="29">
        <f t="shared" si="27"/>
        <v>7.3999999999999995</v>
      </c>
      <c r="E217" s="28"/>
      <c r="F217" s="27"/>
      <c r="G217" s="28"/>
      <c r="H217" s="27"/>
      <c r="I217" s="27"/>
      <c r="K217" s="134" t="s">
        <v>105</v>
      </c>
      <c r="L217" s="135">
        <v>0.106</v>
      </c>
    </row>
    <row r="218" spans="1:13" ht="15" customHeight="1" x14ac:dyDescent="0.2">
      <c r="A218" s="1">
        <v>5</v>
      </c>
      <c r="B218" s="131" t="s">
        <v>109</v>
      </c>
      <c r="C218" s="78">
        <v>21</v>
      </c>
      <c r="D218" s="29">
        <f t="shared" si="27"/>
        <v>4.2</v>
      </c>
      <c r="E218" s="28"/>
      <c r="F218" s="27"/>
      <c r="G218" s="28"/>
      <c r="H218" s="27"/>
      <c r="I218" s="27"/>
      <c r="K218" s="134" t="s">
        <v>107</v>
      </c>
      <c r="L218" s="135">
        <v>0.09</v>
      </c>
    </row>
    <row r="219" spans="1:13" ht="15" customHeight="1" x14ac:dyDescent="0.2">
      <c r="A219" s="1">
        <v>6</v>
      </c>
      <c r="B219" s="131" t="s">
        <v>110</v>
      </c>
      <c r="C219" s="78">
        <v>32</v>
      </c>
      <c r="D219" s="29">
        <f t="shared" si="27"/>
        <v>6.4</v>
      </c>
      <c r="E219" s="28"/>
      <c r="F219" s="27"/>
      <c r="G219" s="28"/>
      <c r="H219" s="27"/>
      <c r="I219" s="27"/>
      <c r="K219" s="134" t="s">
        <v>108</v>
      </c>
      <c r="L219" s="135">
        <v>7.3999999999999996E-2</v>
      </c>
    </row>
    <row r="220" spans="1:13" ht="15" customHeight="1" x14ac:dyDescent="0.2">
      <c r="A220" s="1">
        <v>7</v>
      </c>
      <c r="B220" s="131" t="s">
        <v>111</v>
      </c>
      <c r="C220" s="78">
        <v>150</v>
      </c>
      <c r="D220" s="29">
        <f t="shared" si="27"/>
        <v>30</v>
      </c>
      <c r="E220" s="28"/>
      <c r="F220" s="27"/>
      <c r="G220" s="28"/>
      <c r="H220" s="27"/>
      <c r="I220" s="27"/>
      <c r="K220" s="134" t="s">
        <v>110</v>
      </c>
      <c r="L220" s="135">
        <v>6.4000000000000001E-2</v>
      </c>
    </row>
    <row r="221" spans="1:13" ht="15" customHeight="1" x14ac:dyDescent="0.2">
      <c r="A221" s="1">
        <v>8</v>
      </c>
      <c r="B221" s="131" t="s">
        <v>112</v>
      </c>
      <c r="C221" s="78">
        <v>82</v>
      </c>
      <c r="D221" s="29">
        <f t="shared" si="27"/>
        <v>16.400000000000002</v>
      </c>
      <c r="E221" s="28"/>
      <c r="F221" s="27"/>
      <c r="G221" s="28"/>
      <c r="H221" s="27"/>
      <c r="I221" s="27"/>
      <c r="K221" s="134" t="s">
        <v>109</v>
      </c>
      <c r="L221" s="135">
        <v>4.2000000000000003E-2</v>
      </c>
    </row>
    <row r="222" spans="1:13" ht="15" customHeight="1" x14ac:dyDescent="0.2">
      <c r="B222" s="140" t="s">
        <v>0</v>
      </c>
      <c r="C222" s="141">
        <f>SUM(C214:C221)</f>
        <v>500</v>
      </c>
      <c r="D222" s="79">
        <f>SUM(D214:D221)</f>
        <v>100</v>
      </c>
      <c r="E222" s="28"/>
      <c r="F222" s="27"/>
      <c r="G222" s="28"/>
      <c r="H222" s="27"/>
      <c r="I222" s="27"/>
    </row>
    <row r="223" spans="1:13" ht="15" customHeight="1" x14ac:dyDescent="0.2">
      <c r="C223" s="38"/>
      <c r="D223" s="37"/>
      <c r="E223" s="28"/>
      <c r="F223" s="27"/>
      <c r="G223" s="38" t="s">
        <v>16</v>
      </c>
      <c r="H223" s="27"/>
      <c r="I223" s="27"/>
    </row>
    <row r="224" spans="1:13" ht="15" customHeight="1" x14ac:dyDescent="0.2">
      <c r="C224" s="38"/>
      <c r="D224" s="75"/>
      <c r="E224" s="74"/>
      <c r="F224" s="37"/>
      <c r="G224" s="38"/>
      <c r="H224" s="37"/>
      <c r="I224" s="37"/>
    </row>
    <row r="225" spans="1:13" ht="15" customHeight="1" x14ac:dyDescent="0.2">
      <c r="A225" s="1" t="s">
        <v>12</v>
      </c>
      <c r="C225" s="38"/>
      <c r="D225" s="55"/>
      <c r="E225" s="54"/>
      <c r="F225" s="3"/>
    </row>
    <row r="226" spans="1:13" ht="15" customHeight="1" x14ac:dyDescent="0.2">
      <c r="B226" s="1" t="s">
        <v>280</v>
      </c>
      <c r="C226" s="74"/>
      <c r="D226" s="3"/>
      <c r="F226" s="3"/>
    </row>
    <row r="227" spans="1:13" ht="15" customHeight="1" x14ac:dyDescent="0.2">
      <c r="C227" s="74"/>
      <c r="D227" s="74"/>
      <c r="E227" s="74"/>
      <c r="F227" s="3"/>
    </row>
    <row r="228" spans="1:13" ht="15" customHeight="1" x14ac:dyDescent="0.2">
      <c r="C228" s="1"/>
      <c r="D228" s="1"/>
      <c r="E228" s="1"/>
      <c r="F228" s="1"/>
      <c r="G228" s="1"/>
      <c r="H228" s="1"/>
      <c r="I228" s="1"/>
    </row>
    <row r="229" spans="1:13" s="11" customFormat="1" ht="20.25" customHeight="1" x14ac:dyDescent="0.2">
      <c r="A229" s="17" t="s">
        <v>128</v>
      </c>
      <c r="B229" s="16" t="s">
        <v>129</v>
      </c>
      <c r="C229" s="15"/>
      <c r="D229" s="15"/>
      <c r="E229" s="15"/>
      <c r="F229" s="15"/>
      <c r="G229" s="15"/>
      <c r="H229" s="14"/>
      <c r="I229" s="14"/>
      <c r="J229" s="13"/>
      <c r="K229" s="134"/>
      <c r="L229" s="18"/>
      <c r="M229" s="12"/>
    </row>
    <row r="230" spans="1:13" s="11" customFormat="1" ht="15" customHeight="1" x14ac:dyDescent="0.2">
      <c r="B230" s="1"/>
      <c r="C230" s="28"/>
      <c r="D230" s="27"/>
      <c r="E230" s="28"/>
      <c r="F230" s="27"/>
      <c r="G230" s="28"/>
      <c r="H230" s="27"/>
      <c r="I230" s="27"/>
      <c r="J230" s="35" t="s">
        <v>13</v>
      </c>
      <c r="K230" s="134"/>
      <c r="L230" s="18"/>
      <c r="M230" s="12"/>
    </row>
    <row r="231" spans="1:13" s="11" customFormat="1" ht="15" customHeight="1" x14ac:dyDescent="0.2">
      <c r="B231" s="1" t="s">
        <v>17</v>
      </c>
      <c r="C231" s="28"/>
      <c r="D231" s="27"/>
      <c r="E231" s="28"/>
      <c r="F231" s="27"/>
      <c r="G231" s="28"/>
      <c r="H231" s="27"/>
      <c r="I231" s="27"/>
      <c r="J231" s="35"/>
      <c r="K231" s="134"/>
      <c r="L231" s="18"/>
      <c r="M231" s="12"/>
    </row>
    <row r="232" spans="1:13" s="11" customFormat="1" ht="15" customHeight="1" x14ac:dyDescent="0.2">
      <c r="B232" s="1"/>
      <c r="C232" s="28"/>
      <c r="D232" s="27"/>
      <c r="E232" s="28"/>
      <c r="F232" s="27"/>
      <c r="G232" s="28"/>
      <c r="H232" s="27"/>
      <c r="I232" s="27"/>
      <c r="J232" s="35"/>
      <c r="K232" s="134"/>
      <c r="L232" s="18"/>
      <c r="M232" s="12"/>
    </row>
    <row r="233" spans="1:13" ht="15" customHeight="1" x14ac:dyDescent="0.2">
      <c r="B233" s="34"/>
      <c r="C233" s="10" t="s">
        <v>3</v>
      </c>
      <c r="D233" s="33"/>
      <c r="E233" s="28"/>
      <c r="F233" s="27"/>
      <c r="G233" s="28"/>
      <c r="H233" s="27"/>
      <c r="I233" s="27"/>
    </row>
    <row r="234" spans="1:13" ht="15" customHeight="1" x14ac:dyDescent="0.2">
      <c r="B234" s="32"/>
      <c r="C234" s="9" t="s">
        <v>1</v>
      </c>
      <c r="D234" s="31" t="s">
        <v>2</v>
      </c>
      <c r="E234" s="28"/>
      <c r="F234" s="27"/>
      <c r="G234" s="28"/>
      <c r="H234" s="27"/>
      <c r="I234" s="27"/>
    </row>
    <row r="235" spans="1:13" ht="15" customHeight="1" x14ac:dyDescent="0.2">
      <c r="A235" s="1">
        <v>1</v>
      </c>
      <c r="B235" s="130" t="s">
        <v>291</v>
      </c>
      <c r="C235" s="77">
        <v>152</v>
      </c>
      <c r="D235" s="30">
        <f>C235/C$242*100</f>
        <v>30.4</v>
      </c>
      <c r="E235" s="28"/>
      <c r="F235" s="27"/>
      <c r="G235" s="28"/>
      <c r="H235" s="27"/>
      <c r="I235" s="27"/>
      <c r="K235" s="134" t="s">
        <v>291</v>
      </c>
      <c r="L235" s="135">
        <v>0.30399999999999999</v>
      </c>
    </row>
    <row r="236" spans="1:13" ht="15" customHeight="1" x14ac:dyDescent="0.2">
      <c r="A236" s="1">
        <v>2</v>
      </c>
      <c r="B236" s="131" t="s">
        <v>293</v>
      </c>
      <c r="C236" s="78">
        <v>122</v>
      </c>
      <c r="D236" s="29">
        <f t="shared" ref="D236" si="28">C236/C$242*100</f>
        <v>24.4</v>
      </c>
      <c r="E236" s="28"/>
      <c r="F236" s="27"/>
      <c r="G236" s="28"/>
      <c r="H236" s="27"/>
      <c r="I236" s="27"/>
      <c r="K236" s="134" t="s">
        <v>292</v>
      </c>
      <c r="L236" s="135">
        <v>0.24399999999999999</v>
      </c>
    </row>
    <row r="237" spans="1:13" ht="15" customHeight="1" x14ac:dyDescent="0.2">
      <c r="A237" s="1">
        <v>3</v>
      </c>
      <c r="B237" s="131" t="s">
        <v>130</v>
      </c>
      <c r="C237" s="78">
        <v>44</v>
      </c>
      <c r="D237" s="29">
        <f>C237/C$242*100</f>
        <v>8.7999999999999989</v>
      </c>
      <c r="E237" s="28"/>
      <c r="F237" s="27"/>
      <c r="G237" s="28"/>
      <c r="H237" s="27"/>
      <c r="I237" s="27"/>
      <c r="K237" s="134" t="s">
        <v>132</v>
      </c>
      <c r="L237" s="135">
        <v>0.158</v>
      </c>
    </row>
    <row r="238" spans="1:13" ht="15" customHeight="1" x14ac:dyDescent="0.2">
      <c r="A238" s="1">
        <v>4</v>
      </c>
      <c r="B238" s="131" t="s">
        <v>131</v>
      </c>
      <c r="C238" s="78">
        <v>45</v>
      </c>
      <c r="D238" s="29">
        <f t="shared" ref="D238:D241" si="29">C238/C$242*100</f>
        <v>9</v>
      </c>
      <c r="E238" s="28"/>
      <c r="F238" s="27"/>
      <c r="G238" s="28"/>
      <c r="H238" s="27"/>
      <c r="I238" s="27"/>
      <c r="K238" s="134" t="s">
        <v>131</v>
      </c>
      <c r="L238" s="135">
        <v>0.09</v>
      </c>
    </row>
    <row r="239" spans="1:13" ht="15" customHeight="1" x14ac:dyDescent="0.2">
      <c r="A239" s="1">
        <v>5</v>
      </c>
      <c r="B239" s="131" t="s">
        <v>295</v>
      </c>
      <c r="C239" s="78">
        <v>79</v>
      </c>
      <c r="D239" s="29">
        <f t="shared" si="29"/>
        <v>15.8</v>
      </c>
      <c r="E239" s="28"/>
      <c r="F239" s="27"/>
      <c r="G239" s="28"/>
      <c r="H239" s="27"/>
      <c r="I239" s="27"/>
      <c r="K239" s="134" t="s">
        <v>130</v>
      </c>
      <c r="L239" s="135">
        <v>8.7999999999999995E-2</v>
      </c>
    </row>
    <row r="240" spans="1:13" ht="15" customHeight="1" x14ac:dyDescent="0.2">
      <c r="A240" s="1">
        <v>6</v>
      </c>
      <c r="B240" s="131" t="s">
        <v>133</v>
      </c>
      <c r="C240" s="78">
        <v>43</v>
      </c>
      <c r="D240" s="29">
        <f t="shared" si="29"/>
        <v>8.6</v>
      </c>
      <c r="E240" s="28"/>
      <c r="F240" s="27"/>
      <c r="G240" s="28"/>
      <c r="H240" s="27"/>
      <c r="I240" s="27"/>
      <c r="K240" s="134" t="s">
        <v>133</v>
      </c>
      <c r="L240" s="135">
        <v>8.5999999999999993E-2</v>
      </c>
    </row>
    <row r="241" spans="1:13" ht="15" customHeight="1" x14ac:dyDescent="0.2">
      <c r="A241" s="1">
        <v>7</v>
      </c>
      <c r="B241" s="131" t="s">
        <v>134</v>
      </c>
      <c r="C241" s="78">
        <v>15</v>
      </c>
      <c r="D241" s="29">
        <f t="shared" si="29"/>
        <v>3</v>
      </c>
      <c r="E241" s="28"/>
      <c r="F241" s="27"/>
      <c r="G241" s="28"/>
      <c r="H241" s="27"/>
      <c r="I241" s="27"/>
      <c r="K241" s="134" t="s">
        <v>134</v>
      </c>
      <c r="L241" s="135">
        <v>0.03</v>
      </c>
    </row>
    <row r="242" spans="1:13" ht="15" customHeight="1" x14ac:dyDescent="0.2">
      <c r="B242" s="140" t="s">
        <v>0</v>
      </c>
      <c r="C242" s="53">
        <f>SUM(C235:C241)</f>
        <v>500</v>
      </c>
      <c r="D242" s="79">
        <f>SUM(D235:D241)</f>
        <v>99.999999999999986</v>
      </c>
      <c r="E242" s="28"/>
      <c r="F242" s="27"/>
      <c r="G242" s="28"/>
      <c r="H242" s="27"/>
      <c r="I242" s="27"/>
    </row>
    <row r="243" spans="1:13" ht="15" customHeight="1" x14ac:dyDescent="0.2">
      <c r="B243" s="128"/>
      <c r="C243" s="38"/>
      <c r="D243" s="37"/>
      <c r="E243" s="28"/>
      <c r="F243" s="27"/>
      <c r="G243" s="38" t="s">
        <v>16</v>
      </c>
      <c r="H243" s="27"/>
      <c r="I243" s="27"/>
    </row>
    <row r="244" spans="1:13" ht="15" customHeight="1" x14ac:dyDescent="0.2">
      <c r="D244" s="3"/>
      <c r="F244" s="3"/>
      <c r="G244" s="3" t="s">
        <v>15</v>
      </c>
    </row>
    <row r="245" spans="1:13" ht="15" customHeight="1" x14ac:dyDescent="0.2">
      <c r="C245" s="38"/>
      <c r="D245" s="75"/>
      <c r="E245" s="74"/>
      <c r="F245" s="37"/>
      <c r="G245" s="38"/>
      <c r="H245" s="37"/>
      <c r="I245" s="37"/>
    </row>
    <row r="246" spans="1:13" ht="15" customHeight="1" x14ac:dyDescent="0.2">
      <c r="A246" s="1" t="s">
        <v>12</v>
      </c>
      <c r="C246" s="38"/>
      <c r="D246" s="55"/>
      <c r="E246" s="54"/>
      <c r="F246" s="3"/>
    </row>
    <row r="247" spans="1:13" ht="15" customHeight="1" x14ac:dyDescent="0.2">
      <c r="B247" s="1" t="s">
        <v>294</v>
      </c>
      <c r="C247" s="74"/>
      <c r="D247" s="3"/>
      <c r="F247" s="3"/>
    </row>
    <row r="248" spans="1:13" ht="15" customHeight="1" x14ac:dyDescent="0.2">
      <c r="B248" s="1" t="s">
        <v>296</v>
      </c>
      <c r="C248" s="74"/>
      <c r="D248" s="74"/>
      <c r="E248" s="74"/>
      <c r="F248" s="3"/>
    </row>
    <row r="249" spans="1:13" ht="15" customHeight="1" x14ac:dyDescent="0.2">
      <c r="F249" s="3"/>
      <c r="G249" s="3"/>
    </row>
    <row r="250" spans="1:13" ht="15" customHeight="1" x14ac:dyDescent="0.2">
      <c r="C250" s="1"/>
      <c r="D250" s="1"/>
      <c r="E250" s="1"/>
      <c r="F250" s="1"/>
      <c r="G250" s="1"/>
      <c r="H250" s="1"/>
      <c r="I250" s="1"/>
    </row>
    <row r="251" spans="1:13" s="11" customFormat="1" ht="30" customHeight="1" x14ac:dyDescent="0.2">
      <c r="A251" s="17" t="s">
        <v>135</v>
      </c>
      <c r="B251" s="144" t="s">
        <v>136</v>
      </c>
      <c r="C251" s="144"/>
      <c r="D251" s="144"/>
      <c r="E251" s="144"/>
      <c r="F251" s="144"/>
      <c r="G251" s="144"/>
      <c r="H251" s="144"/>
      <c r="I251" s="144"/>
      <c r="J251" s="145"/>
      <c r="K251" s="134"/>
      <c r="L251" s="18"/>
      <c r="M251" s="12"/>
    </row>
    <row r="252" spans="1:13" s="11" customFormat="1" ht="15" customHeight="1" x14ac:dyDescent="0.2">
      <c r="B252" s="1"/>
      <c r="C252" s="28"/>
      <c r="D252" s="27"/>
      <c r="E252" s="28"/>
      <c r="F252" s="27"/>
      <c r="G252" s="28"/>
      <c r="H252" s="27"/>
      <c r="I252" s="27"/>
      <c r="J252" s="27"/>
      <c r="K252" s="134"/>
      <c r="L252" s="18"/>
      <c r="M252" s="12"/>
    </row>
    <row r="253" spans="1:13" s="11" customFormat="1" ht="15" customHeight="1" x14ac:dyDescent="0.2">
      <c r="B253" s="1" t="s">
        <v>17</v>
      </c>
      <c r="C253" s="28"/>
      <c r="D253" s="27"/>
      <c r="E253" s="28"/>
      <c r="F253" s="27"/>
      <c r="G253" s="28"/>
      <c r="H253" s="27"/>
      <c r="I253" s="27"/>
      <c r="J253" s="27"/>
      <c r="K253" s="134"/>
      <c r="L253" s="18"/>
      <c r="M253" s="12"/>
    </row>
    <row r="254" spans="1:13" s="11" customFormat="1" ht="15" customHeight="1" x14ac:dyDescent="0.2">
      <c r="B254" s="1"/>
      <c r="C254" s="28"/>
      <c r="D254" s="27"/>
      <c r="E254" s="28"/>
      <c r="F254" s="27"/>
      <c r="G254" s="28"/>
      <c r="H254" s="27"/>
      <c r="I254" s="27"/>
      <c r="J254" s="27"/>
      <c r="K254" s="134"/>
      <c r="L254" s="18"/>
      <c r="M254" s="12"/>
    </row>
    <row r="255" spans="1:13" ht="15" customHeight="1" x14ac:dyDescent="0.2">
      <c r="B255" s="26" t="s">
        <v>11</v>
      </c>
      <c r="C255" s="25" t="s">
        <v>10</v>
      </c>
      <c r="D255" s="24" t="s">
        <v>9</v>
      </c>
      <c r="H255" s="23"/>
      <c r="I255" s="23"/>
      <c r="J255" s="23"/>
      <c r="K255" s="137"/>
    </row>
    <row r="256" spans="1:13" ht="27.75" customHeight="1" x14ac:dyDescent="0.2">
      <c r="A256" s="111">
        <v>1</v>
      </c>
      <c r="B256" s="112" t="s">
        <v>137</v>
      </c>
      <c r="C256" s="113">
        <v>67</v>
      </c>
      <c r="D256" s="113" t="s">
        <v>5</v>
      </c>
    </row>
    <row r="257" spans="1:5" ht="22.5" customHeight="1" x14ac:dyDescent="0.2">
      <c r="A257" s="111">
        <v>2</v>
      </c>
      <c r="B257" s="112" t="s">
        <v>138</v>
      </c>
      <c r="C257" s="113">
        <v>66</v>
      </c>
      <c r="D257" s="113" t="s">
        <v>4</v>
      </c>
      <c r="E257" s="55"/>
    </row>
    <row r="258" spans="1:5" ht="71.25" customHeight="1" x14ac:dyDescent="0.2">
      <c r="A258" s="111">
        <v>3</v>
      </c>
      <c r="B258" s="112" t="s">
        <v>139</v>
      </c>
      <c r="C258" s="113">
        <v>65</v>
      </c>
      <c r="D258" s="113" t="s">
        <v>5</v>
      </c>
      <c r="E258" s="55"/>
    </row>
    <row r="259" spans="1:5" ht="20.149999999999999" customHeight="1" x14ac:dyDescent="0.2">
      <c r="A259" s="111">
        <v>4</v>
      </c>
      <c r="B259" s="112" t="s">
        <v>140</v>
      </c>
      <c r="C259" s="113">
        <v>35</v>
      </c>
      <c r="D259" s="113" t="s">
        <v>4</v>
      </c>
      <c r="E259" s="55"/>
    </row>
    <row r="260" spans="1:5" ht="20.149999999999999" customHeight="1" x14ac:dyDescent="0.2">
      <c r="A260" s="111">
        <v>5</v>
      </c>
      <c r="B260" s="112" t="s">
        <v>141</v>
      </c>
      <c r="C260" s="113">
        <v>60</v>
      </c>
      <c r="D260" s="113" t="s">
        <v>5</v>
      </c>
      <c r="E260" s="55"/>
    </row>
    <row r="261" spans="1:5" ht="20.149999999999999" customHeight="1" x14ac:dyDescent="0.2">
      <c r="A261" s="111">
        <v>6</v>
      </c>
      <c r="B261" s="112" t="s">
        <v>142</v>
      </c>
      <c r="C261" s="113">
        <v>48</v>
      </c>
      <c r="D261" s="113" t="s">
        <v>5</v>
      </c>
      <c r="E261" s="55"/>
    </row>
    <row r="262" spans="1:5" ht="20.149999999999999" customHeight="1" x14ac:dyDescent="0.2">
      <c r="A262" s="111">
        <v>7</v>
      </c>
      <c r="B262" s="112" t="s">
        <v>143</v>
      </c>
      <c r="C262" s="113">
        <v>59</v>
      </c>
      <c r="D262" s="113" t="s">
        <v>5</v>
      </c>
      <c r="E262" s="55"/>
    </row>
    <row r="263" spans="1:5" ht="29.25" customHeight="1" x14ac:dyDescent="0.2">
      <c r="A263" s="111">
        <v>8</v>
      </c>
      <c r="B263" s="112" t="s">
        <v>144</v>
      </c>
      <c r="C263" s="113">
        <v>26</v>
      </c>
      <c r="D263" s="113" t="s">
        <v>4</v>
      </c>
      <c r="E263" s="55"/>
    </row>
    <row r="264" spans="1:5" ht="20.149999999999999" customHeight="1" x14ac:dyDescent="0.2">
      <c r="A264" s="111">
        <v>9</v>
      </c>
      <c r="B264" s="112" t="s">
        <v>145</v>
      </c>
      <c r="C264" s="113">
        <v>29</v>
      </c>
      <c r="D264" s="113" t="s">
        <v>4</v>
      </c>
      <c r="E264" s="55"/>
    </row>
    <row r="265" spans="1:5" ht="20.149999999999999" customHeight="1" x14ac:dyDescent="0.2">
      <c r="A265" s="111">
        <v>10</v>
      </c>
      <c r="B265" s="112" t="s">
        <v>145</v>
      </c>
      <c r="C265" s="113">
        <v>32</v>
      </c>
      <c r="D265" s="113" t="s">
        <v>5</v>
      </c>
      <c r="E265" s="55"/>
    </row>
    <row r="266" spans="1:5" ht="93" customHeight="1" x14ac:dyDescent="0.2">
      <c r="A266" s="111">
        <v>11</v>
      </c>
      <c r="B266" s="112" t="s">
        <v>146</v>
      </c>
      <c r="C266" s="113">
        <v>56</v>
      </c>
      <c r="D266" s="113" t="s">
        <v>5</v>
      </c>
      <c r="E266" s="55"/>
    </row>
    <row r="267" spans="1:5" ht="38.25" customHeight="1" x14ac:dyDescent="0.2">
      <c r="A267" s="111">
        <v>12</v>
      </c>
      <c r="B267" s="112" t="s">
        <v>147</v>
      </c>
      <c r="C267" s="113">
        <v>65</v>
      </c>
      <c r="D267" s="113" t="s">
        <v>4</v>
      </c>
      <c r="E267" s="55"/>
    </row>
    <row r="268" spans="1:5" ht="20.149999999999999" customHeight="1" x14ac:dyDescent="0.2">
      <c r="A268" s="111">
        <v>13</v>
      </c>
      <c r="B268" s="112" t="s">
        <v>148</v>
      </c>
      <c r="C268" s="113">
        <v>55</v>
      </c>
      <c r="D268" s="113" t="s">
        <v>4</v>
      </c>
      <c r="E268" s="55"/>
    </row>
    <row r="269" spans="1:5" ht="20.149999999999999" customHeight="1" x14ac:dyDescent="0.2">
      <c r="A269" s="111">
        <v>14</v>
      </c>
      <c r="B269" s="112" t="s">
        <v>149</v>
      </c>
      <c r="C269" s="113">
        <v>70</v>
      </c>
      <c r="D269" s="113" t="s">
        <v>4</v>
      </c>
      <c r="E269" s="55"/>
    </row>
    <row r="270" spans="1:5" ht="20.149999999999999" customHeight="1" x14ac:dyDescent="0.2">
      <c r="A270" s="111">
        <v>15</v>
      </c>
      <c r="B270" s="112" t="s">
        <v>150</v>
      </c>
      <c r="C270" s="113">
        <v>46</v>
      </c>
      <c r="D270" s="113" t="s">
        <v>5</v>
      </c>
      <c r="E270" s="55"/>
    </row>
    <row r="271" spans="1:5" ht="20.149999999999999" customHeight="1" x14ac:dyDescent="0.2">
      <c r="A271" s="111">
        <v>16</v>
      </c>
      <c r="B271" s="112" t="s">
        <v>151</v>
      </c>
      <c r="C271" s="113">
        <v>60</v>
      </c>
      <c r="D271" s="113" t="s">
        <v>5</v>
      </c>
      <c r="E271" s="55"/>
    </row>
    <row r="272" spans="1:5" ht="20.149999999999999" customHeight="1" x14ac:dyDescent="0.2">
      <c r="A272" s="111">
        <v>17</v>
      </c>
      <c r="B272" s="112" t="s">
        <v>152</v>
      </c>
      <c r="C272" s="113">
        <v>57</v>
      </c>
      <c r="D272" s="113" t="s">
        <v>5</v>
      </c>
      <c r="E272" s="55"/>
    </row>
    <row r="273" spans="1:5" ht="20.149999999999999" customHeight="1" x14ac:dyDescent="0.2">
      <c r="A273" s="111">
        <v>18</v>
      </c>
      <c r="B273" s="112" t="s">
        <v>153</v>
      </c>
      <c r="C273" s="113">
        <v>51</v>
      </c>
      <c r="D273" s="113" t="s">
        <v>5</v>
      </c>
      <c r="E273" s="55"/>
    </row>
    <row r="274" spans="1:5" ht="34.5" customHeight="1" x14ac:dyDescent="0.2">
      <c r="A274" s="111">
        <v>19</v>
      </c>
      <c r="B274" s="112" t="s">
        <v>154</v>
      </c>
      <c r="C274" s="113">
        <v>57</v>
      </c>
      <c r="D274" s="113" t="s">
        <v>4</v>
      </c>
      <c r="E274" s="55"/>
    </row>
    <row r="275" spans="1:5" ht="20.149999999999999" customHeight="1" x14ac:dyDescent="0.2">
      <c r="A275" s="111">
        <v>20</v>
      </c>
      <c r="B275" s="112" t="s">
        <v>155</v>
      </c>
      <c r="C275" s="113">
        <v>60</v>
      </c>
      <c r="D275" s="113" t="s">
        <v>5</v>
      </c>
      <c r="E275" s="55"/>
    </row>
    <row r="276" spans="1:5" ht="20.149999999999999" customHeight="1" x14ac:dyDescent="0.2">
      <c r="A276" s="111">
        <v>21</v>
      </c>
      <c r="B276" s="112" t="s">
        <v>156</v>
      </c>
      <c r="C276" s="113">
        <v>64</v>
      </c>
      <c r="D276" s="113" t="s">
        <v>5</v>
      </c>
      <c r="E276" s="55"/>
    </row>
    <row r="277" spans="1:5" ht="20.149999999999999" customHeight="1" x14ac:dyDescent="0.2">
      <c r="A277" s="111">
        <v>22</v>
      </c>
      <c r="B277" s="112" t="s">
        <v>157</v>
      </c>
      <c r="C277" s="113">
        <v>71</v>
      </c>
      <c r="D277" s="113" t="s">
        <v>5</v>
      </c>
      <c r="E277" s="55"/>
    </row>
    <row r="278" spans="1:5" ht="20.149999999999999" customHeight="1" x14ac:dyDescent="0.2">
      <c r="A278" s="111">
        <v>23</v>
      </c>
      <c r="B278" s="112" t="s">
        <v>158</v>
      </c>
      <c r="C278" s="113">
        <v>27</v>
      </c>
      <c r="D278" s="113" t="s">
        <v>4</v>
      </c>
      <c r="E278" s="55"/>
    </row>
    <row r="279" spans="1:5" ht="20.149999999999999" customHeight="1" x14ac:dyDescent="0.2">
      <c r="A279" s="111">
        <v>24</v>
      </c>
      <c r="B279" s="112" t="s">
        <v>158</v>
      </c>
      <c r="C279" s="113">
        <v>27</v>
      </c>
      <c r="D279" s="113" t="s">
        <v>4</v>
      </c>
      <c r="E279" s="55"/>
    </row>
    <row r="280" spans="1:5" ht="20.149999999999999" customHeight="1" x14ac:dyDescent="0.2">
      <c r="A280" s="111">
        <v>25</v>
      </c>
      <c r="B280" s="112" t="s">
        <v>159</v>
      </c>
      <c r="C280" s="113">
        <v>19</v>
      </c>
      <c r="D280" s="113" t="s">
        <v>5</v>
      </c>
      <c r="E280" s="55"/>
    </row>
    <row r="281" spans="1:5" ht="20.149999999999999" customHeight="1" x14ac:dyDescent="0.2">
      <c r="A281" s="111">
        <v>26</v>
      </c>
      <c r="B281" s="112" t="s">
        <v>160</v>
      </c>
      <c r="C281" s="113">
        <v>50</v>
      </c>
      <c r="D281" s="113" t="s">
        <v>5</v>
      </c>
      <c r="E281" s="55"/>
    </row>
    <row r="282" spans="1:5" ht="20.149999999999999" customHeight="1" x14ac:dyDescent="0.2">
      <c r="A282" s="111">
        <v>27</v>
      </c>
      <c r="B282" s="112" t="s">
        <v>161</v>
      </c>
      <c r="C282" s="113">
        <v>56</v>
      </c>
      <c r="D282" s="113" t="s">
        <v>4</v>
      </c>
      <c r="E282" s="55"/>
    </row>
    <row r="283" spans="1:5" ht="20.149999999999999" customHeight="1" x14ac:dyDescent="0.2">
      <c r="A283" s="111">
        <v>28</v>
      </c>
      <c r="B283" s="112" t="s">
        <v>162</v>
      </c>
      <c r="C283" s="113">
        <v>55</v>
      </c>
      <c r="D283" s="113" t="s">
        <v>5</v>
      </c>
      <c r="E283" s="55"/>
    </row>
    <row r="284" spans="1:5" ht="20.149999999999999" customHeight="1" x14ac:dyDescent="0.2">
      <c r="A284" s="111">
        <v>29</v>
      </c>
      <c r="B284" s="112" t="s">
        <v>163</v>
      </c>
      <c r="C284" s="113">
        <v>64</v>
      </c>
      <c r="D284" s="113" t="s">
        <v>5</v>
      </c>
      <c r="E284" s="55"/>
    </row>
    <row r="285" spans="1:5" ht="20.149999999999999" customHeight="1" x14ac:dyDescent="0.2">
      <c r="A285" s="111">
        <v>30</v>
      </c>
      <c r="B285" s="112" t="s">
        <v>164</v>
      </c>
      <c r="C285" s="113">
        <v>44</v>
      </c>
      <c r="D285" s="113" t="s">
        <v>4</v>
      </c>
      <c r="E285" s="55"/>
    </row>
    <row r="286" spans="1:5" ht="20.149999999999999" customHeight="1" x14ac:dyDescent="0.2">
      <c r="A286" s="111">
        <v>31</v>
      </c>
      <c r="B286" s="112" t="s">
        <v>165</v>
      </c>
      <c r="C286" s="113">
        <v>43</v>
      </c>
      <c r="D286" s="113" t="s">
        <v>5</v>
      </c>
      <c r="E286" s="55"/>
    </row>
    <row r="287" spans="1:5" ht="20.149999999999999" customHeight="1" x14ac:dyDescent="0.2">
      <c r="A287" s="111">
        <v>32</v>
      </c>
      <c r="B287" s="112" t="s">
        <v>166</v>
      </c>
      <c r="C287" s="113">
        <v>25</v>
      </c>
      <c r="D287" s="113" t="s">
        <v>5</v>
      </c>
      <c r="E287" s="55"/>
    </row>
    <row r="288" spans="1:5" ht="36.75" customHeight="1" x14ac:dyDescent="0.2">
      <c r="A288" s="111">
        <v>33</v>
      </c>
      <c r="B288" s="112" t="s">
        <v>167</v>
      </c>
      <c r="C288" s="113">
        <v>65</v>
      </c>
      <c r="D288" s="113" t="s">
        <v>4</v>
      </c>
      <c r="E288" s="55"/>
    </row>
    <row r="289" spans="1:5" ht="35.25" customHeight="1" x14ac:dyDescent="0.2">
      <c r="A289" s="111">
        <v>34</v>
      </c>
      <c r="B289" s="112" t="s">
        <v>168</v>
      </c>
      <c r="C289" s="113">
        <v>66</v>
      </c>
      <c r="D289" s="113" t="s">
        <v>5</v>
      </c>
      <c r="E289" s="55"/>
    </row>
    <row r="290" spans="1:5" ht="39" customHeight="1" x14ac:dyDescent="0.2">
      <c r="A290" s="111">
        <v>35</v>
      </c>
      <c r="B290" s="112" t="s">
        <v>169</v>
      </c>
      <c r="C290" s="113">
        <v>67</v>
      </c>
      <c r="D290" s="113" t="s">
        <v>5</v>
      </c>
      <c r="E290" s="55"/>
    </row>
    <row r="291" spans="1:5" ht="20.149999999999999" customHeight="1" x14ac:dyDescent="0.2">
      <c r="A291" s="111">
        <v>36</v>
      </c>
      <c r="B291" s="112" t="s">
        <v>170</v>
      </c>
      <c r="C291" s="113">
        <v>47</v>
      </c>
      <c r="D291" s="113" t="s">
        <v>4</v>
      </c>
      <c r="E291" s="55"/>
    </row>
    <row r="292" spans="1:5" ht="20.149999999999999" customHeight="1" x14ac:dyDescent="0.2">
      <c r="A292" s="111">
        <v>37</v>
      </c>
      <c r="B292" s="112" t="s">
        <v>171</v>
      </c>
      <c r="C292" s="113">
        <v>41</v>
      </c>
      <c r="D292" s="113" t="s">
        <v>5</v>
      </c>
      <c r="E292" s="55"/>
    </row>
    <row r="293" spans="1:5" ht="20.149999999999999" customHeight="1" x14ac:dyDescent="0.2">
      <c r="A293" s="111">
        <v>38</v>
      </c>
      <c r="B293" s="112" t="s">
        <v>172</v>
      </c>
      <c r="C293" s="113">
        <v>62</v>
      </c>
      <c r="D293" s="113" t="s">
        <v>4</v>
      </c>
      <c r="E293" s="55"/>
    </row>
    <row r="294" spans="1:5" ht="20.149999999999999" customHeight="1" x14ac:dyDescent="0.2">
      <c r="A294" s="111">
        <v>39</v>
      </c>
      <c r="B294" s="112" t="s">
        <v>173</v>
      </c>
      <c r="C294" s="113">
        <v>62</v>
      </c>
      <c r="D294" s="113" t="s">
        <v>4</v>
      </c>
      <c r="E294" s="55"/>
    </row>
    <row r="295" spans="1:5" ht="20.149999999999999" customHeight="1" x14ac:dyDescent="0.2">
      <c r="A295" s="111">
        <v>40</v>
      </c>
      <c r="B295" s="112" t="s">
        <v>174</v>
      </c>
      <c r="C295" s="113">
        <v>60</v>
      </c>
      <c r="D295" s="113" t="s">
        <v>4</v>
      </c>
      <c r="E295" s="55"/>
    </row>
    <row r="296" spans="1:5" ht="20.149999999999999" customHeight="1" x14ac:dyDescent="0.2">
      <c r="A296" s="111">
        <v>41</v>
      </c>
      <c r="B296" s="112" t="s">
        <v>175</v>
      </c>
      <c r="C296" s="113">
        <v>53</v>
      </c>
      <c r="D296" s="113" t="s">
        <v>5</v>
      </c>
      <c r="E296" s="55"/>
    </row>
    <row r="297" spans="1:5" ht="20.149999999999999" customHeight="1" x14ac:dyDescent="0.2">
      <c r="A297" s="111">
        <v>42</v>
      </c>
      <c r="B297" s="112" t="s">
        <v>176</v>
      </c>
      <c r="C297" s="113">
        <v>52</v>
      </c>
      <c r="D297" s="113" t="s">
        <v>4</v>
      </c>
      <c r="E297" s="55"/>
    </row>
    <row r="298" spans="1:5" ht="20.149999999999999" customHeight="1" x14ac:dyDescent="0.2">
      <c r="A298" s="111">
        <v>43</v>
      </c>
      <c r="B298" s="112" t="s">
        <v>177</v>
      </c>
      <c r="C298" s="113">
        <v>63</v>
      </c>
      <c r="D298" s="113" t="s">
        <v>4</v>
      </c>
      <c r="E298" s="55"/>
    </row>
    <row r="299" spans="1:5" ht="20.149999999999999" customHeight="1" x14ac:dyDescent="0.2">
      <c r="A299" s="111">
        <v>44</v>
      </c>
      <c r="B299" s="112" t="s">
        <v>178</v>
      </c>
      <c r="C299" s="113">
        <v>65</v>
      </c>
      <c r="D299" s="113" t="s">
        <v>4</v>
      </c>
      <c r="E299" s="55"/>
    </row>
    <row r="300" spans="1:5" ht="37.5" customHeight="1" x14ac:dyDescent="0.2">
      <c r="A300" s="111">
        <v>45</v>
      </c>
      <c r="B300" s="112" t="s">
        <v>179</v>
      </c>
      <c r="C300" s="113">
        <v>66</v>
      </c>
      <c r="D300" s="113" t="s">
        <v>5</v>
      </c>
      <c r="E300" s="55"/>
    </row>
    <row r="301" spans="1:5" ht="42" customHeight="1" x14ac:dyDescent="0.2">
      <c r="A301" s="111">
        <v>46</v>
      </c>
      <c r="B301" s="112" t="s">
        <v>180</v>
      </c>
      <c r="C301" s="113">
        <v>73</v>
      </c>
      <c r="D301" s="113" t="s">
        <v>4</v>
      </c>
      <c r="E301" s="55"/>
    </row>
    <row r="302" spans="1:5" ht="20.149999999999999" customHeight="1" x14ac:dyDescent="0.2">
      <c r="A302" s="111">
        <v>47</v>
      </c>
      <c r="B302" s="112" t="s">
        <v>181</v>
      </c>
      <c r="C302" s="113">
        <v>60</v>
      </c>
      <c r="D302" s="113" t="s">
        <v>4</v>
      </c>
      <c r="E302" s="55"/>
    </row>
    <row r="303" spans="1:5" ht="20.149999999999999" customHeight="1" x14ac:dyDescent="0.2">
      <c r="A303" s="111">
        <v>48</v>
      </c>
      <c r="B303" s="112" t="s">
        <v>182</v>
      </c>
      <c r="C303" s="113">
        <v>47</v>
      </c>
      <c r="D303" s="113" t="s">
        <v>5</v>
      </c>
      <c r="E303" s="55"/>
    </row>
    <row r="304" spans="1:5" ht="35.25" customHeight="1" x14ac:dyDescent="0.2">
      <c r="A304" s="111">
        <v>49</v>
      </c>
      <c r="B304" s="112" t="s">
        <v>183</v>
      </c>
      <c r="C304" s="113">
        <v>58</v>
      </c>
      <c r="D304" s="113" t="s">
        <v>5</v>
      </c>
      <c r="E304" s="55"/>
    </row>
    <row r="305" spans="1:5" ht="20.149999999999999" customHeight="1" x14ac:dyDescent="0.2">
      <c r="A305" s="111">
        <v>50</v>
      </c>
      <c r="B305" s="112" t="s">
        <v>184</v>
      </c>
      <c r="C305" s="113">
        <v>68</v>
      </c>
      <c r="D305" s="113" t="s">
        <v>4</v>
      </c>
      <c r="E305" s="55"/>
    </row>
    <row r="306" spans="1:5" ht="20.149999999999999" customHeight="1" x14ac:dyDescent="0.2">
      <c r="A306" s="111">
        <v>51</v>
      </c>
      <c r="B306" s="112" t="s">
        <v>185</v>
      </c>
      <c r="C306" s="113">
        <v>63</v>
      </c>
      <c r="D306" s="113" t="s">
        <v>5</v>
      </c>
      <c r="E306" s="55"/>
    </row>
    <row r="307" spans="1:5" ht="34.5" customHeight="1" x14ac:dyDescent="0.2">
      <c r="A307" s="111">
        <v>52</v>
      </c>
      <c r="B307" s="112" t="s">
        <v>186</v>
      </c>
      <c r="C307" s="113">
        <v>60</v>
      </c>
      <c r="D307" s="113" t="s">
        <v>4</v>
      </c>
      <c r="E307" s="55"/>
    </row>
    <row r="308" spans="1:5" ht="36.75" customHeight="1" x14ac:dyDescent="0.2">
      <c r="A308" s="111">
        <v>53</v>
      </c>
      <c r="B308" s="112" t="s">
        <v>187</v>
      </c>
      <c r="C308" s="113">
        <v>66</v>
      </c>
      <c r="D308" s="113" t="s">
        <v>5</v>
      </c>
      <c r="E308" s="55"/>
    </row>
    <row r="309" spans="1:5" ht="20.149999999999999" customHeight="1" x14ac:dyDescent="0.2">
      <c r="A309" s="111">
        <v>54</v>
      </c>
      <c r="B309" s="112" t="s">
        <v>188</v>
      </c>
      <c r="C309" s="113">
        <v>70</v>
      </c>
      <c r="D309" s="113" t="s">
        <v>5</v>
      </c>
      <c r="E309" s="55"/>
    </row>
    <row r="310" spans="1:5" ht="35.15" customHeight="1" x14ac:dyDescent="0.2">
      <c r="A310" s="111">
        <v>55</v>
      </c>
      <c r="B310" s="112" t="s">
        <v>189</v>
      </c>
      <c r="C310" s="113">
        <v>44</v>
      </c>
      <c r="D310" s="113" t="s">
        <v>4</v>
      </c>
      <c r="E310" s="55"/>
    </row>
    <row r="311" spans="1:5" ht="20.149999999999999" customHeight="1" x14ac:dyDescent="0.2">
      <c r="A311" s="111">
        <v>56</v>
      </c>
      <c r="B311" s="112" t="s">
        <v>190</v>
      </c>
      <c r="C311" s="113">
        <v>65</v>
      </c>
      <c r="D311" s="113" t="s">
        <v>5</v>
      </c>
      <c r="E311" s="55"/>
    </row>
    <row r="312" spans="1:5" ht="20.149999999999999" customHeight="1" x14ac:dyDescent="0.2">
      <c r="A312" s="111">
        <v>57</v>
      </c>
      <c r="B312" s="112" t="s">
        <v>191</v>
      </c>
      <c r="C312" s="113">
        <v>38</v>
      </c>
      <c r="D312" s="113" t="s">
        <v>5</v>
      </c>
      <c r="E312" s="55"/>
    </row>
    <row r="313" spans="1:5" ht="20.149999999999999" customHeight="1" x14ac:dyDescent="0.2">
      <c r="A313" s="111">
        <v>58</v>
      </c>
      <c r="B313" s="112" t="s">
        <v>192</v>
      </c>
      <c r="C313" s="113">
        <v>28</v>
      </c>
      <c r="D313" s="113" t="s">
        <v>5</v>
      </c>
      <c r="E313" s="55"/>
    </row>
    <row r="314" spans="1:5" ht="20.149999999999999" customHeight="1" x14ac:dyDescent="0.2">
      <c r="A314" s="111">
        <v>59</v>
      </c>
      <c r="B314" s="112" t="s">
        <v>193</v>
      </c>
      <c r="C314" s="113">
        <v>44</v>
      </c>
      <c r="D314" s="113" t="s">
        <v>5</v>
      </c>
      <c r="E314" s="55"/>
    </row>
    <row r="315" spans="1:5" ht="64.5" customHeight="1" x14ac:dyDescent="0.2">
      <c r="A315" s="111">
        <v>60</v>
      </c>
      <c r="B315" s="112" t="s">
        <v>194</v>
      </c>
      <c r="C315" s="113">
        <v>52</v>
      </c>
      <c r="D315" s="113" t="s">
        <v>4</v>
      </c>
      <c r="E315" s="55"/>
    </row>
    <row r="316" spans="1:5" ht="20.149999999999999" customHeight="1" x14ac:dyDescent="0.2">
      <c r="A316" s="111">
        <v>61</v>
      </c>
      <c r="B316" s="112" t="s">
        <v>195</v>
      </c>
      <c r="C316" s="113">
        <v>61</v>
      </c>
      <c r="D316" s="113" t="s">
        <v>4</v>
      </c>
      <c r="E316" s="55"/>
    </row>
    <row r="317" spans="1:5" ht="20.149999999999999" customHeight="1" x14ac:dyDescent="0.2">
      <c r="A317" s="111">
        <v>62</v>
      </c>
      <c r="B317" s="112" t="s">
        <v>196</v>
      </c>
      <c r="C317" s="113">
        <v>40</v>
      </c>
      <c r="D317" s="113" t="s">
        <v>5</v>
      </c>
      <c r="E317" s="55"/>
    </row>
    <row r="318" spans="1:5" ht="20.149999999999999" customHeight="1" x14ac:dyDescent="0.2">
      <c r="A318" s="111">
        <v>63</v>
      </c>
      <c r="B318" s="112" t="s">
        <v>197</v>
      </c>
      <c r="C318" s="113">
        <v>46</v>
      </c>
      <c r="D318" s="113" t="s">
        <v>5</v>
      </c>
      <c r="E318" s="55"/>
    </row>
    <row r="319" spans="1:5" ht="20.149999999999999" customHeight="1" x14ac:dyDescent="0.2">
      <c r="A319" s="111">
        <v>64</v>
      </c>
      <c r="B319" s="112" t="s">
        <v>198</v>
      </c>
      <c r="C319" s="113">
        <v>27</v>
      </c>
      <c r="D319" s="113" t="s">
        <v>5</v>
      </c>
      <c r="E319" s="55"/>
    </row>
    <row r="320" spans="1:5" ht="20.149999999999999" customHeight="1" x14ac:dyDescent="0.2">
      <c r="A320" s="111">
        <v>65</v>
      </c>
      <c r="B320" s="112" t="s">
        <v>199</v>
      </c>
      <c r="C320" s="113">
        <v>60</v>
      </c>
      <c r="D320" s="113" t="s">
        <v>4</v>
      </c>
      <c r="E320" s="55"/>
    </row>
    <row r="321" spans="1:5" ht="20.149999999999999" customHeight="1" x14ac:dyDescent="0.2">
      <c r="A321" s="111">
        <v>66</v>
      </c>
      <c r="B321" s="112" t="s">
        <v>200</v>
      </c>
      <c r="C321" s="113">
        <v>26</v>
      </c>
      <c r="D321" s="113" t="s">
        <v>5</v>
      </c>
      <c r="E321" s="55"/>
    </row>
    <row r="322" spans="1:5" ht="20.149999999999999" customHeight="1" x14ac:dyDescent="0.2">
      <c r="A322" s="111">
        <v>67</v>
      </c>
      <c r="B322" s="112" t="s">
        <v>201</v>
      </c>
      <c r="C322" s="113">
        <v>60</v>
      </c>
      <c r="D322" s="113" t="s">
        <v>4</v>
      </c>
      <c r="E322" s="55"/>
    </row>
    <row r="323" spans="1:5" ht="20.149999999999999" customHeight="1" x14ac:dyDescent="0.2">
      <c r="A323" s="111">
        <v>68</v>
      </c>
      <c r="B323" s="112" t="s">
        <v>202</v>
      </c>
      <c r="C323" s="113">
        <v>40</v>
      </c>
      <c r="D323" s="113" t="s">
        <v>5</v>
      </c>
      <c r="E323" s="55"/>
    </row>
    <row r="324" spans="1:5" ht="20.149999999999999" customHeight="1" x14ac:dyDescent="0.2">
      <c r="A324" s="111">
        <v>69</v>
      </c>
      <c r="B324" s="112" t="s">
        <v>203</v>
      </c>
      <c r="C324" s="113">
        <v>47</v>
      </c>
      <c r="D324" s="113" t="s">
        <v>5</v>
      </c>
      <c r="E324" s="55"/>
    </row>
    <row r="325" spans="1:5" ht="70.5" customHeight="1" x14ac:dyDescent="0.2">
      <c r="A325" s="111">
        <v>70</v>
      </c>
      <c r="B325" s="112" t="s">
        <v>204</v>
      </c>
      <c r="C325" s="113">
        <v>60</v>
      </c>
      <c r="D325" s="113" t="s">
        <v>5</v>
      </c>
      <c r="E325" s="55"/>
    </row>
    <row r="326" spans="1:5" ht="20.149999999999999" customHeight="1" x14ac:dyDescent="0.2">
      <c r="A326" s="111">
        <v>71</v>
      </c>
      <c r="B326" s="112" t="s">
        <v>205</v>
      </c>
      <c r="C326" s="113">
        <v>78</v>
      </c>
      <c r="D326" s="113" t="s">
        <v>4</v>
      </c>
      <c r="E326" s="55"/>
    </row>
    <row r="327" spans="1:5" ht="20.149999999999999" customHeight="1" x14ac:dyDescent="0.2">
      <c r="A327" s="111">
        <v>72</v>
      </c>
      <c r="B327" s="112" t="s">
        <v>206</v>
      </c>
      <c r="C327" s="113">
        <v>49</v>
      </c>
      <c r="D327" s="113" t="s">
        <v>5</v>
      </c>
      <c r="E327" s="55"/>
    </row>
    <row r="328" spans="1:5" ht="35.15" customHeight="1" x14ac:dyDescent="0.2">
      <c r="A328" s="111">
        <v>73</v>
      </c>
      <c r="B328" s="112" t="s">
        <v>207</v>
      </c>
      <c r="C328" s="113">
        <v>69</v>
      </c>
      <c r="D328" s="113" t="s">
        <v>4</v>
      </c>
      <c r="E328" s="55"/>
    </row>
    <row r="329" spans="1:5" ht="20.149999999999999" customHeight="1" x14ac:dyDescent="0.2">
      <c r="A329" s="111">
        <v>74</v>
      </c>
      <c r="B329" s="112" t="s">
        <v>208</v>
      </c>
      <c r="C329" s="113">
        <v>44</v>
      </c>
      <c r="D329" s="113" t="s">
        <v>4</v>
      </c>
      <c r="E329" s="55"/>
    </row>
    <row r="330" spans="1:5" ht="20.149999999999999" customHeight="1" x14ac:dyDescent="0.2">
      <c r="A330" s="111">
        <v>75</v>
      </c>
      <c r="B330" s="112" t="s">
        <v>209</v>
      </c>
      <c r="C330" s="113">
        <v>63</v>
      </c>
      <c r="D330" s="113" t="s">
        <v>4</v>
      </c>
      <c r="E330" s="55"/>
    </row>
    <row r="331" spans="1:5" ht="30.75" customHeight="1" x14ac:dyDescent="0.2">
      <c r="A331" s="111">
        <v>76</v>
      </c>
      <c r="B331" s="112" t="s">
        <v>210</v>
      </c>
      <c r="C331" s="113">
        <v>60</v>
      </c>
      <c r="D331" s="113" t="s">
        <v>4</v>
      </c>
      <c r="E331" s="55"/>
    </row>
    <row r="332" spans="1:5" ht="49.5" customHeight="1" x14ac:dyDescent="0.2">
      <c r="A332" s="111">
        <v>77</v>
      </c>
      <c r="B332" s="112" t="s">
        <v>211</v>
      </c>
      <c r="C332" s="113">
        <v>67</v>
      </c>
      <c r="D332" s="113" t="s">
        <v>4</v>
      </c>
      <c r="E332" s="55"/>
    </row>
    <row r="333" spans="1:5" ht="42" customHeight="1" x14ac:dyDescent="0.2">
      <c r="A333" s="111">
        <v>78</v>
      </c>
      <c r="B333" s="112" t="s">
        <v>212</v>
      </c>
      <c r="C333" s="113">
        <v>63</v>
      </c>
      <c r="D333" s="113" t="s">
        <v>4</v>
      </c>
      <c r="E333" s="55"/>
    </row>
    <row r="334" spans="1:5" ht="20.149999999999999" customHeight="1" x14ac:dyDescent="0.2">
      <c r="A334" s="111">
        <v>79</v>
      </c>
      <c r="B334" s="112" t="s">
        <v>213</v>
      </c>
      <c r="C334" s="113">
        <v>50</v>
      </c>
      <c r="D334" s="113" t="s">
        <v>4</v>
      </c>
      <c r="E334" s="55"/>
    </row>
    <row r="335" spans="1:5" ht="35.15" customHeight="1" x14ac:dyDescent="0.2">
      <c r="A335" s="111">
        <v>80</v>
      </c>
      <c r="B335" s="112" t="s">
        <v>214</v>
      </c>
      <c r="C335" s="113">
        <v>64</v>
      </c>
      <c r="D335" s="113" t="s">
        <v>5</v>
      </c>
      <c r="E335" s="55"/>
    </row>
    <row r="336" spans="1:5" ht="20.5" customHeight="1" x14ac:dyDescent="0.2">
      <c r="A336" s="111">
        <v>81</v>
      </c>
      <c r="B336" s="112" t="s">
        <v>215</v>
      </c>
      <c r="C336" s="113">
        <v>38</v>
      </c>
      <c r="D336" s="113" t="s">
        <v>5</v>
      </c>
      <c r="E336" s="55"/>
    </row>
    <row r="337" spans="1:5" ht="35.15" customHeight="1" x14ac:dyDescent="0.2">
      <c r="A337" s="111">
        <v>82</v>
      </c>
      <c r="B337" s="112" t="s">
        <v>216</v>
      </c>
      <c r="C337" s="113">
        <v>61</v>
      </c>
      <c r="D337" s="113" t="s">
        <v>5</v>
      </c>
      <c r="E337" s="55"/>
    </row>
    <row r="338" spans="1:5" ht="35.15" customHeight="1" x14ac:dyDescent="0.2">
      <c r="A338" s="111">
        <v>83</v>
      </c>
      <c r="B338" s="112" t="s">
        <v>217</v>
      </c>
      <c r="C338" s="113">
        <v>36</v>
      </c>
      <c r="D338" s="113" t="s">
        <v>4</v>
      </c>
      <c r="E338" s="55"/>
    </row>
    <row r="339" spans="1:5" ht="20.149999999999999" customHeight="1" x14ac:dyDescent="0.2">
      <c r="A339" s="111">
        <v>84</v>
      </c>
      <c r="B339" s="112" t="s">
        <v>218</v>
      </c>
      <c r="C339" s="113">
        <v>60</v>
      </c>
      <c r="D339" s="113" t="s">
        <v>5</v>
      </c>
      <c r="E339" s="55"/>
    </row>
    <row r="340" spans="1:5" ht="51" customHeight="1" x14ac:dyDescent="0.2">
      <c r="A340" s="111">
        <v>85</v>
      </c>
      <c r="B340" s="112" t="s">
        <v>219</v>
      </c>
      <c r="C340" s="113">
        <v>63</v>
      </c>
      <c r="D340" s="113" t="s">
        <v>5</v>
      </c>
      <c r="E340" s="55"/>
    </row>
    <row r="341" spans="1:5" ht="20.149999999999999" customHeight="1" x14ac:dyDescent="0.2">
      <c r="A341" s="111">
        <v>86</v>
      </c>
      <c r="B341" s="112" t="s">
        <v>220</v>
      </c>
      <c r="C341" s="113">
        <v>66</v>
      </c>
      <c r="D341" s="113" t="s">
        <v>4</v>
      </c>
      <c r="E341" s="55"/>
    </row>
    <row r="342" spans="1:5" ht="20.149999999999999" customHeight="1" x14ac:dyDescent="0.2">
      <c r="A342" s="111">
        <v>87</v>
      </c>
      <c r="B342" s="112" t="s">
        <v>221</v>
      </c>
      <c r="C342" s="113">
        <v>35</v>
      </c>
      <c r="D342" s="113" t="s">
        <v>4</v>
      </c>
      <c r="E342" s="55"/>
    </row>
    <row r="343" spans="1:5" ht="35.15" customHeight="1" x14ac:dyDescent="0.2">
      <c r="A343" s="111">
        <v>88</v>
      </c>
      <c r="B343" s="112" t="s">
        <v>222</v>
      </c>
      <c r="C343" s="113">
        <v>66</v>
      </c>
      <c r="D343" s="113" t="s">
        <v>4</v>
      </c>
      <c r="E343" s="55"/>
    </row>
    <row r="344" spans="1:5" ht="54.75" customHeight="1" x14ac:dyDescent="0.2">
      <c r="A344" s="111">
        <v>89</v>
      </c>
      <c r="B344" s="112" t="s">
        <v>223</v>
      </c>
      <c r="C344" s="113">
        <v>56</v>
      </c>
      <c r="D344" s="113" t="s">
        <v>4</v>
      </c>
      <c r="E344" s="55"/>
    </row>
    <row r="345" spans="1:5" ht="20.149999999999999" customHeight="1" x14ac:dyDescent="0.2">
      <c r="A345" s="111">
        <v>90</v>
      </c>
      <c r="B345" s="112" t="s">
        <v>224</v>
      </c>
      <c r="C345" s="113">
        <v>59</v>
      </c>
      <c r="D345" s="113" t="s">
        <v>5</v>
      </c>
      <c r="E345" s="55"/>
    </row>
    <row r="346" spans="1:5" ht="49.5" customHeight="1" x14ac:dyDescent="0.2">
      <c r="A346" s="111">
        <v>91</v>
      </c>
      <c r="B346" s="112" t="s">
        <v>225</v>
      </c>
      <c r="C346" s="113">
        <v>60</v>
      </c>
      <c r="D346" s="113" t="s">
        <v>5</v>
      </c>
      <c r="E346" s="55"/>
    </row>
    <row r="347" spans="1:5" ht="20.149999999999999" customHeight="1" x14ac:dyDescent="0.2">
      <c r="A347" s="111">
        <v>92</v>
      </c>
      <c r="B347" s="112" t="s">
        <v>226</v>
      </c>
      <c r="C347" s="113">
        <v>66</v>
      </c>
      <c r="D347" s="113" t="s">
        <v>4</v>
      </c>
      <c r="E347" s="55"/>
    </row>
    <row r="348" spans="1:5" ht="35.15" customHeight="1" x14ac:dyDescent="0.2">
      <c r="A348" s="111">
        <v>93</v>
      </c>
      <c r="B348" s="112" t="s">
        <v>227</v>
      </c>
      <c r="C348" s="113">
        <v>66</v>
      </c>
      <c r="D348" s="113" t="s">
        <v>5</v>
      </c>
      <c r="E348" s="55"/>
    </row>
    <row r="349" spans="1:5" ht="20.149999999999999" customHeight="1" x14ac:dyDescent="0.2">
      <c r="A349" s="111">
        <v>94</v>
      </c>
      <c r="B349" s="112" t="s">
        <v>228</v>
      </c>
      <c r="C349" s="113">
        <v>39</v>
      </c>
      <c r="D349" s="113" t="s">
        <v>4</v>
      </c>
      <c r="E349" s="55"/>
    </row>
    <row r="350" spans="1:5" ht="35.15" customHeight="1" x14ac:dyDescent="0.2">
      <c r="A350" s="111">
        <v>95</v>
      </c>
      <c r="B350" s="112" t="s">
        <v>229</v>
      </c>
      <c r="C350" s="113">
        <v>49</v>
      </c>
      <c r="D350" s="113" t="s">
        <v>5</v>
      </c>
      <c r="E350" s="55"/>
    </row>
    <row r="351" spans="1:5" ht="35.15" customHeight="1" x14ac:dyDescent="0.2">
      <c r="A351" s="111">
        <v>96</v>
      </c>
      <c r="B351" s="112" t="s">
        <v>230</v>
      </c>
      <c r="C351" s="113">
        <v>63</v>
      </c>
      <c r="D351" s="113" t="s">
        <v>5</v>
      </c>
      <c r="E351" s="55"/>
    </row>
    <row r="352" spans="1:5" ht="20.149999999999999" customHeight="1" x14ac:dyDescent="0.2">
      <c r="A352" s="111">
        <v>97</v>
      </c>
      <c r="B352" s="112" t="s">
        <v>231</v>
      </c>
      <c r="C352" s="113">
        <v>72</v>
      </c>
      <c r="D352" s="113" t="s">
        <v>4</v>
      </c>
      <c r="E352" s="55"/>
    </row>
    <row r="353" spans="1:5" ht="20.149999999999999" customHeight="1" x14ac:dyDescent="0.2">
      <c r="A353" s="111">
        <v>98</v>
      </c>
      <c r="B353" s="112" t="s">
        <v>232</v>
      </c>
      <c r="C353" s="113">
        <v>47</v>
      </c>
      <c r="D353" s="113" t="s">
        <v>4</v>
      </c>
      <c r="E353" s="55"/>
    </row>
    <row r="354" spans="1:5" ht="35.15" customHeight="1" x14ac:dyDescent="0.2">
      <c r="A354" s="111">
        <v>99</v>
      </c>
      <c r="B354" s="112" t="s">
        <v>233</v>
      </c>
      <c r="C354" s="113">
        <v>33</v>
      </c>
      <c r="D354" s="113" t="s">
        <v>5</v>
      </c>
      <c r="E354" s="55"/>
    </row>
    <row r="355" spans="1:5" ht="20.149999999999999" customHeight="1" x14ac:dyDescent="0.2">
      <c r="A355" s="111">
        <v>100</v>
      </c>
      <c r="B355" s="112" t="s">
        <v>234</v>
      </c>
      <c r="C355" s="113">
        <v>25</v>
      </c>
      <c r="D355" s="113" t="s">
        <v>4</v>
      </c>
      <c r="E355" s="55"/>
    </row>
    <row r="356" spans="1:5" ht="35.15" customHeight="1" x14ac:dyDescent="0.2">
      <c r="A356" s="111">
        <v>101</v>
      </c>
      <c r="B356" s="112" t="s">
        <v>235</v>
      </c>
      <c r="C356" s="113">
        <v>68</v>
      </c>
      <c r="D356" s="113" t="s">
        <v>4</v>
      </c>
      <c r="E356" s="55"/>
    </row>
    <row r="357" spans="1:5" ht="35.15" customHeight="1" x14ac:dyDescent="0.2">
      <c r="A357" s="111">
        <v>102</v>
      </c>
      <c r="B357" s="112" t="s">
        <v>236</v>
      </c>
      <c r="C357" s="113">
        <v>62</v>
      </c>
      <c r="D357" s="113" t="s">
        <v>4</v>
      </c>
      <c r="E357" s="55"/>
    </row>
    <row r="358" spans="1:5" ht="20.149999999999999" customHeight="1" x14ac:dyDescent="0.2">
      <c r="A358" s="111">
        <v>103</v>
      </c>
      <c r="B358" s="112" t="s">
        <v>237</v>
      </c>
      <c r="C358" s="113">
        <v>66</v>
      </c>
      <c r="D358" s="113" t="s">
        <v>5</v>
      </c>
      <c r="E358" s="55"/>
    </row>
    <row r="359" spans="1:5" ht="35.15" customHeight="1" x14ac:dyDescent="0.2">
      <c r="A359" s="111">
        <v>104</v>
      </c>
      <c r="B359" s="112" t="s">
        <v>238</v>
      </c>
      <c r="C359" s="113">
        <v>75</v>
      </c>
      <c r="D359" s="113" t="s">
        <v>4</v>
      </c>
      <c r="E359" s="55"/>
    </row>
    <row r="360" spans="1:5" ht="35.15" customHeight="1" x14ac:dyDescent="0.2">
      <c r="A360" s="111">
        <v>105</v>
      </c>
      <c r="B360" s="112" t="s">
        <v>239</v>
      </c>
      <c r="C360" s="113">
        <v>55</v>
      </c>
      <c r="D360" s="113" t="s">
        <v>4</v>
      </c>
      <c r="E360" s="55"/>
    </row>
    <row r="361" spans="1:5" ht="51" customHeight="1" x14ac:dyDescent="0.2">
      <c r="A361" s="111">
        <v>106</v>
      </c>
      <c r="B361" s="112" t="s">
        <v>240</v>
      </c>
      <c r="C361" s="113">
        <v>69</v>
      </c>
      <c r="D361" s="113" t="s">
        <v>4</v>
      </c>
      <c r="E361" s="55"/>
    </row>
    <row r="362" spans="1:5" ht="20.149999999999999" customHeight="1" x14ac:dyDescent="0.2">
      <c r="A362" s="111">
        <v>107</v>
      </c>
      <c r="B362" s="112" t="s">
        <v>241</v>
      </c>
      <c r="C362" s="113">
        <v>57</v>
      </c>
      <c r="D362" s="113" t="s">
        <v>5</v>
      </c>
      <c r="E362" s="55"/>
    </row>
    <row r="363" spans="1:5" ht="20.149999999999999" customHeight="1" x14ac:dyDescent="0.2">
      <c r="A363" s="111">
        <v>108</v>
      </c>
      <c r="B363" s="112" t="s">
        <v>242</v>
      </c>
      <c r="C363" s="113">
        <v>62</v>
      </c>
      <c r="D363" s="113" t="s">
        <v>4</v>
      </c>
      <c r="E363" s="55"/>
    </row>
    <row r="364" spans="1:5" ht="20.149999999999999" customHeight="1" x14ac:dyDescent="0.2">
      <c r="A364" s="111">
        <v>109</v>
      </c>
      <c r="B364" s="112" t="s">
        <v>243</v>
      </c>
      <c r="C364" s="113">
        <v>52</v>
      </c>
      <c r="D364" s="113" t="s">
        <v>4</v>
      </c>
      <c r="E364" s="55"/>
    </row>
    <row r="365" spans="1:5" ht="53.25" customHeight="1" x14ac:dyDescent="0.2">
      <c r="A365" s="111">
        <v>110</v>
      </c>
      <c r="B365" s="112" t="s">
        <v>244</v>
      </c>
      <c r="C365" s="113">
        <v>28</v>
      </c>
      <c r="D365" s="113" t="s">
        <v>4</v>
      </c>
      <c r="E365" s="55"/>
    </row>
    <row r="366" spans="1:5" ht="35.15" customHeight="1" x14ac:dyDescent="0.2">
      <c r="A366" s="111">
        <v>111</v>
      </c>
      <c r="B366" s="112" t="s">
        <v>245</v>
      </c>
      <c r="C366" s="113">
        <v>63</v>
      </c>
      <c r="D366" s="113" t="s">
        <v>5</v>
      </c>
      <c r="E366" s="55"/>
    </row>
    <row r="367" spans="1:5" ht="20.149999999999999" customHeight="1" x14ac:dyDescent="0.2">
      <c r="A367" s="111">
        <v>112</v>
      </c>
      <c r="B367" s="112" t="s">
        <v>246</v>
      </c>
      <c r="C367" s="113">
        <v>66</v>
      </c>
      <c r="D367" s="113" t="s">
        <v>5</v>
      </c>
      <c r="E367" s="55"/>
    </row>
    <row r="368" spans="1:5" ht="20.149999999999999" customHeight="1" x14ac:dyDescent="0.2">
      <c r="A368" s="111">
        <v>113</v>
      </c>
      <c r="B368" s="112" t="s">
        <v>247</v>
      </c>
      <c r="C368" s="113">
        <v>59</v>
      </c>
      <c r="D368" s="113" t="s">
        <v>4</v>
      </c>
      <c r="E368" s="55"/>
    </row>
    <row r="369" spans="1:14" ht="35.15" customHeight="1" x14ac:dyDescent="0.2">
      <c r="A369" s="111">
        <v>114</v>
      </c>
      <c r="B369" s="112" t="s">
        <v>248</v>
      </c>
      <c r="C369" s="113">
        <v>69</v>
      </c>
      <c r="D369" s="113" t="s">
        <v>5</v>
      </c>
      <c r="E369" s="55"/>
    </row>
    <row r="370" spans="1:14" ht="20.149999999999999" customHeight="1" x14ac:dyDescent="0.2">
      <c r="A370" s="111">
        <v>115</v>
      </c>
      <c r="B370" s="112" t="s">
        <v>249</v>
      </c>
      <c r="C370" s="113">
        <v>68</v>
      </c>
      <c r="D370" s="113" t="s">
        <v>5</v>
      </c>
      <c r="E370" s="55"/>
    </row>
    <row r="371" spans="1:14" ht="20.149999999999999" customHeight="1" x14ac:dyDescent="0.2">
      <c r="A371" s="111">
        <v>116</v>
      </c>
      <c r="B371" s="112" t="s">
        <v>250</v>
      </c>
      <c r="C371" s="113">
        <v>62</v>
      </c>
      <c r="D371" s="113" t="s">
        <v>5</v>
      </c>
      <c r="E371" s="55"/>
    </row>
    <row r="372" spans="1:14" ht="20.149999999999999" customHeight="1" x14ac:dyDescent="0.2">
      <c r="A372" s="111">
        <v>117</v>
      </c>
      <c r="B372" s="112" t="s">
        <v>251</v>
      </c>
      <c r="C372" s="113">
        <v>79</v>
      </c>
      <c r="D372" s="113" t="s">
        <v>5</v>
      </c>
      <c r="E372" s="55"/>
    </row>
    <row r="373" spans="1:14" ht="20.149999999999999" customHeight="1" x14ac:dyDescent="0.2">
      <c r="A373" s="111">
        <v>118</v>
      </c>
      <c r="B373" s="112" t="s">
        <v>252</v>
      </c>
      <c r="C373" s="113">
        <v>68</v>
      </c>
      <c r="D373" s="113" t="s">
        <v>5</v>
      </c>
      <c r="E373" s="55"/>
    </row>
    <row r="374" spans="1:14" ht="20.149999999999999" customHeight="1" x14ac:dyDescent="0.2">
      <c r="A374" s="111">
        <v>119</v>
      </c>
      <c r="B374" s="112" t="s">
        <v>253</v>
      </c>
      <c r="C374" s="113">
        <v>52</v>
      </c>
      <c r="D374" s="113" t="s">
        <v>5</v>
      </c>
      <c r="E374" s="55"/>
    </row>
    <row r="375" spans="1:14" ht="20.149999999999999" customHeight="1" x14ac:dyDescent="0.2">
      <c r="A375" s="111">
        <v>120</v>
      </c>
      <c r="B375" s="112" t="s">
        <v>254</v>
      </c>
      <c r="C375" s="113">
        <v>70</v>
      </c>
      <c r="D375" s="113" t="s">
        <v>5</v>
      </c>
      <c r="E375" s="55"/>
    </row>
    <row r="376" spans="1:14" ht="48.75" customHeight="1" x14ac:dyDescent="0.2">
      <c r="A376" s="111">
        <v>121</v>
      </c>
      <c r="B376" s="112" t="s">
        <v>255</v>
      </c>
      <c r="C376" s="113">
        <v>62</v>
      </c>
      <c r="D376" s="113" t="s">
        <v>4</v>
      </c>
      <c r="E376" s="55"/>
    </row>
    <row r="377" spans="1:14" ht="20.149999999999999" customHeight="1" x14ac:dyDescent="0.2">
      <c r="A377" s="111">
        <v>122</v>
      </c>
      <c r="B377" s="112" t="s">
        <v>256</v>
      </c>
      <c r="C377" s="113">
        <v>51</v>
      </c>
      <c r="D377" s="113" t="s">
        <v>4</v>
      </c>
      <c r="E377" s="55"/>
    </row>
    <row r="378" spans="1:14" ht="20.149999999999999" customHeight="1" x14ac:dyDescent="0.2">
      <c r="A378" s="111">
        <v>123</v>
      </c>
      <c r="B378" s="112" t="s">
        <v>257</v>
      </c>
      <c r="C378" s="113">
        <v>57</v>
      </c>
      <c r="D378" s="113" t="s">
        <v>4</v>
      </c>
      <c r="E378" s="55"/>
      <c r="F378" s="55"/>
      <c r="G378" s="56"/>
      <c r="H378" s="2"/>
      <c r="I378" s="2"/>
      <c r="J378" s="19"/>
      <c r="K378" s="18"/>
      <c r="M378" s="11"/>
      <c r="N378" s="11"/>
    </row>
    <row r="379" spans="1:14" ht="35.15" customHeight="1" x14ac:dyDescent="0.2">
      <c r="A379" s="111">
        <v>124</v>
      </c>
      <c r="B379" s="112" t="s">
        <v>258</v>
      </c>
      <c r="C379" s="113">
        <v>36</v>
      </c>
      <c r="D379" s="113" t="s">
        <v>5</v>
      </c>
      <c r="E379" s="55"/>
      <c r="F379" s="55"/>
      <c r="G379" s="56"/>
      <c r="H379" s="2"/>
      <c r="I379" s="2"/>
      <c r="J379" s="19"/>
      <c r="K379" s="18"/>
      <c r="M379" s="11"/>
      <c r="N379" s="11"/>
    </row>
    <row r="380" spans="1:14" ht="20.149999999999999" customHeight="1" x14ac:dyDescent="0.2">
      <c r="A380" s="111">
        <v>125</v>
      </c>
      <c r="B380" s="112" t="s">
        <v>259</v>
      </c>
      <c r="C380" s="113">
        <v>79</v>
      </c>
      <c r="D380" s="113" t="s">
        <v>5</v>
      </c>
      <c r="E380" s="55"/>
      <c r="F380" s="55"/>
      <c r="G380" s="56"/>
      <c r="H380" s="12"/>
      <c r="I380" s="12"/>
      <c r="J380" s="18"/>
      <c r="K380" s="18"/>
      <c r="M380" s="1"/>
    </row>
    <row r="381" spans="1:14" ht="35.15" customHeight="1" x14ac:dyDescent="0.2">
      <c r="A381" s="111">
        <v>126</v>
      </c>
      <c r="B381" s="112" t="s">
        <v>260</v>
      </c>
      <c r="C381" s="113">
        <v>64</v>
      </c>
      <c r="D381" s="113" t="s">
        <v>4</v>
      </c>
      <c r="E381" s="55"/>
      <c r="F381" s="55"/>
      <c r="G381" s="56"/>
      <c r="H381" s="2"/>
      <c r="I381" s="2"/>
      <c r="J381" s="18"/>
      <c r="K381" s="18"/>
      <c r="M381" s="1"/>
    </row>
    <row r="382" spans="1:14" ht="20.149999999999999" customHeight="1" x14ac:dyDescent="0.2">
      <c r="A382" s="111">
        <v>127</v>
      </c>
      <c r="B382" s="112" t="s">
        <v>261</v>
      </c>
      <c r="C382" s="113">
        <v>68</v>
      </c>
      <c r="D382" s="113" t="s">
        <v>5</v>
      </c>
      <c r="E382" s="55"/>
      <c r="F382" s="55"/>
      <c r="G382" s="56"/>
      <c r="H382" s="2"/>
      <c r="I382" s="2"/>
      <c r="J382" s="18"/>
      <c r="K382" s="18"/>
      <c r="M382" s="1"/>
    </row>
    <row r="383" spans="1:14" ht="35.15" customHeight="1" x14ac:dyDescent="0.2">
      <c r="A383" s="111">
        <v>128</v>
      </c>
      <c r="B383" s="112" t="s">
        <v>262</v>
      </c>
      <c r="C383" s="113">
        <v>60</v>
      </c>
      <c r="D383" s="113" t="s">
        <v>4</v>
      </c>
      <c r="E383" s="55"/>
      <c r="F383" s="55"/>
      <c r="G383" s="56"/>
      <c r="H383" s="2"/>
      <c r="I383" s="2"/>
      <c r="J383" s="18"/>
      <c r="K383" s="18"/>
      <c r="M383" s="1"/>
    </row>
    <row r="384" spans="1:14" ht="20.149999999999999" customHeight="1" x14ac:dyDescent="0.2">
      <c r="A384" s="111">
        <v>129</v>
      </c>
      <c r="B384" s="112" t="s">
        <v>263</v>
      </c>
      <c r="C384" s="113">
        <v>66</v>
      </c>
      <c r="D384" s="113" t="s">
        <v>4</v>
      </c>
      <c r="E384" s="55"/>
      <c r="F384" s="55"/>
      <c r="G384" s="64">
        <v>140</v>
      </c>
      <c r="H384" s="64"/>
      <c r="I384" s="64"/>
      <c r="J384" s="18"/>
      <c r="K384" s="18"/>
      <c r="M384" s="1"/>
    </row>
    <row r="385" spans="1:14" ht="20.149999999999999" customHeight="1" x14ac:dyDescent="0.2">
      <c r="A385" s="111">
        <v>130</v>
      </c>
      <c r="B385" s="112" t="s">
        <v>264</v>
      </c>
      <c r="C385" s="113">
        <v>60</v>
      </c>
      <c r="D385" s="113" t="s">
        <v>5</v>
      </c>
      <c r="E385" s="55"/>
      <c r="F385" s="55"/>
      <c r="G385" s="64">
        <v>124</v>
      </c>
      <c r="H385" s="64"/>
      <c r="I385" s="64"/>
      <c r="J385" s="18"/>
      <c r="K385" s="18"/>
      <c r="M385" s="1"/>
    </row>
    <row r="386" spans="1:14" ht="35.15" customHeight="1" x14ac:dyDescent="0.2">
      <c r="A386" s="111">
        <v>131</v>
      </c>
      <c r="B386" s="112" t="s">
        <v>265</v>
      </c>
      <c r="C386" s="113">
        <v>71</v>
      </c>
      <c r="D386" s="113" t="s">
        <v>4</v>
      </c>
      <c r="E386" s="55"/>
      <c r="F386" s="55"/>
      <c r="G386" s="64">
        <v>153</v>
      </c>
      <c r="H386" s="64"/>
      <c r="I386" s="64"/>
      <c r="J386" s="18"/>
      <c r="K386" s="18"/>
      <c r="M386" s="1"/>
    </row>
    <row r="387" spans="1:14" ht="35.15" customHeight="1" x14ac:dyDescent="0.2">
      <c r="A387" s="111">
        <v>132</v>
      </c>
      <c r="B387" s="112" t="s">
        <v>266</v>
      </c>
      <c r="C387" s="113">
        <v>51</v>
      </c>
      <c r="D387" s="113" t="s">
        <v>4</v>
      </c>
      <c r="E387" s="55"/>
      <c r="F387" s="55"/>
      <c r="G387" s="64">
        <v>171</v>
      </c>
      <c r="H387" s="64"/>
      <c r="I387" s="64"/>
      <c r="J387" s="18"/>
      <c r="K387" s="18"/>
      <c r="M387" s="1"/>
    </row>
    <row r="388" spans="1:14" ht="20.149999999999999" customHeight="1" x14ac:dyDescent="0.2">
      <c r="A388" s="111">
        <v>133</v>
      </c>
      <c r="B388" s="112" t="s">
        <v>267</v>
      </c>
      <c r="C388" s="113">
        <v>63</v>
      </c>
      <c r="D388" s="113" t="s">
        <v>4</v>
      </c>
      <c r="E388" s="55"/>
      <c r="F388" s="55"/>
      <c r="G388" s="64">
        <v>412</v>
      </c>
      <c r="H388" s="64"/>
      <c r="I388" s="64"/>
      <c r="J388" s="18"/>
      <c r="K388" s="18"/>
      <c r="N388" s="2"/>
    </row>
    <row r="389" spans="1:14" ht="35.15" customHeight="1" x14ac:dyDescent="0.2">
      <c r="A389" s="111">
        <v>134</v>
      </c>
      <c r="B389" s="112" t="s">
        <v>268</v>
      </c>
      <c r="C389" s="113">
        <v>49</v>
      </c>
      <c r="D389" s="113" t="s">
        <v>5</v>
      </c>
      <c r="E389" s="55"/>
      <c r="F389" s="55"/>
      <c r="G389" s="56"/>
      <c r="H389" s="2"/>
      <c r="I389" s="2"/>
      <c r="J389" s="18"/>
      <c r="K389" s="18"/>
      <c r="N389" s="2"/>
    </row>
    <row r="390" spans="1:14" s="11" customFormat="1" ht="20.149999999999999" customHeight="1" x14ac:dyDescent="0.2">
      <c r="A390" s="111">
        <v>135</v>
      </c>
      <c r="B390" s="112" t="s">
        <v>269</v>
      </c>
      <c r="C390" s="113">
        <v>67</v>
      </c>
      <c r="D390" s="113" t="s">
        <v>4</v>
      </c>
      <c r="E390" s="55"/>
      <c r="F390" s="55"/>
      <c r="G390" s="56"/>
      <c r="H390" s="2"/>
      <c r="I390" s="2"/>
      <c r="J390" s="18"/>
      <c r="K390" s="18"/>
      <c r="L390" s="18"/>
      <c r="M390" s="2"/>
      <c r="N390" s="2"/>
    </row>
    <row r="391" spans="1:14" ht="20.149999999999999" customHeight="1" x14ac:dyDescent="0.2">
      <c r="A391" s="111">
        <v>136</v>
      </c>
      <c r="B391" s="112" t="s">
        <v>270</v>
      </c>
      <c r="C391" s="113">
        <v>79</v>
      </c>
      <c r="D391" s="113" t="s">
        <v>4</v>
      </c>
      <c r="E391" s="55"/>
      <c r="F391" s="55"/>
      <c r="G391" s="56"/>
      <c r="H391" s="12"/>
      <c r="I391" s="12"/>
      <c r="J391" s="18"/>
      <c r="K391" s="18"/>
      <c r="N391" s="2"/>
    </row>
    <row r="392" spans="1:14" ht="20.149999999999999" customHeight="1" x14ac:dyDescent="0.2">
      <c r="A392" s="111">
        <v>137</v>
      </c>
      <c r="B392" s="112" t="s">
        <v>271</v>
      </c>
      <c r="C392" s="113">
        <v>44</v>
      </c>
      <c r="D392" s="113" t="s">
        <v>5</v>
      </c>
      <c r="E392" s="55"/>
      <c r="F392" s="55"/>
      <c r="G392" s="56"/>
      <c r="H392" s="18"/>
      <c r="I392" s="18"/>
      <c r="J392" s="18"/>
      <c r="K392" s="18"/>
      <c r="N392" s="2"/>
    </row>
    <row r="393" spans="1:14" ht="35.15" customHeight="1" x14ac:dyDescent="0.2">
      <c r="A393" s="111">
        <v>138</v>
      </c>
      <c r="B393" s="112" t="s">
        <v>272</v>
      </c>
      <c r="C393" s="113">
        <v>65</v>
      </c>
      <c r="D393" s="113" t="s">
        <v>5</v>
      </c>
      <c r="E393" s="55"/>
      <c r="F393" s="55"/>
      <c r="G393" s="56"/>
      <c r="H393" s="2"/>
      <c r="I393" s="2"/>
      <c r="J393" s="18"/>
      <c r="K393" s="18"/>
      <c r="N393" s="2"/>
    </row>
    <row r="394" spans="1:14" ht="14.25" customHeight="1" x14ac:dyDescent="0.2">
      <c r="F394" s="55"/>
      <c r="G394" s="56"/>
      <c r="H394" s="2"/>
      <c r="I394" s="2"/>
      <c r="J394" s="18"/>
      <c r="K394" s="18"/>
      <c r="N394" s="2"/>
    </row>
    <row r="395" spans="1:14" ht="14.25" customHeight="1" x14ac:dyDescent="0.2">
      <c r="A395" s="20" t="s">
        <v>8</v>
      </c>
      <c r="C395" s="54"/>
      <c r="D395" s="54"/>
      <c r="F395" s="55"/>
      <c r="G395" s="56"/>
      <c r="H395" s="18"/>
      <c r="I395" s="18"/>
      <c r="J395" s="18"/>
      <c r="K395" s="18"/>
      <c r="N395" s="2"/>
    </row>
    <row r="396" spans="1:14" ht="14.25" customHeight="1" x14ac:dyDescent="0.2">
      <c r="A396" s="20"/>
      <c r="C396" s="54"/>
      <c r="D396" s="54"/>
      <c r="F396" s="55"/>
      <c r="G396" s="56"/>
      <c r="H396" s="18"/>
      <c r="I396" s="18"/>
      <c r="J396" s="18"/>
      <c r="K396" s="18"/>
      <c r="N396" s="2"/>
    </row>
    <row r="397" spans="1:14" ht="14.25" customHeight="1" x14ac:dyDescent="0.2">
      <c r="A397" s="17" t="s">
        <v>7</v>
      </c>
      <c r="B397" s="16" t="s">
        <v>35</v>
      </c>
      <c r="C397" s="15"/>
      <c r="D397" s="15"/>
      <c r="E397" s="15"/>
      <c r="F397" s="15"/>
      <c r="G397" s="15"/>
      <c r="H397" s="15"/>
      <c r="I397" s="15"/>
      <c r="J397" s="110"/>
      <c r="K397" s="18"/>
      <c r="N397" s="2"/>
    </row>
    <row r="398" spans="1:14" ht="14.25" customHeight="1" x14ac:dyDescent="0.2">
      <c r="C398" s="54"/>
      <c r="D398" s="54"/>
      <c r="F398" s="55"/>
      <c r="G398" s="56"/>
      <c r="H398" s="18"/>
      <c r="I398" s="18"/>
      <c r="J398" s="18"/>
      <c r="K398" s="18"/>
      <c r="N398" s="2"/>
    </row>
    <row r="399" spans="1:14" ht="15" customHeight="1" x14ac:dyDescent="0.2">
      <c r="B399" s="51"/>
      <c r="C399" s="57"/>
      <c r="D399" s="58"/>
    </row>
    <row r="400" spans="1:14" ht="15" customHeight="1" x14ac:dyDescent="0.2">
      <c r="B400" s="59"/>
      <c r="C400" s="60" t="s">
        <v>1</v>
      </c>
      <c r="D400" s="61" t="s">
        <v>36</v>
      </c>
    </row>
    <row r="401" spans="1:10" ht="15" customHeight="1" x14ac:dyDescent="0.2">
      <c r="B401" s="22" t="s">
        <v>37</v>
      </c>
      <c r="C401" s="62">
        <v>72</v>
      </c>
      <c r="D401" s="71">
        <f>C401/C$406*100</f>
        <v>14.399999999999999</v>
      </c>
    </row>
    <row r="402" spans="1:10" ht="15" customHeight="1" x14ac:dyDescent="0.2">
      <c r="B402" s="21" t="s">
        <v>38</v>
      </c>
      <c r="C402" s="65">
        <v>60</v>
      </c>
      <c r="D402" s="72">
        <f>C402/C$406*100</f>
        <v>12</v>
      </c>
    </row>
    <row r="403" spans="1:10" ht="15" customHeight="1" x14ac:dyDescent="0.2">
      <c r="B403" s="21" t="s">
        <v>39</v>
      </c>
      <c r="C403" s="65">
        <v>76</v>
      </c>
      <c r="D403" s="72">
        <f>C403/C$406*100</f>
        <v>15.2</v>
      </c>
    </row>
    <row r="404" spans="1:10" ht="15" customHeight="1" x14ac:dyDescent="0.2">
      <c r="B404" s="21" t="s">
        <v>40</v>
      </c>
      <c r="C404" s="65">
        <v>84</v>
      </c>
      <c r="D404" s="72">
        <f>C404/C$406*100</f>
        <v>16.8</v>
      </c>
    </row>
    <row r="405" spans="1:10" ht="15" customHeight="1" x14ac:dyDescent="0.2">
      <c r="B405" s="66" t="s">
        <v>41</v>
      </c>
      <c r="C405" s="67">
        <v>208</v>
      </c>
      <c r="D405" s="73">
        <f>C405/C$406*100</f>
        <v>41.6</v>
      </c>
    </row>
    <row r="406" spans="1:10" ht="15" customHeight="1" x14ac:dyDescent="0.2">
      <c r="B406" s="26" t="s">
        <v>42</v>
      </c>
      <c r="C406" s="69">
        <f>SUM(C401:C405)</f>
        <v>500</v>
      </c>
      <c r="D406" s="70">
        <f>SUM(D401:D405)</f>
        <v>100</v>
      </c>
    </row>
    <row r="407" spans="1:10" ht="15" customHeight="1" x14ac:dyDescent="0.2">
      <c r="C407" s="54"/>
      <c r="D407" s="55"/>
    </row>
    <row r="408" spans="1:10" ht="15" customHeight="1" x14ac:dyDescent="0.2">
      <c r="A408" s="17" t="s">
        <v>6</v>
      </c>
      <c r="B408" s="16" t="s">
        <v>43</v>
      </c>
      <c r="C408" s="15"/>
      <c r="D408" s="15"/>
      <c r="E408" s="15"/>
      <c r="F408" s="15"/>
      <c r="G408" s="15"/>
      <c r="H408" s="15"/>
      <c r="I408" s="15"/>
      <c r="J408" s="110"/>
    </row>
    <row r="409" spans="1:10" ht="15" customHeight="1" x14ac:dyDescent="0.2">
      <c r="C409" s="54"/>
      <c r="D409" s="55"/>
    </row>
    <row r="410" spans="1:10" ht="15" customHeight="1" x14ac:dyDescent="0.2">
      <c r="B410" s="51"/>
      <c r="C410" s="57"/>
      <c r="D410" s="58"/>
    </row>
    <row r="411" spans="1:10" ht="15" customHeight="1" x14ac:dyDescent="0.2">
      <c r="B411" s="59"/>
      <c r="C411" s="60" t="s">
        <v>1</v>
      </c>
      <c r="D411" s="61" t="s">
        <v>44</v>
      </c>
    </row>
    <row r="412" spans="1:10" ht="15" customHeight="1" x14ac:dyDescent="0.2">
      <c r="B412" s="22" t="s">
        <v>5</v>
      </c>
      <c r="C412" s="62">
        <v>250</v>
      </c>
      <c r="D412" s="63">
        <f>C412/C$414*100</f>
        <v>50</v>
      </c>
    </row>
    <row r="413" spans="1:10" ht="15" customHeight="1" x14ac:dyDescent="0.2">
      <c r="B413" s="66" t="s">
        <v>4</v>
      </c>
      <c r="C413" s="67">
        <v>250</v>
      </c>
      <c r="D413" s="68">
        <f>C413/C$414*100</f>
        <v>50</v>
      </c>
    </row>
    <row r="414" spans="1:10" ht="15" customHeight="1" x14ac:dyDescent="0.2">
      <c r="B414" s="26" t="s">
        <v>42</v>
      </c>
      <c r="C414" s="69">
        <f>SUM(C412:C413)</f>
        <v>500</v>
      </c>
      <c r="D414" s="70">
        <f>SUM(D412:D413)</f>
        <v>100</v>
      </c>
    </row>
    <row r="415" spans="1:10" ht="15" customHeight="1" x14ac:dyDescent="0.2">
      <c r="C415" s="1"/>
      <c r="D415" s="1"/>
    </row>
  </sheetData>
  <sortState xmlns:xlrd2="http://schemas.microsoft.com/office/spreadsheetml/2017/richdata2" ref="K235:L241">
    <sortCondition descending="1" ref="L235:L241"/>
  </sortState>
  <mergeCells count="8">
    <mergeCell ref="B251:J251"/>
    <mergeCell ref="C7:E7"/>
    <mergeCell ref="C8:E8"/>
    <mergeCell ref="C21:D21"/>
    <mergeCell ref="B34:J34"/>
    <mergeCell ref="B52:J52"/>
    <mergeCell ref="B79:J79"/>
    <mergeCell ref="B130:J130"/>
  </mergeCells>
  <phoneticPr fontId="3"/>
  <pageMargins left="0.59055118110236227" right="0.19685039370078741" top="0.39370078740157483" bottom="0.39370078740157483" header="0.19685039370078741" footer="0.19685039370078741"/>
  <pageSetup paperSize="9" scale="64" orientation="landscape" r:id="rId1"/>
  <rowBreaks count="7" manualBreakCount="7">
    <brk id="33" max="9" man="1"/>
    <brk id="78" max="16383" man="1"/>
    <brk id="129" max="16383" man="1"/>
    <brk id="180" max="16383" man="1"/>
    <brk id="228" max="9" man="1"/>
    <brk id="250" max="16383" man="1"/>
    <brk id="394" max="16383" man="1"/>
  </rowBreaks>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単純集計（ＧＴ）</vt:lpstr>
      <vt:lpstr>'単純集計（ＧＴ）'!Print_Area</vt:lpstr>
      <vt:lpstr>'単純集計（ＧＴ）'!Print_Titles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2026-10-20T05:43:43Z</cp:lastPrinted>
  <dcterms:created xsi:type="dcterms:W3CDTF">2025-07-29T04:11:16Z</dcterms:created>
  <dcterms:modified xsi:type="dcterms:W3CDTF">2026-11-06T00:16:08Z</dcterms:modified>
</cp:coreProperties>
</file>