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0023FC0D-5213-41F3-9510-28624D0A5BA9}" xr6:coauthVersionLast="47" xr6:coauthVersionMax="47" xr10:uidLastSave="{00000000-0000-0000-0000-000000000000}"/>
  <bookViews>
    <workbookView xWindow="-28920" yWindow="-120" windowWidth="29040" windowHeight="1572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<sst xmlns="http://schemas.openxmlformats.org/spreadsheetml/2006/main" count="1335" uniqueCount="856">
  <si>
    <t>Q1_1_byouinmei</t>
  </si>
  <si>
    <t>滋賀県立小児保健医療センター</t>
  </si>
  <si>
    <t>〒524-0022　守山市守山５－７－３０</t>
  </si>
  <si>
    <t>病棟の建築時期と構造</t>
  </si>
  <si>
    <t>建物情報＼病棟名</t>
  </si>
  <si>
    <t>HCU病棟</t>
  </si>
  <si>
    <t>そら病棟</t>
  </si>
  <si>
    <t>にじ病棟</t>
  </si>
  <si>
    <t>様式１病院病棟票(1)</t>
  </si>
  <si>
    <t>建築時期</t>
  </si>
  <si>
    <t>1988</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</si>
  <si>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</si>
  <si>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</si>
  <si>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</si>
  <si>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</si>
  <si>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</si>
  <si>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</si>
  <si>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</si>
  <si>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</si>
  <si>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</si>
  <si>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</si>
  <si>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</si>
  <si>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</si>
  <si>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</si>
  <si>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</si>
  <si>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</si>
  <si>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</si>
  <si>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</si>
  <si>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</si>
  <si>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</si>
  <si>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</si>
  <si>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</si>
  <si>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</si>
  <si>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</si>
  <si>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</si>
  <si>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</si>
  <si>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</si>
  <si>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</si>
  <si>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</si>
  <si>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</si>
  <si>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</si>
  <si>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</si>
  <si>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</si>
  <si>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</si>
  <si>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</si>
  <si>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</si>
  <si>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</si>
  <si>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</si>
  <si>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</si>
  <si>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</si>
  <si>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</si>
  <si>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</si>
  <si>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</si>
  <si>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</si>
  <si>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</si>
  <si>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</si>
  <si>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</si>
  <si>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</si>
  <si>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</si>
  <si>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</si>
  <si>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</si>
  <si>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</si>
  <si>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</si>
  <si>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</si>
  <si>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</si>
  <si>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</si>
  <si>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</si>
  <si>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</si>
  <si>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</si>
  <si>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</si>
  <si>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</si>
  <si>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</si>
  <si>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</si>
  <si>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</si>
  <si>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</si>
  <si>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</si>
  <si>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</si>
  <si>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</si>
  <si>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</si>
  <si>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</si>
  <si>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</si>
  <si>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</si>
  <si>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</si>
  <si>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</si>
  <si>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</si>
  <si>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</si>
  <si>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</si>
  <si>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</si>
  <si>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</si>
  <si>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</si>
  <si>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</si>
  <si>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</si>
  <si>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</si>
  <si>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</si>
  <si>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</si>
  <si>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</si>
  <si>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</si>
  <si>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</si>
  <si>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</si>
  <si>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</si>
  <si>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</si>
  <si>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</si>
  <si>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</si>
  <si>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小児科</t>
  </si>
  <si>
    <t>様式１病院施設票(43)-2</t>
  </si>
  <si>
    <t>整形外科</t>
  </si>
  <si>
    <t>様式１病院施設票(43)-3</t>
  </si>
  <si>
    <t>耳鼻咽喉科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</si>
  <si>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</si>
  <si>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</si>
  <si>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</si>
  <si>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</si>
  <si>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</si>
  <si>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急性期一般入院料１</t>
  </si>
  <si>
    <t>小児入院医療管理料２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</si>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</sst>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0" fontId="14" fillId="2" borderId="0" xfId="3" applyFont="1" applyFill="1" applyAlignment="1">
      <alignment horizontal="left" vertical="center" wrapText="1"/>
    </xf>
    <xf numFmtId="0" fontId="12" fillId="0" borderId="0" xfId="1" applyFont="1" applyAlignment="1">
      <alignment vertical="center"/>
    </xf>
    <xf numFmtId="0" fontId="12" fillId="0" borderId="0" xfId="1" applyFont="1" applyAlignment="1">
      <alignment horizontal="left"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3" fillId="4" borderId="1"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26" fillId="0" borderId="0" xfId="0" applyFont="1" applyAlignment="1">
      <alignment vertical="center"/>
    </xf>
    <xf numFmtId="0" fontId="3" fillId="3" borderId="1"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0" borderId="1" xfId="0" applyFont="1"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0" fillId="0" borderId="1" xfId="0"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5">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Q105" sqref="Q105"/>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378"/>
      <c r="C4" s="409"/>
      <c r="D4" s="409"/>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410" t="s">
        <v>4</v>
      </c>
      <c r="J9" s="410"/>
      <c r="K9" s="410"/>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8</v>
      </c>
      <c r="B10" s="13"/>
      <c r="C10" s="15"/>
      <c r="D10" s="15"/>
      <c r="E10" s="15"/>
      <c r="F10" s="15"/>
      <c r="G10" s="15"/>
      <c r="H10" s="16"/>
      <c r="I10" s="405" t="s">
        <v>9</v>
      </c>
      <c r="J10" s="405"/>
      <c r="K10" s="40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8</v>
      </c>
      <c r="B11" s="19"/>
      <c r="C11" s="15"/>
      <c r="D11" s="15"/>
      <c r="E11" s="15"/>
      <c r="F11" s="15"/>
      <c r="G11" s="15"/>
      <c r="H11" s="16"/>
      <c r="I11" s="405" t="s">
        <v>11</v>
      </c>
      <c r="J11" s="405"/>
      <c r="K11" s="40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410" t="s">
        <v>14</v>
      </c>
      <c r="J16" s="410"/>
      <c r="K16" s="410"/>
      <c r="L16" s="323" t="str">
        <f>IF(ISBLANK(L$9),"",L$9)</f>
        <v>HCU病棟</v>
      </c>
      <c r="M16" s="323" t="str">
        <f>IF(ISBLANK(M$9),"",M$9)</f>
        <v>そら病棟</v>
      </c>
      <c r="N16" s="323" t="str">
        <f t="shared" ref="N16:BS16" si="0">IF(ISBLANK(N$9),"",N$9)</f>
        <v>にじ病棟</v>
      </c>
      <c r="O16" s="323" t="str">
        <f t="shared" si="0"/>
        <v/>
      </c>
      <c r="P16" s="323" t="str">
        <f t="shared" si="0"/>
        <v/>
      </c>
      <c r="Q16" s="323" t="str">
        <f t="shared" si="0"/>
        <v/>
      </c>
      <c r="R16" s="323" t="str">
        <f t="shared" si="0"/>
        <v/>
      </c>
      <c r="S16" s="323" t="str">
        <f t="shared" si="0"/>
        <v/>
      </c>
      <c r="T16" s="323" t="str">
        <f t="shared" si="0"/>
        <v/>
      </c>
      <c r="U16" s="323" t="str">
        <f t="shared" si="0"/>
        <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8</v>
      </c>
      <c r="B17" s="13"/>
      <c r="C17" s="15"/>
      <c r="D17" s="15"/>
      <c r="E17" s="15"/>
      <c r="F17" s="15"/>
      <c r="G17" s="15"/>
      <c r="H17" s="16"/>
      <c r="I17" s="405" t="s">
        <v>15</v>
      </c>
      <c r="J17" s="405"/>
      <c r="K17" s="40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8</v>
      </c>
      <c r="B18" s="19"/>
      <c r="C18" s="15"/>
      <c r="D18" s="15"/>
      <c r="E18" s="15"/>
      <c r="F18" s="15"/>
      <c r="G18" s="15"/>
      <c r="H18" s="16"/>
      <c r="I18" s="405" t="s">
        <v>16</v>
      </c>
      <c r="J18" s="405"/>
      <c r="K18" s="405"/>
      <c r="L18" s="20" t="s">
        <v>17</v>
      </c>
      <c r="M18" s="20" t="s">
        <v>17</v>
      </c>
      <c r="N18" s="21" t="s">
        <v>17</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8</v>
      </c>
      <c r="B19" s="19"/>
      <c r="C19" s="15"/>
      <c r="D19" s="15"/>
      <c r="E19" s="15"/>
      <c r="F19" s="15"/>
      <c r="G19" s="15"/>
      <c r="H19" s="16"/>
      <c r="I19" s="405" t="s">
        <v>18</v>
      </c>
      <c r="J19" s="405"/>
      <c r="K19" s="40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8</v>
      </c>
      <c r="B20" s="13"/>
      <c r="C20" s="15"/>
      <c r="D20" s="15"/>
      <c r="E20" s="15"/>
      <c r="F20" s="15"/>
      <c r="G20" s="15"/>
      <c r="H20" s="16"/>
      <c r="I20" s="405" t="s">
        <v>19</v>
      </c>
      <c r="J20" s="405"/>
      <c r="K20" s="40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8</v>
      </c>
      <c r="B21" s="13"/>
      <c r="C21" s="15"/>
      <c r="D21" s="15"/>
      <c r="E21" s="15"/>
      <c r="F21" s="15"/>
      <c r="G21" s="15"/>
      <c r="H21" s="16"/>
      <c r="I21" s="405" t="s">
        <v>20</v>
      </c>
      <c r="J21" s="405"/>
      <c r="K21" s="40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8</v>
      </c>
      <c r="B22" s="13"/>
      <c r="C22" s="15"/>
      <c r="D22" s="15"/>
      <c r="E22" s="15"/>
      <c r="F22" s="15"/>
      <c r="G22" s="15"/>
      <c r="H22" s="16"/>
      <c r="I22" s="405" t="s">
        <v>21</v>
      </c>
      <c r="J22" s="405"/>
      <c r="K22" s="40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22</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406" t="s">
        <v>14</v>
      </c>
      <c r="J27" s="407"/>
      <c r="K27" s="408"/>
      <c r="L27" s="323" t="str">
        <f>IF(ISBLANK(L$9),"",L$9)</f>
        <v>HCU病棟</v>
      </c>
      <c r="M27" s="323" t="str">
        <f>IF(ISBLANK(M$9),"",M$9)</f>
        <v>そら病棟</v>
      </c>
      <c r="N27" s="323" t="str">
        <f t="shared" ref="N27:BS27" si="1">IF(ISBLANK(N$9),"",N$9)</f>
        <v>にじ病棟</v>
      </c>
      <c r="O27" s="323" t="str">
        <f t="shared" si="1"/>
        <v/>
      </c>
      <c r="P27" s="323" t="str">
        <f t="shared" si="1"/>
        <v/>
      </c>
      <c r="Q27" s="323" t="str">
        <f t="shared" si="1"/>
        <v/>
      </c>
      <c r="R27" s="323" t="str">
        <f t="shared" si="1"/>
        <v/>
      </c>
      <c r="S27" s="323" t="str">
        <f t="shared" si="1"/>
        <v/>
      </c>
      <c r="T27" s="323" t="str">
        <f t="shared" si="1"/>
        <v/>
      </c>
      <c r="U27" s="323" t="str">
        <f t="shared" si="1"/>
        <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23</v>
      </c>
      <c r="B28" s="13"/>
      <c r="C28" s="15"/>
      <c r="D28" s="15"/>
      <c r="E28" s="15"/>
      <c r="F28" s="15"/>
      <c r="G28" s="15"/>
      <c r="H28" s="16"/>
      <c r="I28" s="383" t="s">
        <v>15</v>
      </c>
      <c r="J28" s="384"/>
      <c r="K28" s="385"/>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23</v>
      </c>
      <c r="B29" s="19"/>
      <c r="C29" s="15"/>
      <c r="D29" s="15"/>
      <c r="E29" s="15"/>
      <c r="F29" s="15"/>
      <c r="G29" s="15"/>
      <c r="H29" s="16"/>
      <c r="I29" s="383" t="s">
        <v>16</v>
      </c>
      <c r="J29" s="384"/>
      <c r="K29" s="385"/>
      <c r="L29" s="20" t="s">
        <v>17</v>
      </c>
      <c r="M29" s="20" t="s">
        <v>17</v>
      </c>
      <c r="N29" s="21" t="s">
        <v>17</v>
      </c>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23</v>
      </c>
      <c r="B30" s="19"/>
      <c r="C30" s="15"/>
      <c r="D30" s="15"/>
      <c r="E30" s="15"/>
      <c r="F30" s="15"/>
      <c r="G30" s="15"/>
      <c r="H30" s="16"/>
      <c r="I30" s="383" t="s">
        <v>18</v>
      </c>
      <c r="J30" s="384"/>
      <c r="K30" s="385"/>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23</v>
      </c>
      <c r="B31" s="13"/>
      <c r="C31" s="15"/>
      <c r="D31" s="15"/>
      <c r="E31" s="15"/>
      <c r="F31" s="15"/>
      <c r="G31" s="15"/>
      <c r="H31" s="16"/>
      <c r="I31" s="383" t="s">
        <v>19</v>
      </c>
      <c r="J31" s="384"/>
      <c r="K31" s="385"/>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23</v>
      </c>
      <c r="B32" s="13"/>
      <c r="C32" s="15"/>
      <c r="D32" s="15"/>
      <c r="E32" s="15"/>
      <c r="F32" s="15"/>
      <c r="G32" s="15"/>
      <c r="H32" s="16"/>
      <c r="I32" s="470" t="s">
        <v>24</v>
      </c>
      <c r="J32" s="471"/>
      <c r="K32" s="472"/>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23</v>
      </c>
      <c r="B33" s="13"/>
      <c r="C33" s="15"/>
      <c r="D33" s="15"/>
      <c r="E33" s="15"/>
      <c r="F33" s="15"/>
      <c r="G33" s="15"/>
      <c r="H33" s="16"/>
      <c r="I33" s="470" t="s">
        <v>25</v>
      </c>
      <c r="J33" s="471"/>
      <c r="K33" s="472"/>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23</v>
      </c>
      <c r="B34" s="13"/>
      <c r="C34" s="15"/>
      <c r="D34" s="15"/>
      <c r="E34" s="15"/>
      <c r="F34" s="15"/>
      <c r="G34" s="15"/>
      <c r="H34" s="16"/>
      <c r="I34" s="470" t="s">
        <v>26</v>
      </c>
      <c r="J34" s="471"/>
      <c r="K34" s="472"/>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23</v>
      </c>
      <c r="B35" s="13"/>
      <c r="C35" s="15"/>
      <c r="D35" s="15"/>
      <c r="E35" s="15"/>
      <c r="F35" s="15"/>
      <c r="G35" s="15"/>
      <c r="H35" s="16"/>
      <c r="I35" s="473" t="s">
        <v>21</v>
      </c>
      <c r="J35" s="473"/>
      <c r="K35" s="473"/>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27</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406" t="s">
        <v>28</v>
      </c>
      <c r="J40" s="407"/>
      <c r="K40" s="408"/>
      <c r="L40" s="323" t="str">
        <f>IF(ISBLANK(L$9),"",L$9)</f>
        <v>HCU病棟</v>
      </c>
      <c r="M40" s="323" t="str">
        <f>IF(ISBLANK(M$9),"",M$9)</f>
        <v>そら病棟</v>
      </c>
      <c r="N40" s="323" t="str">
        <f t="shared" ref="N40:BS40" si="2">IF(ISBLANK(N$9),"",N$9)</f>
        <v>にじ病棟</v>
      </c>
      <c r="O40" s="323" t="str">
        <f t="shared" si="2"/>
        <v/>
      </c>
      <c r="P40" s="323" t="str">
        <f t="shared" si="2"/>
        <v/>
      </c>
      <c r="Q40" s="323" t="str">
        <f t="shared" si="2"/>
        <v/>
      </c>
      <c r="R40" s="323" t="str">
        <f t="shared" si="2"/>
        <v/>
      </c>
      <c r="S40" s="323" t="str">
        <f t="shared" si="2"/>
        <v/>
      </c>
      <c r="T40" s="323" t="str">
        <f t="shared" si="2"/>
        <v/>
      </c>
      <c r="U40" s="323" t="str">
        <f t="shared" si="2"/>
        <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29</v>
      </c>
      <c r="B41" s="13"/>
      <c r="C41" s="15"/>
      <c r="D41" s="15"/>
      <c r="E41" s="15"/>
      <c r="F41" s="15"/>
      <c r="G41" s="15"/>
      <c r="H41" s="16"/>
      <c r="I41" s="383" t="s">
        <v>30</v>
      </c>
      <c r="J41" s="384"/>
      <c r="K41" s="385"/>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29</v>
      </c>
      <c r="B42" s="19"/>
      <c r="C42" s="15"/>
      <c r="D42" s="15"/>
      <c r="E42" s="15"/>
      <c r="F42" s="15"/>
      <c r="G42" s="15"/>
      <c r="H42" s="16"/>
      <c r="I42" s="383" t="s">
        <v>31</v>
      </c>
      <c r="J42" s="384"/>
      <c r="K42" s="385"/>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29</v>
      </c>
      <c r="B43" s="19"/>
      <c r="C43" s="15"/>
      <c r="D43" s="15"/>
      <c r="E43" s="15"/>
      <c r="F43" s="15"/>
      <c r="G43" s="15"/>
      <c r="H43" s="16"/>
      <c r="I43" s="383" t="s">
        <v>32</v>
      </c>
      <c r="J43" s="384"/>
      <c r="K43" s="385"/>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29</v>
      </c>
      <c r="B44" s="13"/>
      <c r="C44" s="15"/>
      <c r="D44" s="15"/>
      <c r="E44" s="15"/>
      <c r="F44" s="15"/>
      <c r="G44" s="15"/>
      <c r="H44" s="16"/>
      <c r="I44" s="383" t="s">
        <v>33</v>
      </c>
      <c r="J44" s="384"/>
      <c r="K44" s="385"/>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34</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74" t="s">
        <v>14</v>
      </c>
      <c r="J49" s="475"/>
      <c r="K49" s="476"/>
      <c r="L49" s="323" t="str">
        <f>IF(ISBLANK(L$9),"",L$9)</f>
        <v>HCU病棟</v>
      </c>
      <c r="M49" s="323" t="str">
        <f>IF(ISBLANK(M$9),"",M$9)</f>
        <v>そら病棟</v>
      </c>
      <c r="N49" s="323" t="str">
        <f t="shared" ref="N49:BS49" si="3">IF(ISBLANK(N$9),"",N$9)</f>
        <v>にじ病棟</v>
      </c>
      <c r="O49" s="323" t="str">
        <f t="shared" si="3"/>
        <v/>
      </c>
      <c r="P49" s="323" t="str">
        <f t="shared" si="3"/>
        <v/>
      </c>
      <c r="Q49" s="323" t="str">
        <f t="shared" si="3"/>
        <v/>
      </c>
      <c r="R49" s="323" t="str">
        <f t="shared" si="3"/>
        <v/>
      </c>
      <c r="S49" s="323" t="str">
        <f t="shared" si="3"/>
        <v/>
      </c>
      <c r="T49" s="323" t="str">
        <f t="shared" si="3"/>
        <v/>
      </c>
      <c r="U49" s="323" t="str">
        <f t="shared" si="3"/>
        <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35</v>
      </c>
      <c r="B50" s="13"/>
      <c r="C50" s="15"/>
      <c r="D50" s="15"/>
      <c r="E50" s="15"/>
      <c r="F50" s="15"/>
      <c r="G50" s="15"/>
      <c r="H50" s="16"/>
      <c r="I50" s="470" t="s">
        <v>15</v>
      </c>
      <c r="J50" s="471"/>
      <c r="K50" s="472"/>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35</v>
      </c>
      <c r="B51" s="19"/>
      <c r="C51" s="15"/>
      <c r="D51" s="15"/>
      <c r="E51" s="15"/>
      <c r="F51" s="15"/>
      <c r="G51" s="15"/>
      <c r="H51" s="16"/>
      <c r="I51" s="470" t="s">
        <v>16</v>
      </c>
      <c r="J51" s="471"/>
      <c r="K51" s="472"/>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35</v>
      </c>
      <c r="B52" s="19"/>
      <c r="C52" s="15"/>
      <c r="D52" s="15"/>
      <c r="E52" s="15"/>
      <c r="F52" s="15"/>
      <c r="G52" s="15"/>
      <c r="H52" s="16"/>
      <c r="I52" s="470" t="s">
        <v>18</v>
      </c>
      <c r="J52" s="471"/>
      <c r="K52" s="472"/>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35</v>
      </c>
      <c r="B53" s="13"/>
      <c r="C53" s="15"/>
      <c r="D53" s="15"/>
      <c r="E53" s="15"/>
      <c r="F53" s="15"/>
      <c r="G53" s="15"/>
      <c r="H53" s="16"/>
      <c r="I53" s="470" t="s">
        <v>19</v>
      </c>
      <c r="J53" s="471"/>
      <c r="K53" s="472"/>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35</v>
      </c>
      <c r="B54" s="13"/>
      <c r="C54" s="15"/>
      <c r="D54" s="15"/>
      <c r="E54" s="15"/>
      <c r="F54" s="15"/>
      <c r="G54" s="15"/>
      <c r="H54" s="16"/>
      <c r="I54" s="470" t="s">
        <v>24</v>
      </c>
      <c r="J54" s="471"/>
      <c r="K54" s="472"/>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35</v>
      </c>
      <c r="B55" s="13"/>
      <c r="C55" s="15"/>
      <c r="D55" s="15"/>
      <c r="E55" s="15"/>
      <c r="F55" s="15"/>
      <c r="G55" s="15"/>
      <c r="H55" s="16"/>
      <c r="I55" s="470" t="s">
        <v>25</v>
      </c>
      <c r="J55" s="471"/>
      <c r="K55" s="472"/>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35</v>
      </c>
      <c r="B56" s="13"/>
      <c r="C56" s="15"/>
      <c r="D56" s="15"/>
      <c r="E56" s="15"/>
      <c r="F56" s="15"/>
      <c r="G56" s="15"/>
      <c r="H56" s="16"/>
      <c r="I56" s="470" t="s">
        <v>26</v>
      </c>
      <c r="J56" s="471"/>
      <c r="K56" s="472"/>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35</v>
      </c>
      <c r="B57" s="13"/>
      <c r="C57" s="15"/>
      <c r="D57" s="15"/>
      <c r="E57" s="15"/>
      <c r="F57" s="15"/>
      <c r="G57" s="15"/>
      <c r="H57" s="16"/>
      <c r="I57" s="473" t="s">
        <v>21</v>
      </c>
      <c r="J57" s="473"/>
      <c r="K57" s="473"/>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35</v>
      </c>
      <c r="B58" s="13"/>
      <c r="C58" s="15"/>
      <c r="D58" s="15"/>
      <c r="E58" s="15"/>
      <c r="F58" s="15"/>
      <c r="G58" s="15"/>
      <c r="H58" s="16"/>
      <c r="I58" s="473" t="s">
        <v>36</v>
      </c>
      <c r="J58" s="473"/>
      <c r="K58" s="473"/>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386" t="s">
        <v>39</v>
      </c>
      <c r="E65" s="386"/>
      <c r="F65" s="386"/>
      <c r="G65" s="386"/>
      <c r="H65" s="386"/>
      <c r="I65" s="386"/>
      <c r="J65" s="386"/>
      <c r="K65" s="386"/>
      <c r="L65" s="386"/>
      <c r="M65" s="31"/>
      <c r="N65" s="246"/>
      <c r="O65" s="246"/>
      <c r="P65" s="246"/>
      <c r="Q65" s="246"/>
      <c r="R65" s="246"/>
      <c r="S65" s="246"/>
      <c r="T65" s="243"/>
      <c r="BU65" s="355"/>
    </row>
    <row r="66" spans="1:73" s="25" customFormat="1" ht="34.5" customHeight="1">
      <c r="A66" s="156"/>
      <c r="B66" s="1"/>
      <c r="C66" s="33"/>
      <c r="D66" s="377" t="s">
        <v>40</v>
      </c>
      <c r="E66" s="377"/>
      <c r="F66" s="377"/>
      <c r="G66" s="377"/>
      <c r="H66" s="377"/>
      <c r="I66" s="377"/>
      <c r="J66" s="377"/>
      <c r="K66" s="377"/>
      <c r="L66" s="377"/>
      <c r="M66" s="31"/>
      <c r="N66" s="246"/>
      <c r="O66" s="246"/>
      <c r="P66" s="246"/>
      <c r="Q66" s="246"/>
      <c r="R66" s="246"/>
      <c r="S66" s="246"/>
      <c r="T66" s="243"/>
      <c r="BU66" s="355"/>
    </row>
    <row r="67" spans="1:73" s="25" customFormat="1" ht="34.5" customHeight="1">
      <c r="A67" s="156"/>
      <c r="B67" s="1"/>
      <c r="C67" s="33"/>
      <c r="D67" s="377" t="s">
        <v>41</v>
      </c>
      <c r="E67" s="377"/>
      <c r="F67" s="377"/>
      <c r="G67" s="377"/>
      <c r="H67" s="377"/>
      <c r="I67" s="377"/>
      <c r="J67" s="377"/>
      <c r="K67" s="377"/>
      <c r="L67" s="377"/>
      <c r="M67" s="31"/>
      <c r="N67" s="246"/>
      <c r="O67" s="246"/>
      <c r="P67" s="246"/>
      <c r="Q67" s="246"/>
      <c r="R67" s="246"/>
      <c r="S67" s="246"/>
      <c r="T67" s="243"/>
      <c r="BU67" s="355"/>
    </row>
    <row r="68" spans="1:73" s="25" customFormat="1" ht="34.5" customHeight="1">
      <c r="A68" s="156"/>
      <c r="B68" s="1"/>
      <c r="C68" s="33"/>
      <c r="D68" s="377" t="s">
        <v>42</v>
      </c>
      <c r="E68" s="377"/>
      <c r="F68" s="377"/>
      <c r="G68" s="377"/>
      <c r="H68" s="377"/>
      <c r="I68" s="377"/>
      <c r="J68" s="377"/>
      <c r="K68" s="377"/>
      <c r="L68" s="377"/>
      <c r="M68" s="31"/>
      <c r="N68" s="246"/>
      <c r="O68" s="246"/>
      <c r="P68" s="246"/>
      <c r="Q68" s="246"/>
      <c r="R68" s="246"/>
      <c r="S68" s="246"/>
      <c r="T68" s="243"/>
      <c r="BU68" s="355"/>
    </row>
    <row r="69" spans="1:73" s="25" customFormat="1" ht="34.5" customHeight="1">
      <c r="A69" s="156"/>
      <c r="B69" s="1"/>
      <c r="C69" s="33"/>
      <c r="D69" s="377" t="s">
        <v>43</v>
      </c>
      <c r="E69" s="377"/>
      <c r="F69" s="377"/>
      <c r="G69" s="377"/>
      <c r="H69" s="377"/>
      <c r="I69" s="377"/>
      <c r="J69" s="377"/>
      <c r="K69" s="377"/>
      <c r="L69" s="377"/>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378" t="s">
        <v>47</v>
      </c>
      <c r="D76" s="378"/>
      <c r="E76" s="378"/>
      <c r="F76" s="378"/>
      <c r="G76" s="378"/>
      <c r="H76" s="378" t="s">
        <v>48</v>
      </c>
      <c r="I76" s="378"/>
      <c r="J76" s="378" t="s">
        <v>49</v>
      </c>
      <c r="K76" s="378"/>
      <c r="L76" s="378"/>
      <c r="M76" s="378"/>
      <c r="O76" s="249"/>
      <c r="P76" s="249"/>
      <c r="Q76" s="249"/>
      <c r="R76" s="249"/>
      <c r="S76" s="249"/>
      <c r="T76" s="243"/>
      <c r="BU76" s="355"/>
    </row>
    <row r="77" spans="1:73" s="25" customFormat="1">
      <c r="A77" s="156"/>
      <c r="B77" s="1"/>
      <c r="C77" s="378" t="s">
        <v>50</v>
      </c>
      <c r="D77" s="378"/>
      <c r="E77" s="378"/>
      <c r="F77" s="378"/>
      <c r="G77" s="378"/>
      <c r="H77" s="378" t="s">
        <v>51</v>
      </c>
      <c r="I77" s="378"/>
      <c r="J77" s="319" t="s">
        <v>52</v>
      </c>
      <c r="M77" s="17"/>
      <c r="O77" s="250"/>
      <c r="P77" s="250"/>
      <c r="Q77" s="250"/>
      <c r="R77" s="250"/>
      <c r="S77" s="250"/>
      <c r="T77" s="243"/>
      <c r="BU77" s="355"/>
    </row>
    <row r="78" spans="1:73" s="25" customFormat="1">
      <c r="A78" s="156"/>
      <c r="B78" s="1"/>
      <c r="C78" s="378" t="s">
        <v>53</v>
      </c>
      <c r="D78" s="378"/>
      <c r="E78" s="378"/>
      <c r="F78" s="378"/>
      <c r="G78" s="378"/>
      <c r="H78" s="378" t="s">
        <v>54</v>
      </c>
      <c r="I78" s="378"/>
      <c r="J78" s="379" t="s">
        <v>55</v>
      </c>
      <c r="K78" s="379"/>
      <c r="L78" s="379"/>
      <c r="M78" s="379"/>
      <c r="O78" s="249"/>
      <c r="P78" s="249"/>
      <c r="Q78" s="249"/>
      <c r="R78" s="249"/>
      <c r="S78" s="249"/>
      <c r="T78" s="243"/>
      <c r="BU78" s="355"/>
    </row>
    <row r="79" spans="1:73" s="25" customFormat="1">
      <c r="A79" s="156"/>
      <c r="B79" s="1"/>
      <c r="C79" s="378" t="s">
        <v>56</v>
      </c>
      <c r="D79" s="378"/>
      <c r="E79" s="378"/>
      <c r="F79" s="378"/>
      <c r="G79" s="378"/>
      <c r="H79" s="378" t="s">
        <v>57</v>
      </c>
      <c r="I79" s="378"/>
      <c r="J79" s="379" t="s">
        <v>58</v>
      </c>
      <c r="K79" s="379"/>
      <c r="L79" s="379"/>
      <c r="M79" s="379"/>
      <c r="O79" s="250"/>
      <c r="P79" s="250"/>
      <c r="Q79" s="250"/>
      <c r="R79" s="250"/>
      <c r="S79" s="250"/>
      <c r="T79" s="243"/>
      <c r="BU79" s="355"/>
    </row>
    <row r="80" spans="1:73" s="25" customFormat="1">
      <c r="A80" s="156"/>
      <c r="B80" s="1"/>
      <c r="C80" s="379" t="s">
        <v>59</v>
      </c>
      <c r="D80" s="379"/>
      <c r="E80" s="379"/>
      <c r="F80" s="379"/>
      <c r="G80" s="379"/>
      <c r="H80" s="197"/>
      <c r="I80" s="197"/>
      <c r="J80" s="379" t="s">
        <v>60</v>
      </c>
      <c r="K80" s="379"/>
      <c r="L80" s="379"/>
      <c r="M80" s="379"/>
      <c r="O80" s="250"/>
      <c r="P80" s="250"/>
      <c r="Q80" s="250"/>
      <c r="R80" s="250"/>
      <c r="S80" s="250"/>
      <c r="T80" s="243"/>
      <c r="BU80" s="355"/>
    </row>
    <row r="81" spans="1:73" s="25" customFormat="1">
      <c r="A81" s="156"/>
      <c r="B81" s="17"/>
      <c r="C81" s="379" t="s">
        <v>61</v>
      </c>
      <c r="D81" s="379"/>
      <c r="E81" s="379"/>
      <c r="F81" s="379"/>
      <c r="G81" s="379"/>
      <c r="H81" s="17"/>
      <c r="I81" s="17"/>
      <c r="J81" s="379" t="s">
        <v>62</v>
      </c>
      <c r="K81" s="379"/>
      <c r="L81" s="379"/>
      <c r="M81" s="379"/>
      <c r="N81" s="242"/>
      <c r="O81" s="242"/>
      <c r="P81" s="242"/>
      <c r="Q81" s="242"/>
      <c r="R81" s="242"/>
      <c r="S81" s="242"/>
      <c r="T81" s="243"/>
      <c r="BU81" s="355"/>
    </row>
    <row r="82" spans="1:73" s="25" customFormat="1">
      <c r="A82" s="156"/>
      <c r="B82" s="1"/>
      <c r="C82" s="379" t="s">
        <v>63</v>
      </c>
      <c r="D82" s="379"/>
      <c r="E82" s="379"/>
      <c r="F82" s="379"/>
      <c r="G82" s="379"/>
      <c r="J82" s="379" t="s">
        <v>64</v>
      </c>
      <c r="K82" s="379"/>
      <c r="L82" s="379"/>
      <c r="M82" s="379"/>
      <c r="N82" s="242"/>
      <c r="O82" s="242"/>
      <c r="P82" s="242"/>
      <c r="Q82" s="242"/>
      <c r="R82" s="242"/>
      <c r="S82" s="242"/>
      <c r="T82" s="243"/>
      <c r="BU82" s="355"/>
    </row>
    <row r="83" spans="1:73" s="25" customFormat="1">
      <c r="A83" s="156"/>
      <c r="B83" s="1"/>
      <c r="C83" s="379" t="s">
        <v>65</v>
      </c>
      <c r="D83" s="379"/>
      <c r="E83" s="379"/>
      <c r="F83" s="379"/>
      <c r="G83" s="379"/>
      <c r="H83" s="197"/>
      <c r="I83" s="197"/>
      <c r="J83" s="379" t="s">
        <v>66</v>
      </c>
      <c r="K83" s="379"/>
      <c r="L83" s="379"/>
      <c r="M83" s="379"/>
      <c r="N83" s="242"/>
      <c r="O83" s="242"/>
      <c r="P83" s="242"/>
      <c r="Q83" s="242"/>
      <c r="R83" s="242"/>
      <c r="S83" s="242"/>
      <c r="T83" s="243"/>
      <c r="BU83" s="355"/>
    </row>
    <row r="84" spans="1:73" s="25" customFormat="1">
      <c r="A84" s="156"/>
      <c r="B84" s="1"/>
      <c r="C84" s="379" t="s">
        <v>67</v>
      </c>
      <c r="D84" s="379"/>
      <c r="E84" s="379"/>
      <c r="F84" s="379"/>
      <c r="G84" s="379"/>
      <c r="H84" s="197"/>
      <c r="I84" s="197"/>
      <c r="J84" s="379" t="s">
        <v>68</v>
      </c>
      <c r="K84" s="379"/>
      <c r="L84" s="379"/>
      <c r="M84" s="379"/>
      <c r="N84" s="242"/>
      <c r="O84" s="242"/>
      <c r="P84" s="242"/>
      <c r="Q84" s="242"/>
      <c r="R84" s="242"/>
      <c r="S84" s="242"/>
      <c r="T84" s="243"/>
      <c r="BU84" s="355"/>
    </row>
    <row r="85" spans="1:73" s="25" customFormat="1">
      <c r="A85" s="156"/>
      <c r="B85" s="1"/>
      <c r="C85" s="379" t="s">
        <v>69</v>
      </c>
      <c r="D85" s="379"/>
      <c r="E85" s="379"/>
      <c r="F85" s="379"/>
      <c r="G85" s="379"/>
      <c r="H85" s="197"/>
      <c r="I85" s="197"/>
      <c r="J85" s="379" t="s">
        <v>70</v>
      </c>
      <c r="K85" s="379"/>
      <c r="L85" s="379"/>
      <c r="M85" s="379"/>
      <c r="N85" s="242"/>
      <c r="O85" s="242"/>
      <c r="P85" s="242"/>
      <c r="Q85" s="242"/>
      <c r="R85" s="242"/>
      <c r="S85" s="242"/>
      <c r="T85" s="243"/>
      <c r="BU85" s="355"/>
    </row>
    <row r="86" spans="1:73" s="25" customFormat="1">
      <c r="A86" s="156"/>
      <c r="B86" s="1"/>
      <c r="C86" s="379" t="s">
        <v>71</v>
      </c>
      <c r="D86" s="379"/>
      <c r="E86" s="379"/>
      <c r="F86" s="379"/>
      <c r="G86" s="379"/>
      <c r="H86" s="197"/>
      <c r="I86" s="197"/>
      <c r="J86" s="379" t="s">
        <v>72</v>
      </c>
      <c r="K86" s="379"/>
      <c r="L86" s="379"/>
      <c r="M86" s="379"/>
      <c r="N86" s="242"/>
      <c r="O86" s="242"/>
      <c r="P86" s="242"/>
      <c r="Q86" s="242"/>
      <c r="R86" s="242"/>
      <c r="S86" s="242"/>
      <c r="T86" s="243"/>
      <c r="BU86" s="355"/>
    </row>
    <row r="87" spans="1:73" s="25" customFormat="1">
      <c r="A87" s="156"/>
      <c r="B87" s="1"/>
      <c r="C87" s="378" t="s">
        <v>73</v>
      </c>
      <c r="D87" s="378"/>
      <c r="E87" s="378"/>
      <c r="F87" s="378"/>
      <c r="G87" s="378"/>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74</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76</v>
      </c>
      <c r="K94" s="55"/>
      <c r="L94" s="323" t="str">
        <f>IF(ISBLANK(L$9),"",L$9)</f>
        <v>HCU病棟</v>
      </c>
      <c r="M94" s="324" t="str">
        <f t="shared" ref="M94:BS94" si="4">IF(ISBLANK(M$9),"",M$9)</f>
        <v>そら病棟</v>
      </c>
      <c r="N94" s="324" t="str">
        <f t="shared" si="4"/>
        <v>にじ病棟</v>
      </c>
      <c r="O94" s="324" t="str">
        <f t="shared" si="4"/>
        <v/>
      </c>
      <c r="P94" s="324" t="str">
        <f t="shared" si="4"/>
        <v/>
      </c>
      <c r="Q94" s="324" t="str">
        <f t="shared" si="4"/>
        <v/>
      </c>
      <c r="R94" s="324" t="str">
        <f t="shared" si="4"/>
        <v/>
      </c>
      <c r="S94" s="324" t="str">
        <f t="shared" si="4"/>
        <v/>
      </c>
      <c r="T94" s="324" t="str">
        <f t="shared" si="4"/>
        <v/>
      </c>
      <c r="U94" s="324" t="str">
        <f t="shared" si="4"/>
        <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c r="A95" s="156"/>
      <c r="B95" s="1"/>
      <c r="C95" s="3"/>
      <c r="D95" s="3"/>
      <c r="E95" s="3"/>
      <c r="F95" s="3"/>
      <c r="G95" s="3"/>
      <c r="H95" s="188"/>
      <c r="I95" s="56" t="s">
        <v>77</v>
      </c>
      <c r="J95" s="57"/>
      <c r="K95" s="58"/>
      <c r="L95" s="341" t="s">
        <v>16</v>
      </c>
      <c r="M95" s="324" t="s">
        <v>16</v>
      </c>
      <c r="N95" s="324" t="s">
        <v>16</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78</v>
      </c>
      <c r="B96" s="1"/>
      <c r="C96" s="380" t="s">
        <v>79</v>
      </c>
      <c r="D96" s="381"/>
      <c r="E96" s="381"/>
      <c r="F96" s="381"/>
      <c r="G96" s="381"/>
      <c r="H96" s="382"/>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82</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76</v>
      </c>
      <c r="K102" s="63"/>
      <c r="L102" s="323" t="str">
        <f>IF(ISBLANK(L$9),"",L$9)</f>
        <v>HCU病棟</v>
      </c>
      <c r="M102" s="324" t="str">
        <f t="shared" ref="M102:BS102" si="5">IF(ISBLANK(M$9),"",M$9)</f>
        <v>そら病棟</v>
      </c>
      <c r="N102" s="323" t="str">
        <f t="shared" si="5"/>
        <v>にじ病棟</v>
      </c>
      <c r="O102" s="323" t="str">
        <f t="shared" si="5"/>
        <v/>
      </c>
      <c r="P102" s="323" t="str">
        <f t="shared" si="5"/>
        <v/>
      </c>
      <c r="Q102" s="323" t="str">
        <f t="shared" si="5"/>
        <v/>
      </c>
      <c r="R102" s="323" t="str">
        <f t="shared" si="5"/>
        <v/>
      </c>
      <c r="S102" s="323" t="str">
        <f t="shared" si="5"/>
        <v/>
      </c>
      <c r="T102" s="323" t="str">
        <f t="shared" si="5"/>
        <v/>
      </c>
      <c r="U102" s="323" t="str">
        <f t="shared" si="5"/>
        <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77</v>
      </c>
      <c r="J103" s="57"/>
      <c r="K103" s="64"/>
      <c r="L103" s="339" t="str">
        <f>IF(ISBLANK(L$95),"",L$95)</f>
        <v>急性期</v>
      </c>
      <c r="M103" s="340" t="str">
        <f t="shared" ref="M103:BS103" si="6">IF(ISBLANK(M$95),"",M$95)</f>
        <v>急性期</v>
      </c>
      <c r="N103" s="339" t="str">
        <f t="shared" si="6"/>
        <v>急性期</v>
      </c>
      <c r="O103" s="339" t="str">
        <f t="shared" si="6"/>
        <v/>
      </c>
      <c r="P103" s="339" t="str">
        <f t="shared" si="6"/>
        <v/>
      </c>
      <c r="Q103" s="339" t="str">
        <f t="shared" si="6"/>
        <v/>
      </c>
      <c r="R103" s="339" t="str">
        <f t="shared" si="6"/>
        <v/>
      </c>
      <c r="S103" s="339" t="str">
        <f t="shared" si="6"/>
        <v/>
      </c>
      <c r="T103" s="339" t="str">
        <f t="shared" si="6"/>
        <v/>
      </c>
      <c r="U103" s="339" t="str">
        <f t="shared" si="6"/>
        <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83</v>
      </c>
      <c r="B104" s="1"/>
      <c r="C104" s="392" t="s">
        <v>84</v>
      </c>
      <c r="D104" s="393"/>
      <c r="E104" s="401" t="s">
        <v>85</v>
      </c>
      <c r="F104" s="402"/>
      <c r="G104" s="402"/>
      <c r="H104" s="403"/>
      <c r="I104" s="423" t="s">
        <v>86</v>
      </c>
      <c r="J104" s="168">
        <f t="shared" ref="J104:J110" si="7">IF(SUM(L104:BS104)=0,IF(COUNTIF(L104:BS104,"未確認")&gt;0,"未確認",IF(COUNTIF(L104:BS104,"~*")&gt;0,"*",SUM(L104:BS104))),SUM(L104:BS104))</f>
        <v>100</v>
      </c>
      <c r="K104" s="280" t="str">
        <f t="shared" ref="K104:K110" si="8">IF(OR(COUNTIF(L104:BS104,"未確認")&gt;0,COUNTIF(L104:BS104,"~*")&gt;0),"※","")</f>
        <v/>
      </c>
      <c r="L104" s="170">
        <v>6</v>
      </c>
      <c r="M104" s="207">
        <v>54</v>
      </c>
      <c r="N104" s="254">
        <v>40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87</v>
      </c>
      <c r="B105" s="66"/>
      <c r="C105" s="394"/>
      <c r="D105" s="395"/>
      <c r="E105" s="426"/>
      <c r="F105" s="427"/>
      <c r="G105" s="387" t="s">
        <v>88</v>
      </c>
      <c r="H105" s="388"/>
      <c r="I105" s="424"/>
      <c r="J105" s="168">
        <f t="shared" si="7"/>
        <v>0</v>
      </c>
      <c r="K105" s="280" t="str">
        <f t="shared" si="8"/>
        <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83</v>
      </c>
      <c r="B106" s="66"/>
      <c r="C106" s="394"/>
      <c r="D106" s="395"/>
      <c r="E106" s="389" t="s">
        <v>89</v>
      </c>
      <c r="F106" s="390"/>
      <c r="G106" s="390"/>
      <c r="H106" s="391"/>
      <c r="I106" s="424"/>
      <c r="J106" s="168">
        <f t="shared" si="7"/>
        <v>70</v>
      </c>
      <c r="K106" s="280" t="str">
        <f t="shared" si="8"/>
        <v/>
      </c>
      <c r="L106" s="170">
        <v>6</v>
      </c>
      <c r="M106" s="170">
        <v>42</v>
      </c>
      <c r="N106" s="254">
        <v>22</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83</v>
      </c>
      <c r="B107" s="66"/>
      <c r="C107" s="396"/>
      <c r="D107" s="397"/>
      <c r="E107" s="389" t="s">
        <v>90</v>
      </c>
      <c r="F107" s="390"/>
      <c r="G107" s="390"/>
      <c r="H107" s="391"/>
      <c r="I107" s="424"/>
      <c r="J107" s="168">
        <f t="shared" si="7"/>
        <v>0</v>
      </c>
      <c r="K107" s="280" t="str">
        <f t="shared" si="8"/>
        <v/>
      </c>
      <c r="L107" s="170">
        <v>0</v>
      </c>
      <c r="M107" s="170">
        <v>0</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91</v>
      </c>
      <c r="B108" s="66"/>
      <c r="C108" s="392" t="s">
        <v>92</v>
      </c>
      <c r="D108" s="393"/>
      <c r="E108" s="392" t="s">
        <v>85</v>
      </c>
      <c r="F108" s="404"/>
      <c r="G108" s="404"/>
      <c r="H108" s="393"/>
      <c r="I108" s="424"/>
      <c r="J108" s="168">
        <f t="shared" si="7"/>
        <v>0</v>
      </c>
      <c r="K108" s="280" t="str">
        <f t="shared" si="8"/>
        <v/>
      </c>
      <c r="L108" s="170">
        <v>0</v>
      </c>
      <c r="M108" s="170">
        <v>0</v>
      </c>
      <c r="N108" s="254">
        <v>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91</v>
      </c>
      <c r="B109" s="66"/>
      <c r="C109" s="394"/>
      <c r="D109" s="395"/>
      <c r="E109" s="398" t="s">
        <v>89</v>
      </c>
      <c r="F109" s="399"/>
      <c r="G109" s="399"/>
      <c r="H109" s="400"/>
      <c r="I109" s="424"/>
      <c r="J109" s="168">
        <f t="shared" si="7"/>
        <v>0</v>
      </c>
      <c r="K109" s="280" t="str">
        <f t="shared" si="8"/>
        <v/>
      </c>
      <c r="L109" s="170">
        <v>0</v>
      </c>
      <c r="M109" s="170">
        <v>0</v>
      </c>
      <c r="N109" s="254">
        <v>0</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91</v>
      </c>
      <c r="B110" s="66"/>
      <c r="C110" s="394"/>
      <c r="D110" s="395"/>
      <c r="E110" s="398" t="s">
        <v>90</v>
      </c>
      <c r="F110" s="399"/>
      <c r="G110" s="399"/>
      <c r="H110" s="400"/>
      <c r="I110" s="424"/>
      <c r="J110" s="168">
        <f t="shared" si="7"/>
        <v>0</v>
      </c>
      <c r="K110" s="280" t="str">
        <f t="shared" si="8"/>
        <v/>
      </c>
      <c r="L110" s="170">
        <v>0</v>
      </c>
      <c r="M110" s="170">
        <v>0</v>
      </c>
      <c r="N110" s="254">
        <v>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93</v>
      </c>
      <c r="B111" s="66"/>
      <c r="C111" s="414" t="s">
        <v>94</v>
      </c>
      <c r="D111" s="415"/>
      <c r="E111" s="415"/>
      <c r="F111" s="415"/>
      <c r="G111" s="415"/>
      <c r="H111" s="416"/>
      <c r="I111" s="425"/>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96</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76</v>
      </c>
      <c r="K117" s="63"/>
      <c r="L117" s="323" t="str">
        <f>IF(ISBLANK(L$9),"",L$9)</f>
        <v>HCU病棟</v>
      </c>
      <c r="M117" s="324" t="str">
        <f>IF(ISBLANK(M$9),"",M$9)</f>
        <v>そら病棟</v>
      </c>
      <c r="N117" s="323" t="str">
        <f t="shared" ref="N117:BS117" si="9">IF(ISBLANK(N$9),"",N$9)</f>
        <v>にじ病棟</v>
      </c>
      <c r="O117" s="323" t="str">
        <f t="shared" si="9"/>
        <v/>
      </c>
      <c r="P117" s="323" t="str">
        <f t="shared" si="9"/>
        <v/>
      </c>
      <c r="Q117" s="323" t="str">
        <f t="shared" si="9"/>
        <v/>
      </c>
      <c r="R117" s="323" t="str">
        <f t="shared" si="9"/>
        <v/>
      </c>
      <c r="S117" s="323" t="str">
        <f t="shared" si="9"/>
        <v/>
      </c>
      <c r="T117" s="323" t="str">
        <f t="shared" si="9"/>
        <v/>
      </c>
      <c r="U117" s="323" t="str">
        <f t="shared" si="9"/>
        <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77</v>
      </c>
      <c r="J118" s="75"/>
      <c r="K118" s="64"/>
      <c r="L118" s="339" t="str">
        <f>IF(ISBLANK(L$95),"",L$95)</f>
        <v>急性期</v>
      </c>
      <c r="M118" s="340" t="str">
        <f>IF(ISBLANK(M$95),"",M$95)</f>
        <v>急性期</v>
      </c>
      <c r="N118" s="339" t="str">
        <f t="shared" ref="N118:BS118" si="10">IF(ISBLANK(N$95),"",N$95)</f>
        <v>急性期</v>
      </c>
      <c r="O118" s="339" t="str">
        <f t="shared" si="10"/>
        <v/>
      </c>
      <c r="P118" s="339" t="str">
        <f t="shared" si="10"/>
        <v/>
      </c>
      <c r="Q118" s="339" t="str">
        <f t="shared" si="10"/>
        <v/>
      </c>
      <c r="R118" s="339" t="str">
        <f t="shared" si="10"/>
        <v/>
      </c>
      <c r="S118" s="339" t="str">
        <f t="shared" si="10"/>
        <v/>
      </c>
      <c r="T118" s="339" t="str">
        <f t="shared" si="10"/>
        <v/>
      </c>
      <c r="U118" s="339" t="str">
        <f t="shared" si="10"/>
        <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97</v>
      </c>
      <c r="B119" s="1"/>
      <c r="C119" s="392" t="s">
        <v>98</v>
      </c>
      <c r="D119" s="404"/>
      <c r="E119" s="404"/>
      <c r="F119" s="404"/>
      <c r="G119" s="404"/>
      <c r="H119" s="393"/>
      <c r="I119" s="417" t="s">
        <v>99</v>
      </c>
      <c r="J119" s="76"/>
      <c r="K119" s="77"/>
      <c r="L119" s="209" t="s">
        <v>100</v>
      </c>
      <c r="M119" s="209" t="s">
        <v>100</v>
      </c>
      <c r="N119" s="257" t="s">
        <v>100</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101</v>
      </c>
      <c r="B120" s="1"/>
      <c r="C120" s="195"/>
      <c r="D120" s="196"/>
      <c r="E120" s="392" t="s">
        <v>102</v>
      </c>
      <c r="F120" s="404"/>
      <c r="G120" s="404"/>
      <c r="H120" s="393"/>
      <c r="I120" s="418"/>
      <c r="J120" s="79"/>
      <c r="K120" s="80"/>
      <c r="L120" s="209" t="s">
        <v>103</v>
      </c>
      <c r="M120" s="209" t="s">
        <v>103</v>
      </c>
      <c r="N120" s="257" t="s">
        <v>103</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104</v>
      </c>
      <c r="B121" s="1"/>
      <c r="C121" s="195"/>
      <c r="D121" s="196"/>
      <c r="E121" s="394"/>
      <c r="F121" s="420"/>
      <c r="G121" s="420"/>
      <c r="H121" s="395"/>
      <c r="I121" s="418"/>
      <c r="J121" s="79"/>
      <c r="K121" s="80"/>
      <c r="L121" s="209" t="s">
        <v>105</v>
      </c>
      <c r="M121" s="209" t="s">
        <v>105</v>
      </c>
      <c r="N121" s="257" t="s">
        <v>105</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106</v>
      </c>
      <c r="B122" s="1"/>
      <c r="C122" s="190"/>
      <c r="D122" s="191"/>
      <c r="E122" s="396"/>
      <c r="F122" s="421"/>
      <c r="G122" s="421"/>
      <c r="H122" s="397"/>
      <c r="I122" s="419"/>
      <c r="J122" s="81"/>
      <c r="K122" s="82"/>
      <c r="L122" s="209" t="s">
        <v>37</v>
      </c>
      <c r="M122" s="209" t="s">
        <v>107</v>
      </c>
      <c r="N122" s="257" t="s">
        <v>107</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108</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76</v>
      </c>
      <c r="K128" s="63"/>
      <c r="L128" s="323" t="str">
        <f>IF(ISBLANK(L$9),"",L$9)</f>
        <v>HCU病棟</v>
      </c>
      <c r="M128" s="324" t="str">
        <f t="shared" ref="M128:BS128" si="11">IF(ISBLANK(M$9),"",M$9)</f>
        <v>そら病棟</v>
      </c>
      <c r="N128" s="323" t="str">
        <f t="shared" si="11"/>
        <v>にじ病棟</v>
      </c>
      <c r="O128" s="323" t="str">
        <f t="shared" si="11"/>
        <v/>
      </c>
      <c r="P128" s="323" t="str">
        <f t="shared" si="11"/>
        <v/>
      </c>
      <c r="Q128" s="323" t="str">
        <f t="shared" si="11"/>
        <v/>
      </c>
      <c r="R128" s="323" t="str">
        <f t="shared" si="11"/>
        <v/>
      </c>
      <c r="S128" s="323" t="str">
        <f t="shared" si="11"/>
        <v/>
      </c>
      <c r="T128" s="323" t="str">
        <f t="shared" si="11"/>
        <v/>
      </c>
      <c r="U128" s="323" t="str">
        <f t="shared" si="11"/>
        <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77</v>
      </c>
      <c r="J129" s="57"/>
      <c r="K129" s="64"/>
      <c r="L129" s="339" t="str">
        <f>IF(ISBLANK(L$95),"",L$95)</f>
        <v>急性期</v>
      </c>
      <c r="M129" s="340" t="str">
        <f t="shared" ref="M129:BS129" si="12">IF(ISBLANK(M$95),"",M$95)</f>
        <v>急性期</v>
      </c>
      <c r="N129" s="339" t="str">
        <f t="shared" si="12"/>
        <v>急性期</v>
      </c>
      <c r="O129" s="339" t="str">
        <f t="shared" si="12"/>
        <v/>
      </c>
      <c r="P129" s="339" t="str">
        <f t="shared" si="12"/>
        <v/>
      </c>
      <c r="Q129" s="339" t="str">
        <f t="shared" si="12"/>
        <v/>
      </c>
      <c r="R129" s="339" t="str">
        <f t="shared" si="12"/>
        <v/>
      </c>
      <c r="S129" s="339" t="str">
        <f t="shared" si="12"/>
        <v/>
      </c>
      <c r="T129" s="339" t="str">
        <f t="shared" si="12"/>
        <v/>
      </c>
      <c r="U129" s="339" t="str">
        <f t="shared" si="12"/>
        <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109</v>
      </c>
      <c r="B130" s="1"/>
      <c r="C130" s="392" t="s">
        <v>110</v>
      </c>
      <c r="D130" s="404"/>
      <c r="E130" s="404"/>
      <c r="F130" s="404"/>
      <c r="G130" s="404"/>
      <c r="H130" s="393"/>
      <c r="I130" s="422" t="s">
        <v>111</v>
      </c>
      <c r="J130" s="85"/>
      <c r="K130" s="77"/>
      <c r="L130" s="78" t="s">
        <v>112</v>
      </c>
      <c r="M130" s="209" t="s">
        <v>113</v>
      </c>
      <c r="N130" s="257" t="s">
        <v>114</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109</v>
      </c>
      <c r="B131" s="66"/>
      <c r="C131" s="195"/>
      <c r="D131" s="196"/>
      <c r="E131" s="380" t="s">
        <v>115</v>
      </c>
      <c r="F131" s="381"/>
      <c r="G131" s="381"/>
      <c r="H131" s="382"/>
      <c r="I131" s="422"/>
      <c r="J131" s="79"/>
      <c r="K131" s="80"/>
      <c r="L131" s="78">
        <v>6</v>
      </c>
      <c r="M131" s="209">
        <v>54</v>
      </c>
      <c r="N131" s="257">
        <v>40</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116</v>
      </c>
      <c r="B132" s="66"/>
      <c r="C132" s="392" t="s">
        <v>117</v>
      </c>
      <c r="D132" s="404"/>
      <c r="E132" s="404"/>
      <c r="F132" s="404"/>
      <c r="G132" s="404"/>
      <c r="H132" s="393"/>
      <c r="I132" s="422"/>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116</v>
      </c>
      <c r="B133" s="66"/>
      <c r="C133" s="86"/>
      <c r="D133" s="87"/>
      <c r="E133" s="380" t="s">
        <v>115</v>
      </c>
      <c r="F133" s="381"/>
      <c r="G133" s="381"/>
      <c r="H133" s="382"/>
      <c r="I133" s="422"/>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118</v>
      </c>
      <c r="B134" s="66"/>
      <c r="C134" s="392" t="s">
        <v>117</v>
      </c>
      <c r="D134" s="404"/>
      <c r="E134" s="404"/>
      <c r="F134" s="404"/>
      <c r="G134" s="404"/>
      <c r="H134" s="393"/>
      <c r="I134" s="422"/>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118</v>
      </c>
      <c r="B135" s="66"/>
      <c r="C135" s="88"/>
      <c r="D135" s="89"/>
      <c r="E135" s="380" t="s">
        <v>115</v>
      </c>
      <c r="F135" s="381"/>
      <c r="G135" s="381"/>
      <c r="H135" s="382"/>
      <c r="I135" s="422"/>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119</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76</v>
      </c>
      <c r="K141" s="63"/>
      <c r="L141" s="323" t="str">
        <f>IF(ISBLANK(L$9),"",L$9)</f>
        <v>HCU病棟</v>
      </c>
      <c r="M141" s="324" t="str">
        <f t="shared" ref="M141:BS141" si="13">IF(ISBLANK(M$9),"",M$9)</f>
        <v>そら病棟</v>
      </c>
      <c r="N141" s="324" t="str">
        <f t="shared" si="13"/>
        <v>にじ病棟</v>
      </c>
      <c r="O141" s="324" t="str">
        <f t="shared" si="13"/>
        <v/>
      </c>
      <c r="P141" s="324" t="str">
        <f t="shared" si="13"/>
        <v/>
      </c>
      <c r="Q141" s="324" t="str">
        <f t="shared" si="13"/>
        <v/>
      </c>
      <c r="R141" s="324" t="str">
        <f t="shared" si="13"/>
        <v/>
      </c>
      <c r="S141" s="324" t="str">
        <f t="shared" si="13"/>
        <v/>
      </c>
      <c r="T141" s="324" t="str">
        <f t="shared" si="13"/>
        <v/>
      </c>
      <c r="U141" s="324" t="str">
        <f t="shared" si="13"/>
        <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77</v>
      </c>
      <c r="J142" s="57"/>
      <c r="K142" s="64"/>
      <c r="L142" s="339" t="str">
        <f t="shared" ref="L142:AN142" si="14">IF(ISBLANK(L$95),"",L$95)</f>
        <v>急性期</v>
      </c>
      <c r="M142" s="324" t="str">
        <f t="shared" si="14"/>
        <v>急性期</v>
      </c>
      <c r="N142" s="324" t="str">
        <f t="shared" si="14"/>
        <v>急性期</v>
      </c>
      <c r="O142" s="324" t="str">
        <f t="shared" si="14"/>
        <v/>
      </c>
      <c r="P142" s="324" t="str">
        <f t="shared" si="14"/>
        <v/>
      </c>
      <c r="Q142" s="324" t="str">
        <f t="shared" si="14"/>
        <v/>
      </c>
      <c r="R142" s="324" t="str">
        <f t="shared" si="14"/>
        <v/>
      </c>
      <c r="S142" s="324" t="str">
        <f t="shared" si="14"/>
        <v/>
      </c>
      <c r="T142" s="324" t="str">
        <f t="shared" si="14"/>
        <v/>
      </c>
      <c r="U142" s="324" t="str">
        <f t="shared" si="14"/>
        <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120</v>
      </c>
      <c r="B143" s="1"/>
      <c r="C143" s="380" t="s">
        <v>119</v>
      </c>
      <c r="D143" s="381"/>
      <c r="E143" s="381"/>
      <c r="F143" s="381"/>
      <c r="G143" s="381"/>
      <c r="H143" s="382"/>
      <c r="I143" s="93" t="s">
        <v>121</v>
      </c>
      <c r="J143" s="331" t="s">
        <v>122</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123</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76</v>
      </c>
      <c r="K149" s="63"/>
      <c r="L149" s="323" t="str">
        <f>IF(ISBLANK(L$9),"",L$9)</f>
        <v>HCU病棟</v>
      </c>
      <c r="M149" s="324" t="str">
        <f t="shared" ref="M149:BS149" si="16">IF(ISBLANK(M$9),"",M$9)</f>
        <v>そら病棟</v>
      </c>
      <c r="N149" s="324" t="str">
        <f t="shared" si="16"/>
        <v>にじ病棟</v>
      </c>
      <c r="O149" s="324" t="str">
        <f t="shared" si="16"/>
        <v/>
      </c>
      <c r="P149" s="324" t="str">
        <f t="shared" si="16"/>
        <v/>
      </c>
      <c r="Q149" s="324" t="str">
        <f t="shared" si="16"/>
        <v/>
      </c>
      <c r="R149" s="324" t="str">
        <f t="shared" si="16"/>
        <v/>
      </c>
      <c r="S149" s="324" t="str">
        <f t="shared" si="16"/>
        <v/>
      </c>
      <c r="T149" s="324" t="str">
        <f t="shared" si="16"/>
        <v/>
      </c>
      <c r="U149" s="324" t="str">
        <f t="shared" si="16"/>
        <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124</v>
      </c>
      <c r="B150" s="1"/>
      <c r="C150" s="3"/>
      <c r="D150" s="3"/>
      <c r="F150" s="3"/>
      <c r="G150" s="3"/>
      <c r="H150" s="188"/>
      <c r="I150" s="56" t="s">
        <v>77</v>
      </c>
      <c r="J150" s="57"/>
      <c r="K150" s="64"/>
      <c r="L150" s="339" t="str">
        <f t="shared" ref="L150:AN150" si="17">IF(ISBLANK(L$95),"",L$95)</f>
        <v>急性期</v>
      </c>
      <c r="M150" s="324" t="str">
        <f t="shared" si="17"/>
        <v>急性期</v>
      </c>
      <c r="N150" s="324" t="str">
        <f t="shared" si="17"/>
        <v>急性期</v>
      </c>
      <c r="O150" s="324" t="str">
        <f t="shared" si="17"/>
        <v/>
      </c>
      <c r="P150" s="324" t="str">
        <f t="shared" si="17"/>
        <v/>
      </c>
      <c r="Q150" s="324" t="str">
        <f t="shared" si="17"/>
        <v/>
      </c>
      <c r="R150" s="324" t="str">
        <f t="shared" si="17"/>
        <v/>
      </c>
      <c r="S150" s="324" t="str">
        <f t="shared" si="17"/>
        <v/>
      </c>
      <c r="T150" s="324" t="str">
        <f t="shared" si="17"/>
        <v/>
      </c>
      <c r="U150" s="324" t="str">
        <f t="shared" si="17"/>
        <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125</v>
      </c>
      <c r="B151" s="91"/>
      <c r="C151" s="380" t="s">
        <v>126</v>
      </c>
      <c r="D151" s="381"/>
      <c r="E151" s="381"/>
      <c r="F151" s="381"/>
      <c r="G151" s="381"/>
      <c r="H151" s="382"/>
      <c r="I151" s="431" t="s">
        <v>127</v>
      </c>
      <c r="J151" s="171" t="s">
        <v>128</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129</v>
      </c>
      <c r="B152" s="91"/>
      <c r="C152" s="380" t="s">
        <v>130</v>
      </c>
      <c r="D152" s="381"/>
      <c r="E152" s="381"/>
      <c r="F152" s="381"/>
      <c r="G152" s="381"/>
      <c r="H152" s="382"/>
      <c r="I152" s="432"/>
      <c r="J152" s="171" t="s">
        <v>128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131</v>
      </c>
      <c r="B153" s="91"/>
      <c r="C153" s="380" t="s">
        <v>132</v>
      </c>
      <c r="D153" s="381"/>
      <c r="E153" s="381"/>
      <c r="F153" s="381"/>
      <c r="G153" s="381"/>
      <c r="H153" s="382"/>
      <c r="I153" s="433"/>
      <c r="J153" s="171" t="s">
        <v>128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133</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76</v>
      </c>
      <c r="K159" s="63"/>
      <c r="L159" s="323" t="str">
        <f>IF(ISBLANK(L$9),"",L$9)</f>
        <v>HCU病棟</v>
      </c>
      <c r="M159" s="324" t="str">
        <f t="shared" ref="M159:BS159" si="19">IF(ISBLANK(M$9),"",M$9)</f>
        <v>そら病棟</v>
      </c>
      <c r="N159" s="324" t="str">
        <f t="shared" si="19"/>
        <v>にじ病棟</v>
      </c>
      <c r="O159" s="324" t="str">
        <f t="shared" si="19"/>
        <v/>
      </c>
      <c r="P159" s="324" t="str">
        <f t="shared" si="19"/>
        <v/>
      </c>
      <c r="Q159" s="324" t="str">
        <f t="shared" si="19"/>
        <v/>
      </c>
      <c r="R159" s="324" t="str">
        <f t="shared" si="19"/>
        <v/>
      </c>
      <c r="S159" s="324" t="str">
        <f t="shared" si="19"/>
        <v/>
      </c>
      <c r="T159" s="324" t="str">
        <f t="shared" si="19"/>
        <v/>
      </c>
      <c r="U159" s="324" t="str">
        <f t="shared" si="19"/>
        <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77</v>
      </c>
      <c r="J160" s="57"/>
      <c r="K160" s="64"/>
      <c r="L160" s="339" t="str">
        <f t="shared" ref="L160:AN160" si="20">IF(ISBLANK(L$95),"",L$95)</f>
        <v>急性期</v>
      </c>
      <c r="M160" s="324" t="str">
        <f t="shared" si="20"/>
        <v>急性期</v>
      </c>
      <c r="N160" s="324" t="str">
        <f t="shared" si="20"/>
        <v>急性期</v>
      </c>
      <c r="O160" s="324" t="str">
        <f t="shared" si="20"/>
        <v/>
      </c>
      <c r="P160" s="324" t="str">
        <f t="shared" si="20"/>
        <v/>
      </c>
      <c r="Q160" s="324" t="str">
        <f t="shared" si="20"/>
        <v/>
      </c>
      <c r="R160" s="324" t="str">
        <f t="shared" si="20"/>
        <v/>
      </c>
      <c r="S160" s="324" t="str">
        <f t="shared" si="20"/>
        <v/>
      </c>
      <c r="T160" s="324" t="str">
        <f t="shared" si="20"/>
        <v/>
      </c>
      <c r="U160" s="324" t="str">
        <f t="shared" si="20"/>
        <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134</v>
      </c>
      <c r="B161" s="91"/>
      <c r="C161" s="380" t="s">
        <v>135</v>
      </c>
      <c r="D161" s="381"/>
      <c r="E161" s="381"/>
      <c r="F161" s="381"/>
      <c r="G161" s="381"/>
      <c r="H161" s="382"/>
      <c r="I161" s="187" t="s">
        <v>136</v>
      </c>
      <c r="J161" s="171" t="s">
        <v>128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137</v>
      </c>
      <c r="B162" s="91"/>
      <c r="C162" s="380" t="s">
        <v>138</v>
      </c>
      <c r="D162" s="381"/>
      <c r="E162" s="381"/>
      <c r="F162" s="381"/>
      <c r="G162" s="381"/>
      <c r="H162" s="382"/>
      <c r="I162" s="95" t="s">
        <v>139</v>
      </c>
      <c r="J162" s="171" t="s">
        <v>128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140</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76</v>
      </c>
      <c r="K168" s="63"/>
      <c r="L168" s="323" t="str">
        <f>IF(ISBLANK(L$9),"",L$9)</f>
        <v>HCU病棟</v>
      </c>
      <c r="M168" s="208" t="str">
        <f t="shared" ref="M168:Q168" si="22">IF(ISBLANK(M$9),"",M$9)</f>
        <v>そら病棟</v>
      </c>
      <c r="N168" s="208" t="str">
        <f t="shared" si="22"/>
        <v>にじ病棟</v>
      </c>
      <c r="O168" s="208" t="str">
        <f t="shared" si="22"/>
        <v/>
      </c>
      <c r="P168" s="208" t="str">
        <f t="shared" si="22"/>
        <v/>
      </c>
      <c r="Q168" s="208" t="str">
        <f t="shared" si="22"/>
        <v/>
      </c>
      <c r="R168" s="208" t="str">
        <f>IF(ISBLANK(R$9),"",R$9)</f>
        <v/>
      </c>
      <c r="S168" s="208" t="str">
        <f t="shared" ref="S168:BS168" si="23">IF(ISBLANK(S$9),"",S$9)</f>
        <v/>
      </c>
      <c r="T168" s="208" t="str">
        <f t="shared" si="23"/>
        <v/>
      </c>
      <c r="U168" s="208" t="str">
        <f t="shared" si="23"/>
        <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77</v>
      </c>
      <c r="J169" s="57"/>
      <c r="K169" s="64"/>
      <c r="L169" s="339" t="str">
        <f t="shared" ref="L169:R169" si="24">IF(ISBLANK(L$95),"",L$95)</f>
        <v>急性期</v>
      </c>
      <c r="M169" s="208" t="str">
        <f t="shared" si="24"/>
        <v>急性期</v>
      </c>
      <c r="N169" s="208" t="str">
        <f t="shared" si="24"/>
        <v>急性期</v>
      </c>
      <c r="O169" s="208" t="str">
        <f t="shared" si="24"/>
        <v/>
      </c>
      <c r="P169" s="208" t="str">
        <f t="shared" si="24"/>
        <v/>
      </c>
      <c r="Q169" s="208" t="str">
        <f t="shared" si="24"/>
        <v/>
      </c>
      <c r="R169" s="208" t="str">
        <f t="shared" si="24"/>
        <v/>
      </c>
      <c r="S169" s="208" t="str">
        <f t="shared" ref="S169:AN169" si="25">IF(ISBLANK(S$95),"",S$95)</f>
        <v/>
      </c>
      <c r="T169" s="208" t="str">
        <f t="shared" si="25"/>
        <v/>
      </c>
      <c r="U169" s="208" t="str">
        <f t="shared" si="25"/>
        <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141</v>
      </c>
      <c r="B170" s="91"/>
      <c r="C170" s="380" t="s">
        <v>142</v>
      </c>
      <c r="D170" s="381"/>
      <c r="E170" s="381"/>
      <c r="F170" s="381"/>
      <c r="G170" s="381"/>
      <c r="H170" s="382"/>
      <c r="I170" s="98" t="s">
        <v>143</v>
      </c>
      <c r="J170" s="171" t="s">
        <v>144</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89" t="s">
        <v>145</v>
      </c>
      <c r="D171" s="390"/>
      <c r="E171" s="390"/>
      <c r="F171" s="390"/>
      <c r="G171" s="390"/>
      <c r="H171" s="391"/>
      <c r="I171" s="98" t="s">
        <v>146</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89" t="s">
        <v>147</v>
      </c>
      <c r="D172" s="390"/>
      <c r="E172" s="390"/>
      <c r="F172" s="390"/>
      <c r="G172" s="390"/>
      <c r="H172" s="391"/>
      <c r="I172" s="98" t="s">
        <v>148</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149</v>
      </c>
      <c r="B173" s="91"/>
      <c r="C173" s="380" t="s">
        <v>150</v>
      </c>
      <c r="D173" s="381"/>
      <c r="E173" s="381"/>
      <c r="F173" s="381"/>
      <c r="G173" s="381"/>
      <c r="H173" s="382"/>
      <c r="I173" s="98" t="s">
        <v>151</v>
      </c>
      <c r="J173" s="171" t="s">
        <v>128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152</v>
      </c>
      <c r="B174" s="91"/>
      <c r="C174" s="380" t="s">
        <v>153</v>
      </c>
      <c r="D174" s="381"/>
      <c r="E174" s="381"/>
      <c r="F174" s="381"/>
      <c r="G174" s="381"/>
      <c r="H174" s="382"/>
      <c r="I174" s="98" t="s">
        <v>154</v>
      </c>
      <c r="J174" s="171" t="s">
        <v>128</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155</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76</v>
      </c>
      <c r="K180" s="63"/>
      <c r="L180" s="323" t="str">
        <f>IF(ISBLANK(L$9),"",L$9)</f>
        <v>HCU病棟</v>
      </c>
      <c r="M180" s="324" t="str">
        <f t="shared" ref="M180:BS180" si="27">IF(ISBLANK(M$9),"",M$9)</f>
        <v>そら病棟</v>
      </c>
      <c r="N180" s="323" t="str">
        <f t="shared" si="27"/>
        <v>にじ病棟</v>
      </c>
      <c r="O180" s="323" t="str">
        <f t="shared" si="27"/>
        <v/>
      </c>
      <c r="P180" s="323" t="str">
        <f t="shared" si="27"/>
        <v/>
      </c>
      <c r="Q180" s="323" t="str">
        <f t="shared" si="27"/>
        <v/>
      </c>
      <c r="R180" s="323" t="str">
        <f t="shared" si="27"/>
        <v/>
      </c>
      <c r="S180" s="323" t="str">
        <f t="shared" si="27"/>
        <v/>
      </c>
      <c r="T180" s="323" t="str">
        <f t="shared" si="27"/>
        <v/>
      </c>
      <c r="U180" s="323" t="str">
        <f t="shared" si="27"/>
        <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77</v>
      </c>
      <c r="J181" s="57"/>
      <c r="K181" s="64"/>
      <c r="L181" s="339" t="str">
        <f>IF(ISBLANK(L$95),"",L$95)</f>
        <v>急性期</v>
      </c>
      <c r="M181" s="340" t="str">
        <f t="shared" ref="M181:BS181" si="28">IF(ISBLANK(M$95),"",M$95)</f>
        <v>急性期</v>
      </c>
      <c r="N181" s="339" t="str">
        <f t="shared" si="28"/>
        <v>急性期</v>
      </c>
      <c r="O181" s="339" t="str">
        <f t="shared" si="28"/>
        <v/>
      </c>
      <c r="P181" s="339" t="str">
        <f t="shared" si="28"/>
        <v/>
      </c>
      <c r="Q181" s="339" t="str">
        <f t="shared" si="28"/>
        <v/>
      </c>
      <c r="R181" s="339" t="str">
        <f t="shared" si="28"/>
        <v/>
      </c>
      <c r="S181" s="339" t="str">
        <f t="shared" si="28"/>
        <v/>
      </c>
      <c r="T181" s="339" t="str">
        <f t="shared" si="28"/>
        <v/>
      </c>
      <c r="U181" s="339" t="str">
        <f t="shared" si="28"/>
        <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156</v>
      </c>
      <c r="B182" s="66"/>
      <c r="C182" s="428" t="s">
        <v>157</v>
      </c>
      <c r="D182" s="429"/>
      <c r="E182" s="429"/>
      <c r="F182" s="429"/>
      <c r="G182" s="428" t="s">
        <v>158</v>
      </c>
      <c r="H182" s="428"/>
      <c r="I182" s="504" t="s">
        <v>159</v>
      </c>
      <c r="J182" s="174">
        <v>26</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156</v>
      </c>
      <c r="B183" s="66"/>
      <c r="C183" s="429"/>
      <c r="D183" s="429"/>
      <c r="E183" s="429"/>
      <c r="F183" s="429"/>
      <c r="G183" s="428" t="s">
        <v>160</v>
      </c>
      <c r="H183" s="428"/>
      <c r="I183" s="505"/>
      <c r="J183" s="175">
        <v>1.6</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161</v>
      </c>
      <c r="B184" s="66"/>
      <c r="C184" s="428" t="s">
        <v>162</v>
      </c>
      <c r="D184" s="429"/>
      <c r="E184" s="429"/>
      <c r="F184" s="429"/>
      <c r="G184" s="428" t="s">
        <v>158</v>
      </c>
      <c r="H184" s="428"/>
      <c r="I184" s="505"/>
      <c r="J184" s="174">
        <v>0</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161</v>
      </c>
      <c r="B185" s="66"/>
      <c r="C185" s="429"/>
      <c r="D185" s="429"/>
      <c r="E185" s="429"/>
      <c r="F185" s="429"/>
      <c r="G185" s="428" t="s">
        <v>160</v>
      </c>
      <c r="H185" s="428"/>
      <c r="I185" s="505"/>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163</v>
      </c>
      <c r="B186" s="92"/>
      <c r="C186" s="428" t="s">
        <v>164</v>
      </c>
      <c r="D186" s="428"/>
      <c r="E186" s="428"/>
      <c r="F186" s="428"/>
      <c r="G186" s="428" t="s">
        <v>158</v>
      </c>
      <c r="H186" s="428"/>
      <c r="I186" s="505"/>
      <c r="J186" s="174">
        <f t="shared" ref="J186:J201" si="30">IF(SUM(L186:BP186)=0,IF(COUNTIF(L186:BP186,"未確認")&gt;0,"未確認",IF(COUNTIF(L186:BP186,"~*")&gt;0,"*",SUM(L186:BP186))),SUM(L186:BP186))</f>
        <v>63</v>
      </c>
      <c r="K186" s="280" t="str">
        <f t="shared" si="29"/>
        <v/>
      </c>
      <c r="L186" s="332">
        <v>17</v>
      </c>
      <c r="M186" s="211">
        <v>25</v>
      </c>
      <c r="N186" s="265">
        <v>21</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163</v>
      </c>
      <c r="B187" s="92"/>
      <c r="C187" s="428"/>
      <c r="D187" s="428"/>
      <c r="E187" s="428"/>
      <c r="F187" s="428"/>
      <c r="G187" s="428" t="s">
        <v>160</v>
      </c>
      <c r="H187" s="428"/>
      <c r="I187" s="505"/>
      <c r="J187" s="175">
        <f t="shared" si="30"/>
        <v>4.5999999999999996</v>
      </c>
      <c r="K187" s="280" t="str">
        <f t="shared" si="29"/>
        <v/>
      </c>
      <c r="L187" s="332">
        <v>0</v>
      </c>
      <c r="M187" s="211">
        <v>3.2</v>
      </c>
      <c r="N187" s="265">
        <v>1.4</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165</v>
      </c>
      <c r="B188" s="92"/>
      <c r="C188" s="428" t="s">
        <v>166</v>
      </c>
      <c r="D188" s="430"/>
      <c r="E188" s="430"/>
      <c r="F188" s="430"/>
      <c r="G188" s="428" t="s">
        <v>158</v>
      </c>
      <c r="H188" s="428"/>
      <c r="I188" s="505"/>
      <c r="J188" s="174">
        <f t="shared" si="30"/>
        <v>0</v>
      </c>
      <c r="K188" s="280" t="str">
        <f t="shared" si="29"/>
        <v/>
      </c>
      <c r="L188" s="332">
        <v>0</v>
      </c>
      <c r="M188" s="211">
        <v>0</v>
      </c>
      <c r="N188" s="265">
        <v>0</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165</v>
      </c>
      <c r="B189" s="92"/>
      <c r="C189" s="430"/>
      <c r="D189" s="430"/>
      <c r="E189" s="430"/>
      <c r="F189" s="430"/>
      <c r="G189" s="428" t="s">
        <v>160</v>
      </c>
      <c r="H189" s="428"/>
      <c r="I189" s="505"/>
      <c r="J189" s="175">
        <f t="shared" si="30"/>
        <v>0</v>
      </c>
      <c r="K189" s="280" t="str">
        <f t="shared" si="29"/>
        <v/>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167</v>
      </c>
      <c r="B190" s="92"/>
      <c r="C190" s="428" t="s">
        <v>168</v>
      </c>
      <c r="D190" s="430"/>
      <c r="E190" s="430"/>
      <c r="F190" s="430"/>
      <c r="G190" s="428" t="s">
        <v>158</v>
      </c>
      <c r="H190" s="428"/>
      <c r="I190" s="505"/>
      <c r="J190" s="174">
        <f t="shared" si="30"/>
        <v>0</v>
      </c>
      <c r="K190" s="280" t="str">
        <f t="shared" si="29"/>
        <v/>
      </c>
      <c r="L190" s="332">
        <v>0</v>
      </c>
      <c r="M190" s="211">
        <v>0</v>
      </c>
      <c r="N190" s="265">
        <v>0</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167</v>
      </c>
      <c r="B191" s="92"/>
      <c r="C191" s="430"/>
      <c r="D191" s="430"/>
      <c r="E191" s="430"/>
      <c r="F191" s="430"/>
      <c r="G191" s="428" t="s">
        <v>160</v>
      </c>
      <c r="H191" s="428"/>
      <c r="I191" s="505"/>
      <c r="J191" s="175">
        <f t="shared" si="30"/>
        <v>0</v>
      </c>
      <c r="K191" s="280" t="str">
        <f t="shared" si="29"/>
        <v/>
      </c>
      <c r="L191" s="332">
        <v>0</v>
      </c>
      <c r="M191" s="211">
        <v>0</v>
      </c>
      <c r="N191" s="265">
        <v>0</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169</v>
      </c>
      <c r="B192" s="92"/>
      <c r="C192" s="428" t="s">
        <v>170</v>
      </c>
      <c r="D192" s="430"/>
      <c r="E192" s="430"/>
      <c r="F192" s="430"/>
      <c r="G192" s="428" t="s">
        <v>158</v>
      </c>
      <c r="H192" s="428"/>
      <c r="I192" s="505"/>
      <c r="J192" s="174">
        <f t="shared" si="30"/>
        <v>0</v>
      </c>
      <c r="K192" s="280" t="str">
        <f t="shared" si="29"/>
        <v/>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169</v>
      </c>
      <c r="B193" s="66"/>
      <c r="C193" s="430"/>
      <c r="D193" s="430"/>
      <c r="E193" s="430"/>
      <c r="F193" s="430"/>
      <c r="G193" s="428" t="s">
        <v>160</v>
      </c>
      <c r="H193" s="428"/>
      <c r="I193" s="505"/>
      <c r="J193" s="175">
        <f t="shared" si="30"/>
        <v>0</v>
      </c>
      <c r="K193" s="280" t="str">
        <f t="shared" si="29"/>
        <v/>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171</v>
      </c>
      <c r="B194" s="66"/>
      <c r="C194" s="428" t="s">
        <v>172</v>
      </c>
      <c r="D194" s="430"/>
      <c r="E194" s="430"/>
      <c r="F194" s="430"/>
      <c r="G194" s="428" t="s">
        <v>158</v>
      </c>
      <c r="H194" s="428"/>
      <c r="I194" s="505"/>
      <c r="J194" s="174">
        <f t="shared" si="30"/>
        <v>0</v>
      </c>
      <c r="K194" s="280" t="str">
        <f t="shared" si="29"/>
        <v/>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171</v>
      </c>
      <c r="B195" s="66"/>
      <c r="C195" s="430"/>
      <c r="D195" s="430"/>
      <c r="E195" s="430"/>
      <c r="F195" s="430"/>
      <c r="G195" s="428" t="s">
        <v>160</v>
      </c>
      <c r="H195" s="428"/>
      <c r="I195" s="505"/>
      <c r="J195" s="175">
        <f t="shared" si="30"/>
        <v>0</v>
      </c>
      <c r="K195" s="280" t="str">
        <f t="shared" si="29"/>
        <v/>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173</v>
      </c>
      <c r="B196" s="66"/>
      <c r="C196" s="428" t="s">
        <v>174</v>
      </c>
      <c r="D196" s="430"/>
      <c r="E196" s="430"/>
      <c r="F196" s="430"/>
      <c r="G196" s="428" t="s">
        <v>158</v>
      </c>
      <c r="H196" s="428"/>
      <c r="I196" s="505"/>
      <c r="J196" s="174">
        <f t="shared" si="30"/>
        <v>0</v>
      </c>
      <c r="K196" s="280" t="str">
        <f t="shared" si="29"/>
        <v/>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173</v>
      </c>
      <c r="B197" s="66"/>
      <c r="C197" s="430"/>
      <c r="D197" s="430"/>
      <c r="E197" s="430"/>
      <c r="F197" s="430"/>
      <c r="G197" s="428" t="s">
        <v>160</v>
      </c>
      <c r="H197" s="428"/>
      <c r="I197" s="505"/>
      <c r="J197" s="175">
        <f t="shared" si="30"/>
        <v>0</v>
      </c>
      <c r="K197" s="280" t="str">
        <f t="shared" si="29"/>
        <v/>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175</v>
      </c>
      <c r="B198" s="66"/>
      <c r="C198" s="428" t="s">
        <v>176</v>
      </c>
      <c r="D198" s="430"/>
      <c r="E198" s="430"/>
      <c r="F198" s="430"/>
      <c r="G198" s="428" t="s">
        <v>158</v>
      </c>
      <c r="H198" s="428"/>
      <c r="I198" s="505"/>
      <c r="J198" s="174">
        <f t="shared" si="30"/>
        <v>0</v>
      </c>
      <c r="K198" s="280" t="str">
        <f t="shared" si="29"/>
        <v/>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175</v>
      </c>
      <c r="B199" s="66"/>
      <c r="C199" s="430"/>
      <c r="D199" s="430"/>
      <c r="E199" s="430"/>
      <c r="F199" s="430"/>
      <c r="G199" s="428" t="s">
        <v>160</v>
      </c>
      <c r="H199" s="428"/>
      <c r="I199" s="505"/>
      <c r="J199" s="175">
        <f t="shared" si="30"/>
        <v>0</v>
      </c>
      <c r="K199" s="280" t="str">
        <f t="shared" si="29"/>
        <v/>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177</v>
      </c>
      <c r="B200" s="66"/>
      <c r="C200" s="428" t="s">
        <v>178</v>
      </c>
      <c r="D200" s="430"/>
      <c r="E200" s="430"/>
      <c r="F200" s="430"/>
      <c r="G200" s="428" t="s">
        <v>158</v>
      </c>
      <c r="H200" s="428"/>
      <c r="I200" s="505"/>
      <c r="J200" s="174">
        <f t="shared" si="30"/>
        <v>0</v>
      </c>
      <c r="K200" s="280" t="str">
        <f t="shared" si="29"/>
        <v/>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177</v>
      </c>
      <c r="B201" s="66"/>
      <c r="C201" s="430"/>
      <c r="D201" s="430"/>
      <c r="E201" s="430"/>
      <c r="F201" s="430"/>
      <c r="G201" s="428" t="s">
        <v>160</v>
      </c>
      <c r="H201" s="428"/>
      <c r="I201" s="505"/>
      <c r="J201" s="175">
        <f t="shared" si="30"/>
        <v>0</v>
      </c>
      <c r="K201" s="280" t="str">
        <f t="shared" si="29"/>
        <v/>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179</v>
      </c>
      <c r="B202" s="66"/>
      <c r="C202" s="428" t="s">
        <v>180</v>
      </c>
      <c r="D202" s="429"/>
      <c r="E202" s="429"/>
      <c r="F202" s="429"/>
      <c r="G202" s="428" t="s">
        <v>158</v>
      </c>
      <c r="H202" s="428"/>
      <c r="I202" s="505"/>
      <c r="J202" s="174">
        <v>3</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179</v>
      </c>
      <c r="B203" s="66"/>
      <c r="C203" s="429"/>
      <c r="D203" s="429"/>
      <c r="E203" s="429"/>
      <c r="F203" s="429"/>
      <c r="G203" s="428" t="s">
        <v>160</v>
      </c>
      <c r="H203" s="428"/>
      <c r="I203" s="505"/>
      <c r="J203" s="175">
        <v>0.6</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181</v>
      </c>
      <c r="B204" s="66"/>
      <c r="C204" s="428" t="s">
        <v>182</v>
      </c>
      <c r="D204" s="429"/>
      <c r="E204" s="429"/>
      <c r="F204" s="429"/>
      <c r="G204" s="428" t="s">
        <v>158</v>
      </c>
      <c r="H204" s="428"/>
      <c r="I204" s="505"/>
      <c r="J204" s="174">
        <v>2</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181</v>
      </c>
      <c r="B205" s="66"/>
      <c r="C205" s="429"/>
      <c r="D205" s="429"/>
      <c r="E205" s="429"/>
      <c r="F205" s="429"/>
      <c r="G205" s="428" t="s">
        <v>160</v>
      </c>
      <c r="H205" s="428"/>
      <c r="I205" s="505"/>
      <c r="J205" s="175">
        <v>0</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183</v>
      </c>
      <c r="B206" s="66"/>
      <c r="C206" s="428" t="s">
        <v>184</v>
      </c>
      <c r="D206" s="430"/>
      <c r="E206" s="430"/>
      <c r="F206" s="430"/>
      <c r="G206" s="428" t="s">
        <v>158</v>
      </c>
      <c r="H206" s="428"/>
      <c r="I206" s="505"/>
      <c r="J206" s="174">
        <f t="shared" ref="J206:J211" si="31">IF(SUM(L206:BP206)=0,IF(COUNTIF(L206:BP206,"未確認")&gt;0,"未確認",IF(COUNTIF(L206:BP206,"~*")&gt;0,"*",SUM(L206:BP206))),SUM(L206:BP206))</f>
        <v>0</v>
      </c>
      <c r="K206" s="280" t="str">
        <f t="shared" si="29"/>
        <v/>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183</v>
      </c>
      <c r="B207" s="66"/>
      <c r="C207" s="430"/>
      <c r="D207" s="430"/>
      <c r="E207" s="430"/>
      <c r="F207" s="430"/>
      <c r="G207" s="428" t="s">
        <v>160</v>
      </c>
      <c r="H207" s="428"/>
      <c r="I207" s="505"/>
      <c r="J207" s="175">
        <f t="shared" si="31"/>
        <v>0</v>
      </c>
      <c r="K207" s="280" t="str">
        <f t="shared" si="29"/>
        <v/>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185</v>
      </c>
      <c r="B208" s="66"/>
      <c r="C208" s="428" t="s">
        <v>186</v>
      </c>
      <c r="D208" s="429"/>
      <c r="E208" s="429"/>
      <c r="F208" s="429"/>
      <c r="G208" s="428" t="s">
        <v>158</v>
      </c>
      <c r="H208" s="428"/>
      <c r="I208" s="505"/>
      <c r="J208" s="174">
        <f t="shared" si="31"/>
        <v>0</v>
      </c>
      <c r="K208" s="280" t="str">
        <f t="shared" si="29"/>
        <v/>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185</v>
      </c>
      <c r="B209" s="66"/>
      <c r="C209" s="429"/>
      <c r="D209" s="429"/>
      <c r="E209" s="429"/>
      <c r="F209" s="429"/>
      <c r="G209" s="428" t="s">
        <v>160</v>
      </c>
      <c r="H209" s="428"/>
      <c r="I209" s="505"/>
      <c r="J209" s="175">
        <f t="shared" si="31"/>
        <v>0</v>
      </c>
      <c r="K209" s="280" t="str">
        <f t="shared" si="29"/>
        <v/>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428" t="s">
        <v>187</v>
      </c>
      <c r="D210" s="429"/>
      <c r="E210" s="429"/>
      <c r="F210" s="429"/>
      <c r="G210" s="428" t="s">
        <v>158</v>
      </c>
      <c r="H210" s="428"/>
      <c r="I210" s="505"/>
      <c r="J210" s="174">
        <f t="shared" si="31"/>
        <v>0</v>
      </c>
      <c r="K210" s="280" t="str">
        <f t="shared" si="29"/>
        <v/>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429"/>
      <c r="D211" s="429"/>
      <c r="E211" s="429"/>
      <c r="F211" s="429"/>
      <c r="G211" s="428" t="s">
        <v>160</v>
      </c>
      <c r="H211" s="428"/>
      <c r="I211" s="506"/>
      <c r="J211" s="175">
        <f t="shared" si="31"/>
        <v>0</v>
      </c>
      <c r="K211" s="280" t="str">
        <f t="shared" si="29"/>
        <v/>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76</v>
      </c>
      <c r="K214" s="63"/>
      <c r="L214" s="185" t="s">
        <v>188</v>
      </c>
      <c r="M214" s="8"/>
      <c r="N214" s="263"/>
      <c r="O214" s="263"/>
      <c r="P214" s="263"/>
      <c r="Q214" s="263"/>
      <c r="R214" s="263"/>
      <c r="S214" s="263"/>
    </row>
    <row r="215" spans="1:73" ht="20.25" customHeight="1">
      <c r="A215" s="156"/>
      <c r="B215" s="1"/>
      <c r="C215" s="52"/>
      <c r="D215" s="3"/>
      <c r="F215" s="3"/>
      <c r="G215" s="3"/>
      <c r="H215" s="188"/>
      <c r="I215" s="56" t="s">
        <v>77</v>
      </c>
      <c r="J215" s="57"/>
      <c r="K215" s="64"/>
      <c r="L215" s="103" t="s">
        <v>189</v>
      </c>
      <c r="M215" s="185" t="s">
        <v>190</v>
      </c>
      <c r="N215" s="325" t="s">
        <v>191</v>
      </c>
      <c r="O215" s="263"/>
      <c r="P215" s="263"/>
      <c r="Q215" s="263"/>
      <c r="R215" s="263"/>
      <c r="S215" s="243"/>
    </row>
    <row r="216" spans="1:73" s="166" customFormat="1" ht="34.5" customHeight="1">
      <c r="A216" s="161" t="s">
        <v>192</v>
      </c>
      <c r="B216" s="92"/>
      <c r="C216" s="434" t="s">
        <v>164</v>
      </c>
      <c r="D216" s="434"/>
      <c r="E216" s="434"/>
      <c r="F216" s="434"/>
      <c r="G216" s="380" t="s">
        <v>158</v>
      </c>
      <c r="H216" s="382"/>
      <c r="I216" s="507" t="s">
        <v>193</v>
      </c>
      <c r="J216" s="224"/>
      <c r="K216" s="105"/>
      <c r="L216" s="282">
        <v>3</v>
      </c>
      <c r="M216" s="282">
        <v>7</v>
      </c>
      <c r="N216" s="282">
        <v>20</v>
      </c>
      <c r="O216" s="263"/>
      <c r="P216" s="263"/>
      <c r="Q216" s="263"/>
      <c r="R216" s="263"/>
      <c r="BU216" s="159"/>
    </row>
    <row r="217" spans="1:73" s="166" customFormat="1" ht="34.5" customHeight="1">
      <c r="A217" s="161" t="s">
        <v>192</v>
      </c>
      <c r="B217" s="92"/>
      <c r="C217" s="434"/>
      <c r="D217" s="434"/>
      <c r="E217" s="434"/>
      <c r="F217" s="434"/>
      <c r="G217" s="380" t="s">
        <v>160</v>
      </c>
      <c r="H217" s="382"/>
      <c r="I217" s="508"/>
      <c r="J217" s="224"/>
      <c r="K217" s="106"/>
      <c r="L217" s="229">
        <v>0.6</v>
      </c>
      <c r="M217" s="229">
        <v>7.6</v>
      </c>
      <c r="N217" s="229">
        <v>0</v>
      </c>
      <c r="O217" s="263"/>
      <c r="P217" s="263"/>
      <c r="Q217" s="263"/>
      <c r="R217" s="263"/>
      <c r="BU217" s="159"/>
    </row>
    <row r="218" spans="1:73" s="166" customFormat="1" ht="34.5" customHeight="1">
      <c r="A218" s="161" t="s">
        <v>194</v>
      </c>
      <c r="B218" s="92"/>
      <c r="C218" s="434" t="s">
        <v>166</v>
      </c>
      <c r="D218" s="435"/>
      <c r="E218" s="435"/>
      <c r="F218" s="435"/>
      <c r="G218" s="380" t="s">
        <v>158</v>
      </c>
      <c r="H218" s="382"/>
      <c r="I218" s="508"/>
      <c r="J218" s="224"/>
      <c r="K218" s="105"/>
      <c r="L218" s="282">
        <v>0</v>
      </c>
      <c r="M218" s="282">
        <v>0</v>
      </c>
      <c r="N218" s="282">
        <v>0</v>
      </c>
      <c r="O218" s="263"/>
      <c r="P218" s="263"/>
      <c r="Q218" s="263"/>
      <c r="R218" s="263"/>
      <c r="BU218" s="159"/>
    </row>
    <row r="219" spans="1:73" s="166" customFormat="1" ht="34.5" customHeight="1">
      <c r="A219" s="161" t="s">
        <v>194</v>
      </c>
      <c r="B219" s="92"/>
      <c r="C219" s="435"/>
      <c r="D219" s="435"/>
      <c r="E219" s="435"/>
      <c r="F219" s="435"/>
      <c r="G219" s="380" t="s">
        <v>160</v>
      </c>
      <c r="H219" s="382"/>
      <c r="I219" s="508"/>
      <c r="J219" s="224"/>
      <c r="K219" s="106"/>
      <c r="L219" s="229">
        <v>0</v>
      </c>
      <c r="M219" s="229">
        <v>0</v>
      </c>
      <c r="N219" s="229">
        <v>0</v>
      </c>
      <c r="O219" s="263"/>
      <c r="P219" s="263"/>
      <c r="Q219" s="263"/>
      <c r="R219" s="263"/>
      <c r="BU219" s="159"/>
    </row>
    <row r="220" spans="1:73" s="166" customFormat="1" ht="34.5" customHeight="1">
      <c r="A220" s="161" t="s">
        <v>195</v>
      </c>
      <c r="B220" s="92"/>
      <c r="C220" s="434" t="s">
        <v>168</v>
      </c>
      <c r="D220" s="435"/>
      <c r="E220" s="435"/>
      <c r="F220" s="435"/>
      <c r="G220" s="380" t="s">
        <v>158</v>
      </c>
      <c r="H220" s="382"/>
      <c r="I220" s="508"/>
      <c r="J220" s="224"/>
      <c r="K220" s="105"/>
      <c r="L220" s="282">
        <v>0</v>
      </c>
      <c r="M220" s="282">
        <v>0</v>
      </c>
      <c r="N220" s="282">
        <v>0</v>
      </c>
      <c r="O220" s="263"/>
      <c r="P220" s="263"/>
      <c r="Q220" s="263"/>
      <c r="R220" s="263"/>
      <c r="BU220" s="159"/>
    </row>
    <row r="221" spans="1:73" s="166" customFormat="1" ht="34.5" customHeight="1">
      <c r="A221" s="161" t="s">
        <v>195</v>
      </c>
      <c r="B221" s="92"/>
      <c r="C221" s="435"/>
      <c r="D221" s="435"/>
      <c r="E221" s="435"/>
      <c r="F221" s="435"/>
      <c r="G221" s="380" t="s">
        <v>160</v>
      </c>
      <c r="H221" s="382"/>
      <c r="I221" s="508"/>
      <c r="J221" s="224"/>
      <c r="K221" s="106"/>
      <c r="L221" s="229">
        <v>0</v>
      </c>
      <c r="M221" s="229">
        <v>0</v>
      </c>
      <c r="N221" s="229">
        <v>0</v>
      </c>
      <c r="O221" s="263"/>
      <c r="P221" s="263"/>
      <c r="Q221" s="263"/>
      <c r="R221" s="263"/>
      <c r="BU221" s="159"/>
    </row>
    <row r="222" spans="1:73" s="166" customFormat="1" ht="34.5" customHeight="1">
      <c r="A222" s="161" t="s">
        <v>196</v>
      </c>
      <c r="B222" s="92"/>
      <c r="C222" s="434" t="s">
        <v>170</v>
      </c>
      <c r="D222" s="435"/>
      <c r="E222" s="435"/>
      <c r="F222" s="435"/>
      <c r="G222" s="380" t="s">
        <v>158</v>
      </c>
      <c r="H222" s="382"/>
      <c r="I222" s="508"/>
      <c r="J222" s="224"/>
      <c r="K222" s="105"/>
      <c r="L222" s="282">
        <v>0</v>
      </c>
      <c r="M222" s="282">
        <v>0</v>
      </c>
      <c r="N222" s="282">
        <v>0</v>
      </c>
      <c r="O222" s="263"/>
      <c r="P222" s="263"/>
      <c r="Q222" s="263"/>
      <c r="R222" s="263"/>
      <c r="BU222" s="159"/>
    </row>
    <row r="223" spans="1:73" s="166" customFormat="1" ht="34.5" customHeight="1">
      <c r="A223" s="161" t="s">
        <v>196</v>
      </c>
      <c r="B223" s="66"/>
      <c r="C223" s="435"/>
      <c r="D223" s="435"/>
      <c r="E223" s="435"/>
      <c r="F223" s="435"/>
      <c r="G223" s="380" t="s">
        <v>160</v>
      </c>
      <c r="H223" s="382"/>
      <c r="I223" s="508"/>
      <c r="J223" s="224"/>
      <c r="K223" s="106"/>
      <c r="L223" s="229">
        <v>0</v>
      </c>
      <c r="M223" s="229">
        <v>0</v>
      </c>
      <c r="N223" s="229">
        <v>0</v>
      </c>
      <c r="O223" s="263"/>
      <c r="P223" s="263"/>
      <c r="Q223" s="263"/>
      <c r="R223" s="263"/>
      <c r="BU223" s="159"/>
    </row>
    <row r="224" spans="1:73" s="166" customFormat="1" ht="34.5" customHeight="1">
      <c r="A224" s="161" t="s">
        <v>197</v>
      </c>
      <c r="B224" s="66"/>
      <c r="C224" s="434" t="s">
        <v>172</v>
      </c>
      <c r="D224" s="435"/>
      <c r="E224" s="435"/>
      <c r="F224" s="435"/>
      <c r="G224" s="380" t="s">
        <v>158</v>
      </c>
      <c r="H224" s="382"/>
      <c r="I224" s="508"/>
      <c r="J224" s="224"/>
      <c r="K224" s="105"/>
      <c r="L224" s="282">
        <v>0</v>
      </c>
      <c r="M224" s="282">
        <v>0</v>
      </c>
      <c r="N224" s="282">
        <v>7</v>
      </c>
      <c r="O224" s="263"/>
      <c r="P224" s="263"/>
      <c r="Q224" s="263"/>
      <c r="R224" s="263"/>
      <c r="BU224" s="159"/>
    </row>
    <row r="225" spans="1:73" s="166" customFormat="1" ht="34.5" customHeight="1">
      <c r="A225" s="161" t="s">
        <v>197</v>
      </c>
      <c r="B225" s="66"/>
      <c r="C225" s="435"/>
      <c r="D225" s="435"/>
      <c r="E225" s="435"/>
      <c r="F225" s="435"/>
      <c r="G225" s="380" t="s">
        <v>160</v>
      </c>
      <c r="H225" s="382"/>
      <c r="I225" s="508"/>
      <c r="J225" s="224"/>
      <c r="K225" s="106"/>
      <c r="L225" s="229">
        <v>0</v>
      </c>
      <c r="M225" s="229">
        <v>0</v>
      </c>
      <c r="N225" s="229">
        <v>0</v>
      </c>
      <c r="O225" s="263"/>
      <c r="P225" s="263"/>
      <c r="Q225" s="263"/>
      <c r="R225" s="263"/>
      <c r="BU225" s="159"/>
    </row>
    <row r="226" spans="1:73" s="166" customFormat="1" ht="34.5" customHeight="1">
      <c r="A226" s="161" t="s">
        <v>198</v>
      </c>
      <c r="B226" s="66"/>
      <c r="C226" s="434" t="s">
        <v>174</v>
      </c>
      <c r="D226" s="435"/>
      <c r="E226" s="435"/>
      <c r="F226" s="435"/>
      <c r="G226" s="380" t="s">
        <v>158</v>
      </c>
      <c r="H226" s="382"/>
      <c r="I226" s="508"/>
      <c r="J226" s="224"/>
      <c r="K226" s="105"/>
      <c r="L226" s="282">
        <v>0</v>
      </c>
      <c r="M226" s="282">
        <v>0</v>
      </c>
      <c r="N226" s="282">
        <v>3</v>
      </c>
      <c r="O226" s="263"/>
      <c r="P226" s="263"/>
      <c r="Q226" s="263"/>
      <c r="R226" s="263"/>
      <c r="BU226" s="159"/>
    </row>
    <row r="227" spans="1:73" s="166" customFormat="1" ht="34.5" customHeight="1">
      <c r="A227" s="161" t="s">
        <v>198</v>
      </c>
      <c r="B227" s="66"/>
      <c r="C227" s="435"/>
      <c r="D227" s="435"/>
      <c r="E227" s="435"/>
      <c r="F227" s="435"/>
      <c r="G227" s="380" t="s">
        <v>160</v>
      </c>
      <c r="H227" s="382"/>
      <c r="I227" s="508"/>
      <c r="J227" s="224"/>
      <c r="K227" s="106"/>
      <c r="L227" s="229">
        <v>0</v>
      </c>
      <c r="M227" s="229">
        <v>0</v>
      </c>
      <c r="N227" s="229">
        <v>0</v>
      </c>
      <c r="O227" s="263"/>
      <c r="P227" s="263"/>
      <c r="Q227" s="263"/>
      <c r="R227" s="263"/>
      <c r="BU227" s="159"/>
    </row>
    <row r="228" spans="1:73" s="166" customFormat="1" ht="34.5" customHeight="1">
      <c r="A228" s="161" t="s">
        <v>199</v>
      </c>
      <c r="B228" s="66"/>
      <c r="C228" s="434" t="s">
        <v>176</v>
      </c>
      <c r="D228" s="435"/>
      <c r="E228" s="435"/>
      <c r="F228" s="435"/>
      <c r="G228" s="380" t="s">
        <v>158</v>
      </c>
      <c r="H228" s="382"/>
      <c r="I228" s="508"/>
      <c r="J228" s="224"/>
      <c r="K228" s="105"/>
      <c r="L228" s="282">
        <v>0</v>
      </c>
      <c r="M228" s="282">
        <v>0</v>
      </c>
      <c r="N228" s="282">
        <v>4</v>
      </c>
      <c r="O228" s="263"/>
      <c r="P228" s="263"/>
      <c r="Q228" s="263"/>
      <c r="R228" s="263"/>
      <c r="BU228" s="159"/>
    </row>
    <row r="229" spans="1:73" s="166" customFormat="1" ht="34.5" customHeight="1">
      <c r="A229" s="161" t="s">
        <v>199</v>
      </c>
      <c r="B229" s="66"/>
      <c r="C229" s="435"/>
      <c r="D229" s="435"/>
      <c r="E229" s="435"/>
      <c r="F229" s="435"/>
      <c r="G229" s="380" t="s">
        <v>160</v>
      </c>
      <c r="H229" s="382"/>
      <c r="I229" s="508"/>
      <c r="J229" s="224"/>
      <c r="K229" s="106"/>
      <c r="L229" s="229">
        <v>0</v>
      </c>
      <c r="M229" s="229">
        <v>0</v>
      </c>
      <c r="N229" s="229">
        <v>0</v>
      </c>
      <c r="O229" s="263"/>
      <c r="P229" s="263"/>
      <c r="Q229" s="263"/>
      <c r="R229" s="263"/>
      <c r="BU229" s="159"/>
    </row>
    <row r="230" spans="1:73" s="166" customFormat="1" ht="34.5" customHeight="1">
      <c r="A230" s="161" t="s">
        <v>200</v>
      </c>
      <c r="B230" s="66"/>
      <c r="C230" s="434" t="s">
        <v>178</v>
      </c>
      <c r="D230" s="435"/>
      <c r="E230" s="435"/>
      <c r="F230" s="435"/>
      <c r="G230" s="380" t="s">
        <v>158</v>
      </c>
      <c r="H230" s="382"/>
      <c r="I230" s="508"/>
      <c r="J230" s="224"/>
      <c r="K230" s="105"/>
      <c r="L230" s="282">
        <v>0</v>
      </c>
      <c r="M230" s="282">
        <v>0</v>
      </c>
      <c r="N230" s="282">
        <v>3</v>
      </c>
      <c r="O230" s="263"/>
      <c r="P230" s="263"/>
      <c r="Q230" s="263"/>
      <c r="R230" s="263"/>
      <c r="BU230" s="159"/>
    </row>
    <row r="231" spans="1:73" s="166" customFormat="1" ht="34.5" customHeight="1">
      <c r="A231" s="161" t="s">
        <v>200</v>
      </c>
      <c r="B231" s="66"/>
      <c r="C231" s="435"/>
      <c r="D231" s="435"/>
      <c r="E231" s="435"/>
      <c r="F231" s="435"/>
      <c r="G231" s="380" t="s">
        <v>160</v>
      </c>
      <c r="H231" s="382"/>
      <c r="I231" s="508"/>
      <c r="J231" s="224"/>
      <c r="K231" s="106"/>
      <c r="L231" s="229">
        <v>0</v>
      </c>
      <c r="M231" s="229">
        <v>0</v>
      </c>
      <c r="N231" s="229">
        <v>1.3</v>
      </c>
      <c r="O231" s="263"/>
      <c r="P231" s="263"/>
      <c r="Q231" s="263"/>
      <c r="R231" s="263"/>
      <c r="BU231" s="159"/>
    </row>
    <row r="232" spans="1:73" s="166" customFormat="1" ht="34.5" customHeight="1">
      <c r="A232" s="161" t="s">
        <v>201</v>
      </c>
      <c r="B232" s="66"/>
      <c r="C232" s="434" t="s">
        <v>184</v>
      </c>
      <c r="D232" s="435"/>
      <c r="E232" s="435"/>
      <c r="F232" s="435"/>
      <c r="G232" s="380" t="s">
        <v>158</v>
      </c>
      <c r="H232" s="382"/>
      <c r="I232" s="508"/>
      <c r="J232" s="224"/>
      <c r="K232" s="105"/>
      <c r="L232" s="282">
        <v>0</v>
      </c>
      <c r="M232" s="282">
        <v>0</v>
      </c>
      <c r="N232" s="282">
        <v>1</v>
      </c>
      <c r="O232" s="263"/>
      <c r="P232" s="263"/>
      <c r="Q232" s="263"/>
      <c r="R232" s="263"/>
      <c r="BU232" s="159"/>
    </row>
    <row r="233" spans="1:73" s="166" customFormat="1" ht="34.5" customHeight="1">
      <c r="A233" s="161" t="s">
        <v>201</v>
      </c>
      <c r="B233" s="66"/>
      <c r="C233" s="435"/>
      <c r="D233" s="435"/>
      <c r="E233" s="435"/>
      <c r="F233" s="435"/>
      <c r="G233" s="380" t="s">
        <v>160</v>
      </c>
      <c r="H233" s="382"/>
      <c r="I233" s="508"/>
      <c r="J233" s="224"/>
      <c r="K233" s="106"/>
      <c r="L233" s="229">
        <v>0</v>
      </c>
      <c r="M233" s="229">
        <v>0</v>
      </c>
      <c r="N233" s="229">
        <v>0</v>
      </c>
      <c r="O233" s="263"/>
      <c r="P233" s="263"/>
      <c r="Q233" s="263"/>
      <c r="R233" s="263"/>
      <c r="BU233" s="159"/>
    </row>
    <row r="234" spans="1:73" s="166" customFormat="1" ht="34.5" customHeight="1">
      <c r="A234" s="161" t="s">
        <v>202</v>
      </c>
      <c r="B234" s="66"/>
      <c r="C234" s="434" t="s">
        <v>186</v>
      </c>
      <c r="D234" s="438"/>
      <c r="E234" s="438"/>
      <c r="F234" s="438"/>
      <c r="G234" s="380" t="s">
        <v>158</v>
      </c>
      <c r="H234" s="382"/>
      <c r="I234" s="508"/>
      <c r="J234" s="224"/>
      <c r="K234" s="107"/>
      <c r="L234" s="282">
        <v>0</v>
      </c>
      <c r="M234" s="282">
        <v>0</v>
      </c>
      <c r="N234" s="282">
        <v>2</v>
      </c>
      <c r="O234" s="263"/>
      <c r="P234" s="263"/>
      <c r="Q234" s="263"/>
      <c r="R234" s="263"/>
      <c r="BU234" s="159"/>
    </row>
    <row r="235" spans="1:73" s="166" customFormat="1" ht="34.5" customHeight="1">
      <c r="A235" s="161" t="s">
        <v>202</v>
      </c>
      <c r="B235" s="66"/>
      <c r="C235" s="438"/>
      <c r="D235" s="438"/>
      <c r="E235" s="438"/>
      <c r="F235" s="438"/>
      <c r="G235" s="380" t="s">
        <v>160</v>
      </c>
      <c r="H235" s="382"/>
      <c r="I235" s="508"/>
      <c r="J235" s="224"/>
      <c r="K235" s="225"/>
      <c r="L235" s="229">
        <v>0</v>
      </c>
      <c r="M235" s="229">
        <v>0</v>
      </c>
      <c r="N235" s="229">
        <v>1.3</v>
      </c>
      <c r="O235" s="263"/>
      <c r="P235" s="263"/>
      <c r="Q235" s="263"/>
      <c r="R235" s="263"/>
      <c r="BU235" s="159"/>
    </row>
    <row r="236" spans="1:73" s="166" customFormat="1" ht="34.5" customHeight="1">
      <c r="A236" s="161"/>
      <c r="B236" s="66"/>
      <c r="C236" s="428" t="s">
        <v>187</v>
      </c>
      <c r="D236" s="429"/>
      <c r="E236" s="429"/>
      <c r="F236" s="429"/>
      <c r="G236" s="428" t="s">
        <v>158</v>
      </c>
      <c r="H236" s="428"/>
      <c r="I236" s="508"/>
      <c r="J236" s="104"/>
      <c r="K236" s="225"/>
      <c r="L236" s="282">
        <v>0</v>
      </c>
      <c r="M236" s="282">
        <v>0</v>
      </c>
      <c r="N236" s="282">
        <v>0</v>
      </c>
      <c r="O236" s="263"/>
      <c r="P236" s="263"/>
      <c r="Q236" s="263"/>
      <c r="R236" s="263"/>
      <c r="BU236" s="159"/>
    </row>
    <row r="237" spans="1:73" s="166" customFormat="1" ht="34.5" customHeight="1">
      <c r="A237" s="161"/>
      <c r="B237" s="66"/>
      <c r="C237" s="429"/>
      <c r="D237" s="429"/>
      <c r="E237" s="429"/>
      <c r="F237" s="429"/>
      <c r="G237" s="428" t="s">
        <v>160</v>
      </c>
      <c r="H237" s="428"/>
      <c r="I237" s="509"/>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203</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76</v>
      </c>
      <c r="K243" s="63"/>
      <c r="L243" s="323" t="str">
        <f>IF(ISBLANK(L$9),"",L$9)</f>
        <v>HCU病棟</v>
      </c>
      <c r="M243" s="324" t="str">
        <f t="shared" ref="M243:BS243" si="32">IF(ISBLANK(M$9),"",M$9)</f>
        <v>そら病棟</v>
      </c>
      <c r="N243" s="324" t="str">
        <f t="shared" si="32"/>
        <v>にじ病棟</v>
      </c>
      <c r="O243" s="324" t="str">
        <f t="shared" si="32"/>
        <v/>
      </c>
      <c r="P243" s="324" t="str">
        <f t="shared" si="32"/>
        <v/>
      </c>
      <c r="Q243" s="324" t="str">
        <f t="shared" si="32"/>
        <v/>
      </c>
      <c r="R243" s="324" t="str">
        <f t="shared" si="32"/>
        <v/>
      </c>
      <c r="S243" s="324" t="str">
        <f t="shared" si="32"/>
        <v/>
      </c>
      <c r="T243" s="324" t="str">
        <f t="shared" si="32"/>
        <v/>
      </c>
      <c r="U243" s="324" t="str">
        <f t="shared" si="32"/>
        <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77</v>
      </c>
      <c r="J244" s="57"/>
      <c r="K244" s="64"/>
      <c r="L244" s="339" t="str">
        <f t="shared" ref="L244:AN244" si="33">IF(ISBLANK(L$95),"",L$95)</f>
        <v>急性期</v>
      </c>
      <c r="M244" s="324" t="str">
        <f t="shared" si="33"/>
        <v>急性期</v>
      </c>
      <c r="N244" s="324" t="str">
        <f t="shared" si="33"/>
        <v>急性期</v>
      </c>
      <c r="O244" s="324" t="str">
        <f t="shared" si="33"/>
        <v/>
      </c>
      <c r="P244" s="324" t="str">
        <f t="shared" si="33"/>
        <v/>
      </c>
      <c r="Q244" s="324" t="str">
        <f t="shared" si="33"/>
        <v/>
      </c>
      <c r="R244" s="324" t="str">
        <f t="shared" si="33"/>
        <v/>
      </c>
      <c r="S244" s="324" t="str">
        <f t="shared" si="33"/>
        <v/>
      </c>
      <c r="T244" s="324" t="str">
        <f t="shared" si="33"/>
        <v/>
      </c>
      <c r="U244" s="324" t="str">
        <f t="shared" si="33"/>
        <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204</v>
      </c>
      <c r="B245" s="1"/>
      <c r="C245" s="380" t="s">
        <v>205</v>
      </c>
      <c r="D245" s="381"/>
      <c r="E245" s="381"/>
      <c r="F245" s="381"/>
      <c r="G245" s="381"/>
      <c r="H245" s="382"/>
      <c r="I245" s="411" t="s">
        <v>206</v>
      </c>
      <c r="J245" s="283" t="s">
        <v>207</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208</v>
      </c>
      <c r="B246" s="110"/>
      <c r="C246" s="449" t="s">
        <v>209</v>
      </c>
      <c r="D246" s="449"/>
      <c r="E246" s="449"/>
      <c r="F246" s="450"/>
      <c r="G246" s="434" t="s">
        <v>157</v>
      </c>
      <c r="H246" s="189" t="s">
        <v>210</v>
      </c>
      <c r="I246" s="418"/>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208</v>
      </c>
      <c r="B247" s="110"/>
      <c r="C247" s="434"/>
      <c r="D247" s="434"/>
      <c r="E247" s="434"/>
      <c r="F247" s="435"/>
      <c r="G247" s="434"/>
      <c r="H247" s="189" t="s">
        <v>211</v>
      </c>
      <c r="I247" s="418"/>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212</v>
      </c>
      <c r="B248" s="110"/>
      <c r="C248" s="434"/>
      <c r="D248" s="434"/>
      <c r="E248" s="434"/>
      <c r="F248" s="435"/>
      <c r="G248" s="434" t="s">
        <v>213</v>
      </c>
      <c r="H248" s="189" t="s">
        <v>210</v>
      </c>
      <c r="I248" s="418"/>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212</v>
      </c>
      <c r="B249" s="110"/>
      <c r="C249" s="434"/>
      <c r="D249" s="434"/>
      <c r="E249" s="434"/>
      <c r="F249" s="435"/>
      <c r="G249" s="435"/>
      <c r="H249" s="189" t="s">
        <v>211</v>
      </c>
      <c r="I249" s="418"/>
      <c r="J249" s="175">
        <v>1</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214</v>
      </c>
      <c r="B250" s="110"/>
      <c r="C250" s="434"/>
      <c r="D250" s="434"/>
      <c r="E250" s="434"/>
      <c r="F250" s="435"/>
      <c r="G250" s="434" t="s">
        <v>215</v>
      </c>
      <c r="H250" s="189" t="s">
        <v>210</v>
      </c>
      <c r="I250" s="418"/>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214</v>
      </c>
      <c r="B251" s="110"/>
      <c r="C251" s="434"/>
      <c r="D251" s="434"/>
      <c r="E251" s="434"/>
      <c r="F251" s="435"/>
      <c r="G251" s="435"/>
      <c r="H251" s="189" t="s">
        <v>211</v>
      </c>
      <c r="I251" s="418"/>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216</v>
      </c>
      <c r="B252" s="110"/>
      <c r="C252" s="434"/>
      <c r="D252" s="434"/>
      <c r="E252" s="434"/>
      <c r="F252" s="435"/>
      <c r="G252" s="434" t="s">
        <v>217</v>
      </c>
      <c r="H252" s="189" t="s">
        <v>210</v>
      </c>
      <c r="I252" s="418"/>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216</v>
      </c>
      <c r="B253" s="110"/>
      <c r="C253" s="434"/>
      <c r="D253" s="434"/>
      <c r="E253" s="434"/>
      <c r="F253" s="435"/>
      <c r="G253" s="456"/>
      <c r="H253" s="189" t="s">
        <v>211</v>
      </c>
      <c r="I253" s="418"/>
      <c r="J253" s="175">
        <v>1</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218</v>
      </c>
      <c r="B254" s="110"/>
      <c r="C254" s="434"/>
      <c r="D254" s="434"/>
      <c r="E254" s="434"/>
      <c r="F254" s="435"/>
      <c r="G254" s="434" t="s">
        <v>219</v>
      </c>
      <c r="H254" s="189" t="s">
        <v>210</v>
      </c>
      <c r="I254" s="418"/>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218</v>
      </c>
      <c r="B255" s="110"/>
      <c r="C255" s="434"/>
      <c r="D255" s="434"/>
      <c r="E255" s="434"/>
      <c r="F255" s="435"/>
      <c r="G255" s="435"/>
      <c r="H255" s="189" t="s">
        <v>211</v>
      </c>
      <c r="I255" s="418"/>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220</v>
      </c>
      <c r="B256" s="110"/>
      <c r="C256" s="434"/>
      <c r="D256" s="434"/>
      <c r="E256" s="434"/>
      <c r="F256" s="435"/>
      <c r="G256" s="434" t="s">
        <v>191</v>
      </c>
      <c r="H256" s="189" t="s">
        <v>210</v>
      </c>
      <c r="I256" s="418"/>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220</v>
      </c>
      <c r="B257" s="110"/>
      <c r="C257" s="434"/>
      <c r="D257" s="434"/>
      <c r="E257" s="434"/>
      <c r="F257" s="435"/>
      <c r="G257" s="435"/>
      <c r="H257" s="189" t="s">
        <v>211</v>
      </c>
      <c r="I257" s="419"/>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221</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76</v>
      </c>
      <c r="K263" s="63"/>
      <c r="L263" s="323" t="str">
        <f>IF(ISBLANK(L$9),"",L$9)</f>
        <v>HCU病棟</v>
      </c>
      <c r="M263" s="324" t="str">
        <f t="shared" ref="M263:BS263" si="35">IF(ISBLANK(M$9),"",M$9)</f>
        <v>そら病棟</v>
      </c>
      <c r="N263" s="324" t="str">
        <f t="shared" si="35"/>
        <v>にじ病棟</v>
      </c>
      <c r="O263" s="324" t="str">
        <f t="shared" si="35"/>
        <v/>
      </c>
      <c r="P263" s="324" t="str">
        <f t="shared" si="35"/>
        <v/>
      </c>
      <c r="Q263" s="324" t="str">
        <f t="shared" si="35"/>
        <v/>
      </c>
      <c r="R263" s="324" t="str">
        <f t="shared" si="35"/>
        <v/>
      </c>
      <c r="S263" s="324" t="str">
        <f t="shared" si="35"/>
        <v/>
      </c>
      <c r="T263" s="324" t="str">
        <f t="shared" si="35"/>
        <v/>
      </c>
      <c r="U263" s="324" t="str">
        <f t="shared" si="35"/>
        <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77</v>
      </c>
      <c r="J264" s="57"/>
      <c r="K264" s="64"/>
      <c r="L264" s="339" t="str">
        <f t="shared" ref="L264:AN264" si="36">IF(ISBLANK(L$95),"",L$95)</f>
        <v>急性期</v>
      </c>
      <c r="M264" s="324" t="str">
        <f t="shared" si="36"/>
        <v>急性期</v>
      </c>
      <c r="N264" s="324" t="str">
        <f t="shared" si="36"/>
        <v>急性期</v>
      </c>
      <c r="O264" s="324" t="str">
        <f t="shared" si="36"/>
        <v/>
      </c>
      <c r="P264" s="324" t="str">
        <f t="shared" si="36"/>
        <v/>
      </c>
      <c r="Q264" s="324" t="str">
        <f t="shared" si="36"/>
        <v/>
      </c>
      <c r="R264" s="324" t="str">
        <f t="shared" si="36"/>
        <v/>
      </c>
      <c r="S264" s="324" t="str">
        <f t="shared" si="36"/>
        <v/>
      </c>
      <c r="T264" s="324" t="str">
        <f t="shared" si="36"/>
        <v/>
      </c>
      <c r="U264" s="324" t="str">
        <f t="shared" si="36"/>
        <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222</v>
      </c>
      <c r="B265" s="1"/>
      <c r="C265" s="392" t="s">
        <v>223</v>
      </c>
      <c r="D265" s="393"/>
      <c r="E265" s="436" t="s">
        <v>224</v>
      </c>
      <c r="F265" s="437"/>
      <c r="G265" s="380" t="s">
        <v>225</v>
      </c>
      <c r="H265" s="382"/>
      <c r="I265" s="411" t="s">
        <v>226</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227</v>
      </c>
      <c r="B266" s="110"/>
      <c r="C266" s="394"/>
      <c r="D266" s="395"/>
      <c r="E266" s="437"/>
      <c r="F266" s="437"/>
      <c r="G266" s="380" t="s">
        <v>228</v>
      </c>
      <c r="H266" s="382"/>
      <c r="I266" s="418"/>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229</v>
      </c>
      <c r="B267" s="110"/>
      <c r="C267" s="394"/>
      <c r="D267" s="395"/>
      <c r="E267" s="437"/>
      <c r="F267" s="437"/>
      <c r="G267" s="380" t="s">
        <v>230</v>
      </c>
      <c r="H267" s="382"/>
      <c r="I267" s="418"/>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231</v>
      </c>
      <c r="B268" s="110"/>
      <c r="C268" s="396"/>
      <c r="D268" s="397"/>
      <c r="E268" s="380" t="s">
        <v>191</v>
      </c>
      <c r="F268" s="381"/>
      <c r="G268" s="381"/>
      <c r="H268" s="382"/>
      <c r="I268" s="419"/>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232</v>
      </c>
      <c r="B269" s="110"/>
      <c r="C269" s="392" t="s">
        <v>233</v>
      </c>
      <c r="D269" s="439"/>
      <c r="E269" s="380" t="s">
        <v>234</v>
      </c>
      <c r="F269" s="381"/>
      <c r="G269" s="381"/>
      <c r="H269" s="382"/>
      <c r="I269" s="411" t="s">
        <v>235</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236</v>
      </c>
      <c r="B270" s="110"/>
      <c r="C270" s="440"/>
      <c r="D270" s="441"/>
      <c r="E270" s="380" t="s">
        <v>237</v>
      </c>
      <c r="F270" s="381"/>
      <c r="G270" s="381"/>
      <c r="H270" s="382"/>
      <c r="I270" s="418"/>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238</v>
      </c>
      <c r="B271" s="110"/>
      <c r="C271" s="442"/>
      <c r="D271" s="443"/>
      <c r="E271" s="380" t="s">
        <v>239</v>
      </c>
      <c r="F271" s="381"/>
      <c r="G271" s="381"/>
      <c r="H271" s="382"/>
      <c r="I271" s="419"/>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240</v>
      </c>
      <c r="B272" s="110"/>
      <c r="C272" s="392" t="s">
        <v>191</v>
      </c>
      <c r="D272" s="439"/>
      <c r="E272" s="380" t="s">
        <v>241</v>
      </c>
      <c r="F272" s="381"/>
      <c r="G272" s="381"/>
      <c r="H272" s="382"/>
      <c r="I272" s="93" t="s">
        <v>242</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243</v>
      </c>
      <c r="B273" s="110"/>
      <c r="C273" s="440"/>
      <c r="D273" s="441"/>
      <c r="E273" s="380" t="s">
        <v>244</v>
      </c>
      <c r="F273" s="381"/>
      <c r="G273" s="381"/>
      <c r="H273" s="382"/>
      <c r="I273" s="226" t="s">
        <v>245</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40"/>
      <c r="D274" s="441"/>
      <c r="E274" s="389" t="s">
        <v>246</v>
      </c>
      <c r="F274" s="390"/>
      <c r="G274" s="390"/>
      <c r="H274" s="391"/>
      <c r="I274" s="240" t="s">
        <v>247</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248</v>
      </c>
      <c r="B275" s="110"/>
      <c r="C275" s="440"/>
      <c r="D275" s="441"/>
      <c r="E275" s="380" t="s">
        <v>249</v>
      </c>
      <c r="F275" s="381"/>
      <c r="G275" s="381"/>
      <c r="H275" s="382"/>
      <c r="I275" s="241" t="s">
        <v>250</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251</v>
      </c>
      <c r="B276" s="110"/>
      <c r="C276" s="440"/>
      <c r="D276" s="441"/>
      <c r="E276" s="380" t="s">
        <v>252</v>
      </c>
      <c r="F276" s="381"/>
      <c r="G276" s="381"/>
      <c r="H276" s="382"/>
      <c r="I276" s="93" t="s">
        <v>253</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254</v>
      </c>
      <c r="B277" s="110"/>
      <c r="C277" s="440"/>
      <c r="D277" s="441"/>
      <c r="E277" s="380" t="s">
        <v>255</v>
      </c>
      <c r="F277" s="381"/>
      <c r="G277" s="381"/>
      <c r="H277" s="382"/>
      <c r="I277" s="93" t="s">
        <v>256</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257</v>
      </c>
      <c r="B278" s="110"/>
      <c r="C278" s="440"/>
      <c r="D278" s="441"/>
      <c r="E278" s="380" t="s">
        <v>258</v>
      </c>
      <c r="F278" s="381"/>
      <c r="G278" s="381"/>
      <c r="H278" s="382"/>
      <c r="I278" s="93" t="s">
        <v>259</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260</v>
      </c>
      <c r="B279" s="110"/>
      <c r="C279" s="440"/>
      <c r="D279" s="441"/>
      <c r="E279" s="380" t="s">
        <v>261</v>
      </c>
      <c r="F279" s="381"/>
      <c r="G279" s="381"/>
      <c r="H279" s="382"/>
      <c r="I279" s="93" t="s">
        <v>262</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263</v>
      </c>
      <c r="B280" s="110"/>
      <c r="C280" s="440"/>
      <c r="D280" s="441"/>
      <c r="E280" s="389" t="s">
        <v>264</v>
      </c>
      <c r="F280" s="390"/>
      <c r="G280" s="390"/>
      <c r="H280" s="391"/>
      <c r="I280" s="98" t="s">
        <v>265</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266</v>
      </c>
      <c r="B281" s="110"/>
      <c r="C281" s="440"/>
      <c r="D281" s="441"/>
      <c r="E281" s="389" t="s">
        <v>267</v>
      </c>
      <c r="F281" s="390"/>
      <c r="G281" s="390"/>
      <c r="H281" s="391"/>
      <c r="I281" s="98" t="s">
        <v>268</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269</v>
      </c>
      <c r="B282" s="110"/>
      <c r="C282" s="442"/>
      <c r="D282" s="443"/>
      <c r="E282" s="389" t="s">
        <v>270</v>
      </c>
      <c r="F282" s="390"/>
      <c r="G282" s="390"/>
      <c r="H282" s="391"/>
      <c r="I282" s="98" t="s">
        <v>271</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272</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76</v>
      </c>
      <c r="K289" s="63"/>
      <c r="L289" s="323" t="str">
        <f>IF(ISBLANK(L$9),"",L$9)</f>
        <v>HCU病棟</v>
      </c>
      <c r="M289" s="324" t="str">
        <f>IF(ISBLANK(M$9),"",M$9)</f>
        <v>そら病棟</v>
      </c>
      <c r="N289" s="323" t="str">
        <f t="shared" ref="N289:BS289" si="38">IF(ISBLANK(N$9),"",N$9)</f>
        <v>にじ病棟</v>
      </c>
      <c r="O289" s="323" t="str">
        <f t="shared" si="38"/>
        <v/>
      </c>
      <c r="P289" s="323" t="str">
        <f t="shared" si="38"/>
        <v/>
      </c>
      <c r="Q289" s="323" t="str">
        <f t="shared" si="38"/>
        <v/>
      </c>
      <c r="R289" s="323" t="str">
        <f t="shared" si="38"/>
        <v/>
      </c>
      <c r="S289" s="323" t="str">
        <f t="shared" si="38"/>
        <v/>
      </c>
      <c r="T289" s="323" t="str">
        <f t="shared" si="38"/>
        <v/>
      </c>
      <c r="U289" s="323" t="str">
        <f t="shared" si="38"/>
        <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77</v>
      </c>
      <c r="J290" s="114"/>
      <c r="K290" s="64"/>
      <c r="L290" s="339" t="str">
        <f>IF(ISBLANK(L$95),"",L$95)</f>
        <v>急性期</v>
      </c>
      <c r="M290" s="340" t="str">
        <f>IF(ISBLANK(M$95),"",M$95)</f>
        <v>急性期</v>
      </c>
      <c r="N290" s="339" t="str">
        <f t="shared" ref="N290:BS290" si="39">IF(ISBLANK(N$95),"",N$95)</f>
        <v>急性期</v>
      </c>
      <c r="O290" s="339" t="str">
        <f t="shared" si="39"/>
        <v/>
      </c>
      <c r="P290" s="339" t="str">
        <f t="shared" si="39"/>
        <v/>
      </c>
      <c r="Q290" s="339" t="str">
        <f t="shared" si="39"/>
        <v/>
      </c>
      <c r="R290" s="339" t="str">
        <f t="shared" si="39"/>
        <v/>
      </c>
      <c r="S290" s="339" t="str">
        <f t="shared" si="39"/>
        <v/>
      </c>
      <c r="T290" s="339" t="str">
        <f t="shared" si="39"/>
        <v/>
      </c>
      <c r="U290" s="339" t="str">
        <f t="shared" si="39"/>
        <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398" t="s">
        <v>272</v>
      </c>
      <c r="D291" s="399"/>
      <c r="E291" s="399"/>
      <c r="F291" s="399"/>
      <c r="G291" s="399"/>
      <c r="H291" s="400"/>
      <c r="I291" s="422" t="s">
        <v>273</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57"/>
      <c r="D292" s="458"/>
      <c r="E292" s="458"/>
      <c r="F292" s="458"/>
      <c r="G292" s="458"/>
      <c r="H292" s="459"/>
      <c r="I292" s="422"/>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274</v>
      </c>
      <c r="B293" s="236"/>
      <c r="C293" s="457"/>
      <c r="D293" s="458"/>
      <c r="E293" s="458"/>
      <c r="F293" s="458"/>
      <c r="G293" s="458"/>
      <c r="H293" s="459"/>
      <c r="I293" s="422"/>
      <c r="J293" s="117"/>
      <c r="K293" s="80"/>
      <c r="L293" s="373" t="s">
        <v>37</v>
      </c>
      <c r="M293" s="374" t="s">
        <v>37</v>
      </c>
      <c r="N293" s="375" t="s">
        <v>37</v>
      </c>
      <c r="O293" s="375" t="str">
        <f t="shared" ref="O293:AN293" si="40">IF(ISBLANK(O291),"-","～")</f>
        <v>-</v>
      </c>
      <c r="P293" s="375" t="str">
        <f t="shared" si="40"/>
        <v>-</v>
      </c>
      <c r="Q293" s="375" t="str">
        <f t="shared" si="40"/>
        <v>-</v>
      </c>
      <c r="R293" s="375" t="str">
        <f t="shared" si="40"/>
        <v>-</v>
      </c>
      <c r="S293" s="375" t="str">
        <f t="shared" si="40"/>
        <v>-</v>
      </c>
      <c r="T293" s="375" t="str">
        <f t="shared" si="40"/>
        <v>-</v>
      </c>
      <c r="U293" s="375" t="str">
        <f t="shared" si="40"/>
        <v>-</v>
      </c>
      <c r="V293" s="375" t="str">
        <f t="shared" si="40"/>
        <v>-</v>
      </c>
      <c r="W293" s="375" t="str">
        <f t="shared" si="40"/>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57"/>
      <c r="D294" s="458"/>
      <c r="E294" s="458"/>
      <c r="F294" s="458"/>
      <c r="G294" s="458"/>
      <c r="H294" s="459"/>
      <c r="I294" s="422"/>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60"/>
      <c r="D295" s="461"/>
      <c r="E295" s="461"/>
      <c r="F295" s="461"/>
      <c r="G295" s="461"/>
      <c r="H295" s="462"/>
      <c r="I295" s="422"/>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275</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276</v>
      </c>
      <c r="C309" s="122"/>
      <c r="D309" s="122"/>
      <c r="E309" s="47"/>
      <c r="F309" s="47"/>
      <c r="G309" s="47"/>
      <c r="H309" s="48"/>
      <c r="I309" s="48"/>
      <c r="J309" s="50"/>
      <c r="K309" s="49"/>
      <c r="L309" s="123"/>
      <c r="M309" s="123"/>
      <c r="N309" s="258"/>
      <c r="BU309" s="159"/>
    </row>
    <row r="310" spans="1:73" s="156" customFormat="1">
      <c r="B310" s="36" t="s">
        <v>277</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76</v>
      </c>
      <c r="K312" s="63"/>
      <c r="L312" s="323" t="str">
        <f>IF(ISBLANK(L$9),"",L$9)</f>
        <v>HCU病棟</v>
      </c>
      <c r="M312" s="324" t="str">
        <f t="shared" ref="M312:BS312" si="43">IF(ISBLANK(M$9),"",M$9)</f>
        <v>そら病棟</v>
      </c>
      <c r="N312" s="363" t="str">
        <f t="shared" si="43"/>
        <v>にじ病棟</v>
      </c>
      <c r="O312" s="363" t="str">
        <f t="shared" si="43"/>
        <v/>
      </c>
      <c r="P312" s="363" t="str">
        <f t="shared" si="43"/>
        <v/>
      </c>
      <c r="Q312" s="324" t="str">
        <f t="shared" si="43"/>
        <v/>
      </c>
      <c r="R312" s="324" t="str">
        <f t="shared" si="43"/>
        <v/>
      </c>
      <c r="S312" s="324" t="str">
        <f t="shared" si="43"/>
        <v/>
      </c>
      <c r="T312" s="324" t="str">
        <f t="shared" si="43"/>
        <v/>
      </c>
      <c r="U312" s="324" t="str">
        <f t="shared" si="43"/>
        <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124</v>
      </c>
      <c r="B313" s="1"/>
      <c r="C313" s="3"/>
      <c r="D313" s="3"/>
      <c r="E313" s="3"/>
      <c r="F313" s="3"/>
      <c r="G313" s="3"/>
      <c r="H313" s="188"/>
      <c r="I313" s="56" t="s">
        <v>77</v>
      </c>
      <c r="J313" s="57"/>
      <c r="K313" s="64"/>
      <c r="L313" s="339" t="str">
        <f>IF(ISBLANK(L$95),"",L$95)</f>
        <v>急性期</v>
      </c>
      <c r="M313" s="340" t="str">
        <f t="shared" ref="M313:BS313" si="44">IF(ISBLANK(M$95),"",M$95)</f>
        <v>急性期</v>
      </c>
      <c r="N313" s="364" t="str">
        <f t="shared" si="44"/>
        <v>急性期</v>
      </c>
      <c r="O313" s="364" t="str">
        <f t="shared" si="44"/>
        <v/>
      </c>
      <c r="P313" s="364" t="str">
        <f t="shared" si="44"/>
        <v/>
      </c>
      <c r="Q313" s="340" t="str">
        <f t="shared" si="44"/>
        <v/>
      </c>
      <c r="R313" s="340" t="str">
        <f t="shared" si="44"/>
        <v/>
      </c>
      <c r="S313" s="340" t="str">
        <f t="shared" si="44"/>
        <v/>
      </c>
      <c r="T313" s="340" t="str">
        <f t="shared" si="44"/>
        <v/>
      </c>
      <c r="U313" s="340" t="str">
        <f t="shared" si="44"/>
        <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278</v>
      </c>
      <c r="B314" s="66"/>
      <c r="C314" s="447" t="s">
        <v>279</v>
      </c>
      <c r="D314" s="392" t="s">
        <v>280</v>
      </c>
      <c r="E314" s="404"/>
      <c r="F314" s="404"/>
      <c r="G314" s="404"/>
      <c r="H314" s="393"/>
      <c r="I314" s="417" t="s">
        <v>281</v>
      </c>
      <c r="J314" s="100">
        <f t="shared" ref="J314:J319" si="45">IF(SUM(L314:BS314)=0,IF(COUNTIF(L314:BS314,"未確認")&gt;0,"未確認",IF(COUNTIF(L314:BS314,"~*")&gt;0,"*",SUM(L314:BS314))),SUM(L314:BS314))</f>
        <v>1960</v>
      </c>
      <c r="K314" s="65" t="str">
        <f t="shared" ref="K314:K319" si="46">IF(OR(COUNTIF(L314:BS314,"未確認")&gt;0,COUNTIF(L314:BS314,"~*")&gt;0),"※","")</f>
        <v/>
      </c>
      <c r="L314" s="101">
        <v>107</v>
      </c>
      <c r="M314" s="362">
        <v>1058</v>
      </c>
      <c r="N314" s="223">
        <v>795</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282</v>
      </c>
      <c r="B315" s="66"/>
      <c r="C315" s="501"/>
      <c r="D315" s="453"/>
      <c r="E315" s="380" t="s">
        <v>283</v>
      </c>
      <c r="F315" s="381"/>
      <c r="G315" s="381"/>
      <c r="H315" s="382"/>
      <c r="I315" s="451"/>
      <c r="J315" s="100">
        <f t="shared" si="45"/>
        <v>1494</v>
      </c>
      <c r="K315" s="65" t="str">
        <f t="shared" si="46"/>
        <v/>
      </c>
      <c r="L315" s="101">
        <v>27</v>
      </c>
      <c r="M315" s="211">
        <v>801</v>
      </c>
      <c r="N315" s="366">
        <v>666</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284</v>
      </c>
      <c r="B316" s="66"/>
      <c r="C316" s="501"/>
      <c r="D316" s="454"/>
      <c r="E316" s="380" t="s">
        <v>285</v>
      </c>
      <c r="F316" s="381"/>
      <c r="G316" s="381"/>
      <c r="H316" s="382"/>
      <c r="I316" s="451"/>
      <c r="J316" s="100">
        <f t="shared" si="45"/>
        <v>13</v>
      </c>
      <c r="K316" s="65" t="str">
        <f t="shared" si="46"/>
        <v/>
      </c>
      <c r="L316" s="101">
        <v>0</v>
      </c>
      <c r="M316" s="211">
        <v>8</v>
      </c>
      <c r="N316" s="211">
        <v>5</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286</v>
      </c>
      <c r="B317" s="66"/>
      <c r="C317" s="501"/>
      <c r="D317" s="455"/>
      <c r="E317" s="380" t="s">
        <v>287</v>
      </c>
      <c r="F317" s="381"/>
      <c r="G317" s="381"/>
      <c r="H317" s="382"/>
      <c r="I317" s="451"/>
      <c r="J317" s="100">
        <f t="shared" si="45"/>
        <v>453</v>
      </c>
      <c r="K317" s="65" t="str">
        <f t="shared" si="46"/>
        <v/>
      </c>
      <c r="L317" s="101">
        <v>80</v>
      </c>
      <c r="M317" s="211">
        <v>249</v>
      </c>
      <c r="N317" s="211">
        <v>124</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288</v>
      </c>
      <c r="B318" s="1"/>
      <c r="C318" s="501"/>
      <c r="D318" s="380" t="s">
        <v>289</v>
      </c>
      <c r="E318" s="381"/>
      <c r="F318" s="381"/>
      <c r="G318" s="381"/>
      <c r="H318" s="382"/>
      <c r="I318" s="451"/>
      <c r="J318" s="100">
        <f t="shared" si="45"/>
        <v>17256</v>
      </c>
      <c r="K318" s="65" t="str">
        <f t="shared" si="46"/>
        <v/>
      </c>
      <c r="L318" s="101">
        <v>985</v>
      </c>
      <c r="M318" s="211">
        <v>10402</v>
      </c>
      <c r="N318" s="211">
        <v>5869</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290</v>
      </c>
      <c r="B319" s="91"/>
      <c r="C319" s="501"/>
      <c r="D319" s="380" t="s">
        <v>291</v>
      </c>
      <c r="E319" s="381"/>
      <c r="F319" s="381"/>
      <c r="G319" s="381"/>
      <c r="H319" s="382"/>
      <c r="I319" s="452"/>
      <c r="J319" s="100">
        <f t="shared" si="45"/>
        <v>1945</v>
      </c>
      <c r="K319" s="65" t="str">
        <f t="shared" si="46"/>
        <v/>
      </c>
      <c r="L319" s="101">
        <v>98</v>
      </c>
      <c r="M319" s="211">
        <v>1068</v>
      </c>
      <c r="N319" s="211">
        <v>779</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292</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76</v>
      </c>
      <c r="K325" s="63"/>
      <c r="L325" s="323" t="str">
        <f>IF(ISBLANK(L$9),"",L$9)</f>
        <v>HCU病棟</v>
      </c>
      <c r="M325" s="324" t="str">
        <f t="shared" ref="M325:BS325" si="47">IF(ISBLANK(M$9),"",M$9)</f>
        <v>そら病棟</v>
      </c>
      <c r="N325" s="324" t="str">
        <f t="shared" si="47"/>
        <v>にじ病棟</v>
      </c>
      <c r="O325" s="324" t="str">
        <f t="shared" si="47"/>
        <v/>
      </c>
      <c r="P325" s="324" t="str">
        <f t="shared" si="47"/>
        <v/>
      </c>
      <c r="Q325" s="324" t="str">
        <f t="shared" si="47"/>
        <v/>
      </c>
      <c r="R325" s="324" t="str">
        <f t="shared" si="47"/>
        <v/>
      </c>
      <c r="S325" s="324" t="str">
        <f t="shared" si="47"/>
        <v/>
      </c>
      <c r="T325" s="324" t="str">
        <f t="shared" si="47"/>
        <v/>
      </c>
      <c r="U325" s="324" t="str">
        <f t="shared" si="47"/>
        <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77</v>
      </c>
      <c r="J326" s="57"/>
      <c r="K326" s="64"/>
      <c r="L326" s="339" t="str">
        <f>IF(ISBLANK(L$95),"",L$95)</f>
        <v>急性期</v>
      </c>
      <c r="M326" s="340" t="str">
        <f t="shared" ref="M326:BS326" si="48">IF(ISBLANK(M$95),"",M$95)</f>
        <v>急性期</v>
      </c>
      <c r="N326" s="340" t="str">
        <f t="shared" si="48"/>
        <v>急性期</v>
      </c>
      <c r="O326" s="340" t="str">
        <f t="shared" si="48"/>
        <v/>
      </c>
      <c r="P326" s="340" t="str">
        <f t="shared" si="48"/>
        <v/>
      </c>
      <c r="Q326" s="340" t="str">
        <f t="shared" si="48"/>
        <v/>
      </c>
      <c r="R326" s="340" t="str">
        <f t="shared" si="48"/>
        <v/>
      </c>
      <c r="S326" s="340" t="str">
        <f t="shared" si="48"/>
        <v/>
      </c>
      <c r="T326" s="340" t="str">
        <f t="shared" si="48"/>
        <v/>
      </c>
      <c r="U326" s="340" t="str">
        <f t="shared" si="48"/>
        <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293</v>
      </c>
      <c r="B327" s="91"/>
      <c r="C327" s="447" t="s">
        <v>279</v>
      </c>
      <c r="D327" s="380" t="s">
        <v>280</v>
      </c>
      <c r="E327" s="381"/>
      <c r="F327" s="381"/>
      <c r="G327" s="381"/>
      <c r="H327" s="382"/>
      <c r="I327" s="417" t="s">
        <v>294</v>
      </c>
      <c r="J327" s="100">
        <f t="shared" ref="J327:J344" si="49">IF(SUM(L327:BS327)=0,IF(COUNTIF(L327:BS327,"未確認")&gt;0,"未確認",IF(COUNTIF(L327:BS327,"~*")&gt;0,"*",SUM(L327:BS327))),SUM(L327:BS327))</f>
        <v>1960</v>
      </c>
      <c r="K327" s="65" t="str">
        <f t="shared" ref="K327:K344" si="50">IF(OR(COUNTIF(L327:BS327,"未確認")&gt;0,COUNTIF(L327:BS327,"~*")&gt;0),"※","")</f>
        <v/>
      </c>
      <c r="L327" s="101">
        <v>107</v>
      </c>
      <c r="M327" s="211">
        <v>1058</v>
      </c>
      <c r="N327" s="211">
        <v>795</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295</v>
      </c>
      <c r="B328" s="91"/>
      <c r="C328" s="447"/>
      <c r="D328" s="446" t="s">
        <v>296</v>
      </c>
      <c r="E328" s="396" t="s">
        <v>297</v>
      </c>
      <c r="F328" s="421"/>
      <c r="G328" s="421"/>
      <c r="H328" s="397"/>
      <c r="I328" s="444"/>
      <c r="J328" s="100">
        <f t="shared" si="49"/>
        <v>126</v>
      </c>
      <c r="K328" s="65" t="str">
        <f t="shared" si="50"/>
        <v/>
      </c>
      <c r="L328" s="101">
        <v>27</v>
      </c>
      <c r="M328" s="211">
        <v>40</v>
      </c>
      <c r="N328" s="211">
        <v>59</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298</v>
      </c>
      <c r="B329" s="91"/>
      <c r="C329" s="447"/>
      <c r="D329" s="447"/>
      <c r="E329" s="380" t="s">
        <v>299</v>
      </c>
      <c r="F329" s="381"/>
      <c r="G329" s="381"/>
      <c r="H329" s="382"/>
      <c r="I329" s="444"/>
      <c r="J329" s="100">
        <f t="shared" si="49"/>
        <v>1797</v>
      </c>
      <c r="K329" s="65" t="str">
        <f t="shared" si="50"/>
        <v/>
      </c>
      <c r="L329" s="101">
        <v>76</v>
      </c>
      <c r="M329" s="211">
        <v>996</v>
      </c>
      <c r="N329" s="211">
        <v>725</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300</v>
      </c>
      <c r="B330" s="91"/>
      <c r="C330" s="447"/>
      <c r="D330" s="447"/>
      <c r="E330" s="380" t="s">
        <v>301</v>
      </c>
      <c r="F330" s="381"/>
      <c r="G330" s="381"/>
      <c r="H330" s="382"/>
      <c r="I330" s="444"/>
      <c r="J330" s="100">
        <f t="shared" si="49"/>
        <v>26</v>
      </c>
      <c r="K330" s="65" t="str">
        <f t="shared" si="50"/>
        <v/>
      </c>
      <c r="L330" s="101">
        <v>2</v>
      </c>
      <c r="M330" s="211">
        <v>16</v>
      </c>
      <c r="N330" s="211">
        <v>8</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302</v>
      </c>
      <c r="B331" s="91"/>
      <c r="C331" s="447"/>
      <c r="D331" s="447"/>
      <c r="E331" s="389" t="s">
        <v>303</v>
      </c>
      <c r="F331" s="390"/>
      <c r="G331" s="390"/>
      <c r="H331" s="391"/>
      <c r="I331" s="444"/>
      <c r="J331" s="100">
        <f t="shared" si="49"/>
        <v>11</v>
      </c>
      <c r="K331" s="65" t="str">
        <f t="shared" si="50"/>
        <v/>
      </c>
      <c r="L331" s="101">
        <v>2</v>
      </c>
      <c r="M331" s="211">
        <v>6</v>
      </c>
      <c r="N331" s="211">
        <v>3</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304</v>
      </c>
      <c r="B332" s="91"/>
      <c r="C332" s="447"/>
      <c r="D332" s="447"/>
      <c r="E332" s="389" t="s">
        <v>305</v>
      </c>
      <c r="F332" s="390"/>
      <c r="G332" s="390"/>
      <c r="H332" s="391"/>
      <c r="I332" s="444"/>
      <c r="J332" s="100">
        <f t="shared" si="49"/>
        <v>0</v>
      </c>
      <c r="K332" s="65" t="str">
        <f t="shared" si="50"/>
        <v/>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306</v>
      </c>
      <c r="B333" s="91"/>
      <c r="C333" s="447"/>
      <c r="D333" s="447"/>
      <c r="E333" s="380" t="s">
        <v>307</v>
      </c>
      <c r="F333" s="381"/>
      <c r="G333" s="381"/>
      <c r="H333" s="382"/>
      <c r="I333" s="444"/>
      <c r="J333" s="100">
        <f t="shared" si="49"/>
        <v>0</v>
      </c>
      <c r="K333" s="65" t="str">
        <f t="shared" si="50"/>
        <v/>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308</v>
      </c>
      <c r="B334" s="91"/>
      <c r="C334" s="447"/>
      <c r="D334" s="448"/>
      <c r="E334" s="392" t="s">
        <v>191</v>
      </c>
      <c r="F334" s="404"/>
      <c r="G334" s="404"/>
      <c r="H334" s="393"/>
      <c r="I334" s="444"/>
      <c r="J334" s="100">
        <f t="shared" si="49"/>
        <v>0</v>
      </c>
      <c r="K334" s="65" t="str">
        <f t="shared" si="50"/>
        <v/>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309</v>
      </c>
      <c r="B335" s="91"/>
      <c r="C335" s="447"/>
      <c r="D335" s="380" t="s">
        <v>291</v>
      </c>
      <c r="E335" s="381"/>
      <c r="F335" s="381"/>
      <c r="G335" s="381"/>
      <c r="H335" s="382"/>
      <c r="I335" s="444"/>
      <c r="J335" s="100">
        <f t="shared" si="49"/>
        <v>1945</v>
      </c>
      <c r="K335" s="65" t="str">
        <f t="shared" si="50"/>
        <v/>
      </c>
      <c r="L335" s="101">
        <v>98</v>
      </c>
      <c r="M335" s="211">
        <v>1068</v>
      </c>
      <c r="N335" s="211">
        <v>779</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310</v>
      </c>
      <c r="B336" s="91"/>
      <c r="C336" s="447"/>
      <c r="D336" s="446" t="s">
        <v>311</v>
      </c>
      <c r="E336" s="396" t="s">
        <v>312</v>
      </c>
      <c r="F336" s="421"/>
      <c r="G336" s="421"/>
      <c r="H336" s="397"/>
      <c r="I336" s="444"/>
      <c r="J336" s="100">
        <f t="shared" si="49"/>
        <v>126</v>
      </c>
      <c r="K336" s="65" t="str">
        <f t="shared" si="50"/>
        <v/>
      </c>
      <c r="L336" s="101">
        <v>55</v>
      </c>
      <c r="M336" s="211">
        <v>59</v>
      </c>
      <c r="N336" s="211">
        <v>12</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313</v>
      </c>
      <c r="B337" s="91"/>
      <c r="C337" s="447"/>
      <c r="D337" s="447"/>
      <c r="E337" s="380" t="s">
        <v>314</v>
      </c>
      <c r="F337" s="381"/>
      <c r="G337" s="381"/>
      <c r="H337" s="382"/>
      <c r="I337" s="444"/>
      <c r="J337" s="100">
        <f t="shared" si="49"/>
        <v>1799</v>
      </c>
      <c r="K337" s="65" t="str">
        <f t="shared" si="50"/>
        <v/>
      </c>
      <c r="L337" s="101">
        <v>41</v>
      </c>
      <c r="M337" s="211">
        <v>997</v>
      </c>
      <c r="N337" s="211">
        <v>761</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315</v>
      </c>
      <c r="B338" s="91"/>
      <c r="C338" s="447"/>
      <c r="D338" s="447"/>
      <c r="E338" s="380" t="s">
        <v>316</v>
      </c>
      <c r="F338" s="381"/>
      <c r="G338" s="381"/>
      <c r="H338" s="382"/>
      <c r="I338" s="444"/>
      <c r="J338" s="100">
        <f t="shared" si="49"/>
        <v>10</v>
      </c>
      <c r="K338" s="65" t="str">
        <f t="shared" si="50"/>
        <v/>
      </c>
      <c r="L338" s="101">
        <v>1</v>
      </c>
      <c r="M338" s="211">
        <v>5</v>
      </c>
      <c r="N338" s="211">
        <v>4</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317</v>
      </c>
      <c r="B339" s="91"/>
      <c r="C339" s="447"/>
      <c r="D339" s="447"/>
      <c r="E339" s="380" t="s">
        <v>318</v>
      </c>
      <c r="F339" s="381"/>
      <c r="G339" s="381"/>
      <c r="H339" s="382"/>
      <c r="I339" s="444"/>
      <c r="J339" s="100">
        <f t="shared" si="49"/>
        <v>0</v>
      </c>
      <c r="K339" s="65" t="str">
        <f t="shared" si="50"/>
        <v/>
      </c>
      <c r="L339" s="101">
        <v>0</v>
      </c>
      <c r="M339" s="211">
        <v>0</v>
      </c>
      <c r="N339" s="211">
        <v>0</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319</v>
      </c>
      <c r="B340" s="91"/>
      <c r="C340" s="447"/>
      <c r="D340" s="447"/>
      <c r="E340" s="380" t="s">
        <v>320</v>
      </c>
      <c r="F340" s="381"/>
      <c r="G340" s="381"/>
      <c r="H340" s="382"/>
      <c r="I340" s="444"/>
      <c r="J340" s="100">
        <f t="shared" si="49"/>
        <v>0</v>
      </c>
      <c r="K340" s="65" t="str">
        <f t="shared" si="50"/>
        <v/>
      </c>
      <c r="L340" s="101">
        <v>0</v>
      </c>
      <c r="M340" s="211">
        <v>0</v>
      </c>
      <c r="N340" s="211">
        <v>0</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321</v>
      </c>
      <c r="B341" s="91"/>
      <c r="C341" s="447"/>
      <c r="D341" s="447"/>
      <c r="E341" s="389" t="s">
        <v>322</v>
      </c>
      <c r="F341" s="390"/>
      <c r="G341" s="390"/>
      <c r="H341" s="391"/>
      <c r="I341" s="444"/>
      <c r="J341" s="100">
        <f t="shared" si="49"/>
        <v>0</v>
      </c>
      <c r="K341" s="65" t="str">
        <f t="shared" si="50"/>
        <v/>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323</v>
      </c>
      <c r="B342" s="91"/>
      <c r="C342" s="447"/>
      <c r="D342" s="447"/>
      <c r="E342" s="380" t="s">
        <v>324</v>
      </c>
      <c r="F342" s="381"/>
      <c r="G342" s="381"/>
      <c r="H342" s="382"/>
      <c r="I342" s="444"/>
      <c r="J342" s="100">
        <f t="shared" si="49"/>
        <v>8</v>
      </c>
      <c r="K342" s="65" t="str">
        <f t="shared" si="50"/>
        <v/>
      </c>
      <c r="L342" s="101">
        <v>1</v>
      </c>
      <c r="M342" s="211">
        <v>5</v>
      </c>
      <c r="N342" s="211">
        <v>2</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325</v>
      </c>
      <c r="B343" s="91"/>
      <c r="C343" s="447"/>
      <c r="D343" s="447"/>
      <c r="E343" s="380" t="s">
        <v>326</v>
      </c>
      <c r="F343" s="381"/>
      <c r="G343" s="381"/>
      <c r="H343" s="382"/>
      <c r="I343" s="444"/>
      <c r="J343" s="100">
        <f t="shared" si="49"/>
        <v>2</v>
      </c>
      <c r="K343" s="65" t="str">
        <f t="shared" si="50"/>
        <v/>
      </c>
      <c r="L343" s="101">
        <v>0</v>
      </c>
      <c r="M343" s="211">
        <v>2</v>
      </c>
      <c r="N343" s="211">
        <v>0</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327</v>
      </c>
      <c r="B344" s="91"/>
      <c r="C344" s="447"/>
      <c r="D344" s="447"/>
      <c r="E344" s="380" t="s">
        <v>191</v>
      </c>
      <c r="F344" s="381"/>
      <c r="G344" s="381"/>
      <c r="H344" s="382"/>
      <c r="I344" s="445"/>
      <c r="J344" s="100">
        <f t="shared" si="49"/>
        <v>0</v>
      </c>
      <c r="K344" s="65" t="str">
        <f t="shared" si="50"/>
        <v/>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328</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76</v>
      </c>
      <c r="K350" s="126"/>
      <c r="L350" s="323" t="str">
        <f>IF(ISBLANK(L$9),"",L$9)</f>
        <v>HCU病棟</v>
      </c>
      <c r="M350" s="324" t="str">
        <f t="shared" ref="M350:BS350" si="51">IF(ISBLANK(M$9),"",M$9)</f>
        <v>そら病棟</v>
      </c>
      <c r="N350" s="323" t="str">
        <f t="shared" si="51"/>
        <v>にじ病棟</v>
      </c>
      <c r="O350" s="323" t="str">
        <f t="shared" si="51"/>
        <v/>
      </c>
      <c r="P350" s="323" t="str">
        <f t="shared" si="51"/>
        <v/>
      </c>
      <c r="Q350" s="323" t="str">
        <f t="shared" si="51"/>
        <v/>
      </c>
      <c r="R350" s="323" t="str">
        <f t="shared" si="51"/>
        <v/>
      </c>
      <c r="S350" s="323" t="str">
        <f t="shared" si="51"/>
        <v/>
      </c>
      <c r="T350" s="323" t="str">
        <f t="shared" si="51"/>
        <v/>
      </c>
      <c r="U350" s="323" t="str">
        <f t="shared" si="51"/>
        <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124</v>
      </c>
      <c r="B351" s="1"/>
      <c r="C351" s="52"/>
      <c r="D351" s="3"/>
      <c r="E351" s="3"/>
      <c r="F351" s="3"/>
      <c r="G351" s="3"/>
      <c r="H351" s="188"/>
      <c r="I351" s="56" t="s">
        <v>77</v>
      </c>
      <c r="J351" s="57"/>
      <c r="K351" s="127"/>
      <c r="L351" s="339" t="str">
        <f>IF(ISBLANK(L$95),"",L$95)</f>
        <v>急性期</v>
      </c>
      <c r="M351" s="340" t="str">
        <f t="shared" ref="M351:BS351" si="52">IF(ISBLANK(M$95),"",M$95)</f>
        <v>急性期</v>
      </c>
      <c r="N351" s="339" t="str">
        <f t="shared" si="52"/>
        <v>急性期</v>
      </c>
      <c r="O351" s="339" t="str">
        <f t="shared" si="52"/>
        <v/>
      </c>
      <c r="P351" s="339" t="str">
        <f t="shared" si="52"/>
        <v/>
      </c>
      <c r="Q351" s="339" t="str">
        <f t="shared" si="52"/>
        <v/>
      </c>
      <c r="R351" s="339" t="str">
        <f t="shared" si="52"/>
        <v/>
      </c>
      <c r="S351" s="339" t="str">
        <f t="shared" si="52"/>
        <v/>
      </c>
      <c r="T351" s="339" t="str">
        <f t="shared" si="52"/>
        <v/>
      </c>
      <c r="U351" s="339" t="str">
        <f t="shared" si="52"/>
        <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329</v>
      </c>
      <c r="B352" s="91"/>
      <c r="C352" s="392" t="s">
        <v>330</v>
      </c>
      <c r="D352" s="404"/>
      <c r="E352" s="404"/>
      <c r="F352" s="404"/>
      <c r="G352" s="404"/>
      <c r="H352" s="393"/>
      <c r="I352" s="417" t="s">
        <v>331</v>
      </c>
      <c r="J352" s="132">
        <f>IF(SUM(L352:BS352)=0,IF(COUNTIF(L352:BS352,"未確認")&gt;0,"未確認",IF(COUNTIF(L352:BS352,"~*")&gt;0,"*",SUM(L352:BS352))),SUM(L352:BS352))</f>
        <v>1819</v>
      </c>
      <c r="K352" s="133" t="str">
        <f>IF(OR(COUNTIF(L352:BS352,"未確認")&gt;0,COUNTIF(L352:BS352,"~*")&gt;0),"※","")</f>
        <v/>
      </c>
      <c r="L352" s="101">
        <v>43</v>
      </c>
      <c r="M352" s="211">
        <v>1009</v>
      </c>
      <c r="N352" s="265">
        <v>767</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332</v>
      </c>
      <c r="B353" s="91"/>
      <c r="C353" s="128"/>
      <c r="D353" s="129"/>
      <c r="E353" s="495" t="s">
        <v>333</v>
      </c>
      <c r="F353" s="496"/>
      <c r="G353" s="496"/>
      <c r="H353" s="497"/>
      <c r="I353" s="444"/>
      <c r="J353" s="132">
        <f>IF(SUM(L353:BS353)=0,IF(COUNTIF(L353:BS353,"未確認")&gt;0,"未確認",IF(COUNTIF(L353:BS353,"~*")&gt;0,"*",SUM(L353:BS353))),SUM(L353:BS353))</f>
        <v>1221</v>
      </c>
      <c r="K353" s="133" t="str">
        <f>IF(OR(COUNTIF(L353:BS353,"未確認")&gt;0,COUNTIF(L353:BS353,"~*")&gt;0),"※","")</f>
        <v/>
      </c>
      <c r="L353" s="101">
        <v>17</v>
      </c>
      <c r="M353" s="211">
        <v>743</v>
      </c>
      <c r="N353" s="265">
        <v>461</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334</v>
      </c>
      <c r="B354" s="91"/>
      <c r="C354" s="128"/>
      <c r="D354" s="129"/>
      <c r="E354" s="495" t="s">
        <v>335</v>
      </c>
      <c r="F354" s="496"/>
      <c r="G354" s="496"/>
      <c r="H354" s="497"/>
      <c r="I354" s="444"/>
      <c r="J354" s="132">
        <f>IF(SUM(L354:BS354)=0,IF(COUNTIF(L354:BS354,"未確認")&gt;0,"未確認",IF(COUNTIF(L354:BS354,"~*")&gt;0,"*",SUM(L354:BS354))),SUM(L354:BS354))</f>
        <v>451</v>
      </c>
      <c r="K354" s="133" t="str">
        <f>IF(OR(COUNTIF(L354:BS354,"未確認")&gt;0,COUNTIF(L354:BS354,"~*")&gt;0),"※","")</f>
        <v/>
      </c>
      <c r="L354" s="101">
        <v>18</v>
      </c>
      <c r="M354" s="211">
        <v>209</v>
      </c>
      <c r="N354" s="265">
        <v>224</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336</v>
      </c>
      <c r="B355" s="91"/>
      <c r="C355" s="128"/>
      <c r="D355" s="129"/>
      <c r="E355" s="495" t="s">
        <v>337</v>
      </c>
      <c r="F355" s="496"/>
      <c r="G355" s="496"/>
      <c r="H355" s="497"/>
      <c r="I355" s="444"/>
      <c r="J355" s="132">
        <f>IF(SUM(L355:BS355)=0,IF(COUNTIF(L355:BS355,"未確認")&gt;0,"未確認",IF(COUNTIF(L355:BS355,"~*")&gt;0,"*",SUM(L355:BS355))),SUM(L355:BS355))</f>
        <v>147</v>
      </c>
      <c r="K355" s="133" t="str">
        <f>IF(OR(COUNTIF(L355:BS355,"未確認")&gt;0,COUNTIF(L355:BS355,"~*")&gt;0),"※","")</f>
        <v/>
      </c>
      <c r="L355" s="101">
        <v>8</v>
      </c>
      <c r="M355" s="211">
        <v>57</v>
      </c>
      <c r="N355" s="265">
        <v>82</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338</v>
      </c>
      <c r="B356" s="1"/>
      <c r="C356" s="130"/>
      <c r="D356" s="131"/>
      <c r="E356" s="498" t="s">
        <v>339</v>
      </c>
      <c r="F356" s="499"/>
      <c r="G356" s="499"/>
      <c r="H356" s="500"/>
      <c r="I356" s="445"/>
      <c r="J356" s="132">
        <f>IF(SUM(L356:BS356)=0,IF(COUNTIF(L356:BS356,"未確認")&gt;0,"未確認",IF(COUNTIF(L356:BS356,"~*")&gt;0,"*",SUM(L356:BS356))),SUM(L356:BS356))</f>
        <v>0</v>
      </c>
      <c r="K356" s="133" t="str">
        <f>IF(OR(COUNTIF(L356:BS356,"未確認")&gt;0,COUNTIF(L356:BS356,"~*")&gt;0),"※","")</f>
        <v/>
      </c>
      <c r="L356" s="101">
        <v>0</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340</v>
      </c>
      <c r="C360" s="83"/>
      <c r="D360" s="83"/>
      <c r="E360" s="83"/>
      <c r="F360" s="83"/>
      <c r="G360" s="83"/>
      <c r="H360" s="10"/>
      <c r="I360" s="10"/>
      <c r="J360" s="51"/>
      <c r="K360" s="24"/>
      <c r="L360" s="84"/>
      <c r="M360" s="84"/>
      <c r="N360" s="258"/>
      <c r="BU360" s="360"/>
    </row>
    <row r="361" spans="1:73" s="156" customFormat="1">
      <c r="B361" s="91" t="s">
        <v>341</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76</v>
      </c>
      <c r="K363" s="126"/>
      <c r="L363" s="323" t="str">
        <f>IF(ISBLANK(L$9),"",L$9)</f>
        <v>HCU病棟</v>
      </c>
      <c r="M363" s="324" t="str">
        <f t="shared" ref="M363:AM363" si="53">IF(ISBLANK(M$9),"",M$9)</f>
        <v>そら病棟</v>
      </c>
      <c r="N363" s="324" t="str">
        <f t="shared" si="53"/>
        <v>にじ病棟</v>
      </c>
      <c r="O363" s="323" t="str">
        <f t="shared" si="53"/>
        <v/>
      </c>
      <c r="P363" s="323" t="str">
        <f t="shared" si="53"/>
        <v/>
      </c>
      <c r="Q363" s="323" t="str">
        <f t="shared" si="53"/>
        <v/>
      </c>
      <c r="R363" s="323" t="str">
        <f t="shared" si="53"/>
        <v/>
      </c>
      <c r="S363" s="323" t="str">
        <f t="shared" si="53"/>
        <v/>
      </c>
      <c r="T363" s="323" t="str">
        <f t="shared" si="53"/>
        <v/>
      </c>
      <c r="U363" s="323" t="str">
        <f t="shared" si="53"/>
        <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77</v>
      </c>
      <c r="J364" s="57"/>
      <c r="K364" s="127"/>
      <c r="L364" s="339" t="str">
        <f>IF(ISBLANK(L$95),"",L$95)</f>
        <v>急性期</v>
      </c>
      <c r="M364" s="340" t="str">
        <f t="shared" ref="M364:AM364" si="55">IF(ISBLANK(M$95),"",M$95)</f>
        <v>急性期</v>
      </c>
      <c r="N364" s="340" t="str">
        <f t="shared" si="55"/>
        <v>急性期</v>
      </c>
      <c r="O364" s="339" t="str">
        <f t="shared" si="55"/>
        <v/>
      </c>
      <c r="P364" s="339" t="str">
        <f t="shared" si="55"/>
        <v/>
      </c>
      <c r="Q364" s="339" t="str">
        <f t="shared" si="55"/>
        <v/>
      </c>
      <c r="R364" s="339" t="str">
        <f t="shared" si="55"/>
        <v/>
      </c>
      <c r="S364" s="339" t="str">
        <f t="shared" si="55"/>
        <v/>
      </c>
      <c r="T364" s="339" t="str">
        <f t="shared" si="55"/>
        <v/>
      </c>
      <c r="U364" s="339" t="str">
        <f t="shared" si="55"/>
        <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342</v>
      </c>
      <c r="B365" s="91"/>
      <c r="C365" s="492" t="s">
        <v>343</v>
      </c>
      <c r="D365" s="493"/>
      <c r="E365" s="493"/>
      <c r="F365" s="493"/>
      <c r="G365" s="493"/>
      <c r="H365" s="494"/>
      <c r="I365" s="417" t="s">
        <v>344</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345</v>
      </c>
      <c r="B366" s="91"/>
      <c r="C366" s="128"/>
      <c r="D366" s="136"/>
      <c r="E366" s="380" t="s">
        <v>346</v>
      </c>
      <c r="F366" s="381"/>
      <c r="G366" s="381"/>
      <c r="H366" s="382"/>
      <c r="I366" s="465"/>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347</v>
      </c>
      <c r="B367" s="91"/>
      <c r="C367" s="130"/>
      <c r="D367" s="137"/>
      <c r="E367" s="380" t="s">
        <v>348</v>
      </c>
      <c r="F367" s="381"/>
      <c r="G367" s="381"/>
      <c r="H367" s="382"/>
      <c r="I367" s="465"/>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349</v>
      </c>
      <c r="B368" s="91"/>
      <c r="C368" s="467" t="s">
        <v>350</v>
      </c>
      <c r="D368" s="468"/>
      <c r="E368" s="468"/>
      <c r="F368" s="468"/>
      <c r="G368" s="468"/>
      <c r="H368" s="469"/>
      <c r="I368" s="465"/>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351</v>
      </c>
      <c r="B369" s="91"/>
      <c r="C369" s="128"/>
      <c r="D369" s="136"/>
      <c r="E369" s="380" t="s">
        <v>352</v>
      </c>
      <c r="F369" s="381"/>
      <c r="G369" s="381"/>
      <c r="H369" s="382"/>
      <c r="I369" s="465"/>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353</v>
      </c>
      <c r="B370" s="91"/>
      <c r="C370" s="130"/>
      <c r="D370" s="137"/>
      <c r="E370" s="380" t="s">
        <v>354</v>
      </c>
      <c r="F370" s="381"/>
      <c r="G370" s="381"/>
      <c r="H370" s="382"/>
      <c r="I370" s="466"/>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275</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355</v>
      </c>
      <c r="C385" s="139"/>
      <c r="D385" s="47"/>
      <c r="E385" s="47"/>
      <c r="F385" s="47"/>
      <c r="G385" s="47"/>
      <c r="H385" s="48"/>
      <c r="I385" s="48"/>
      <c r="J385" s="50"/>
      <c r="K385" s="49"/>
      <c r="L385" s="123"/>
      <c r="M385" s="123"/>
      <c r="N385" s="270"/>
      <c r="BU385" s="159"/>
    </row>
    <row r="386" spans="1:73" s="156" customFormat="1">
      <c r="B386" s="14" t="s">
        <v>356</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76</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89" t="s">
        <v>113</v>
      </c>
      <c r="D390" s="390"/>
      <c r="E390" s="390"/>
      <c r="F390" s="390"/>
      <c r="G390" s="390"/>
      <c r="H390" s="391"/>
      <c r="I390" s="411" t="s">
        <v>357</v>
      </c>
      <c r="J390" s="172">
        <f t="shared" ref="J390:J421" si="58">IF(SUM(L390:BS390)=0,IF(COUNTIF(L390:BS390,"未確認")&gt;0,"未確認",IF(COUNTIF(L390:BS390,"~*")&gt;0,"*",SUM(L390:BS390))),SUM(L390:BS390))</f>
        <v>288</v>
      </c>
      <c r="K390" s="280" t="str">
        <f t="shared" ref="K390:K421" si="59">IF(OR(COUNTIF(L390:BS390,"未確認")&gt;0,COUNTIF(L390:BS390,"~*")&gt;0),"※","")</f>
        <v>※</v>
      </c>
      <c r="L390" s="286" t="s">
        <v>358</v>
      </c>
      <c r="M390" s="215">
        <v>288</v>
      </c>
      <c r="N390" s="215" t="s">
        <v>358</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89" t="s">
        <v>359</v>
      </c>
      <c r="D391" s="390"/>
      <c r="E391" s="390"/>
      <c r="F391" s="390"/>
      <c r="G391" s="390"/>
      <c r="H391" s="391"/>
      <c r="I391" s="412"/>
      <c r="J391" s="172">
        <f t="shared" si="58"/>
        <v>0</v>
      </c>
      <c r="K391" s="280" t="str">
        <f t="shared" si="59"/>
        <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89" t="s">
        <v>360</v>
      </c>
      <c r="D392" s="390"/>
      <c r="E392" s="390"/>
      <c r="F392" s="390"/>
      <c r="G392" s="390"/>
      <c r="H392" s="391"/>
      <c r="I392" s="412"/>
      <c r="J392" s="172">
        <f t="shared" si="58"/>
        <v>0</v>
      </c>
      <c r="K392" s="280" t="str">
        <f t="shared" si="59"/>
        <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89" t="s">
        <v>361</v>
      </c>
      <c r="D393" s="390"/>
      <c r="E393" s="390"/>
      <c r="F393" s="390"/>
      <c r="G393" s="390"/>
      <c r="H393" s="391"/>
      <c r="I393" s="412"/>
      <c r="J393" s="172">
        <f t="shared" si="58"/>
        <v>0</v>
      </c>
      <c r="K393" s="280" t="str">
        <f t="shared" si="59"/>
        <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89" t="s">
        <v>362</v>
      </c>
      <c r="D394" s="390"/>
      <c r="E394" s="390"/>
      <c r="F394" s="390"/>
      <c r="G394" s="390"/>
      <c r="H394" s="391"/>
      <c r="I394" s="412"/>
      <c r="J394" s="172">
        <f t="shared" si="58"/>
        <v>0</v>
      </c>
      <c r="K394" s="280" t="str">
        <f t="shared" si="59"/>
        <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89" t="s">
        <v>363</v>
      </c>
      <c r="D395" s="390"/>
      <c r="E395" s="390"/>
      <c r="F395" s="390"/>
      <c r="G395" s="390"/>
      <c r="H395" s="391"/>
      <c r="I395" s="412"/>
      <c r="J395" s="172">
        <f t="shared" si="58"/>
        <v>0</v>
      </c>
      <c r="K395" s="280" t="str">
        <f t="shared" si="59"/>
        <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89" t="s">
        <v>364</v>
      </c>
      <c r="D396" s="390"/>
      <c r="E396" s="390"/>
      <c r="F396" s="390"/>
      <c r="G396" s="390"/>
      <c r="H396" s="391"/>
      <c r="I396" s="412"/>
      <c r="J396" s="172">
        <f t="shared" si="58"/>
        <v>0</v>
      </c>
      <c r="K396" s="280" t="str">
        <f t="shared" si="59"/>
        <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89" t="s">
        <v>365</v>
      </c>
      <c r="D397" s="390"/>
      <c r="E397" s="390"/>
      <c r="F397" s="390"/>
      <c r="G397" s="390"/>
      <c r="H397" s="391"/>
      <c r="I397" s="412"/>
      <c r="J397" s="172">
        <f t="shared" si="58"/>
        <v>0</v>
      </c>
      <c r="K397" s="280" t="str">
        <f t="shared" si="59"/>
        <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89" t="s">
        <v>366</v>
      </c>
      <c r="D398" s="390"/>
      <c r="E398" s="390"/>
      <c r="F398" s="390"/>
      <c r="G398" s="390"/>
      <c r="H398" s="391"/>
      <c r="I398" s="412"/>
      <c r="J398" s="172">
        <f t="shared" si="58"/>
        <v>0</v>
      </c>
      <c r="K398" s="280" t="str">
        <f t="shared" si="59"/>
        <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89" t="s">
        <v>367</v>
      </c>
      <c r="D399" s="390"/>
      <c r="E399" s="390"/>
      <c r="F399" s="390"/>
      <c r="G399" s="390"/>
      <c r="H399" s="391"/>
      <c r="I399" s="412"/>
      <c r="J399" s="172">
        <f t="shared" si="58"/>
        <v>0</v>
      </c>
      <c r="K399" s="280" t="str">
        <f t="shared" si="59"/>
        <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89" t="s">
        <v>368</v>
      </c>
      <c r="D400" s="390"/>
      <c r="E400" s="390"/>
      <c r="F400" s="390"/>
      <c r="G400" s="390"/>
      <c r="H400" s="391"/>
      <c r="I400" s="412"/>
      <c r="J400" s="172">
        <f t="shared" si="58"/>
        <v>0</v>
      </c>
      <c r="K400" s="280" t="str">
        <f t="shared" si="59"/>
        <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89" t="s">
        <v>369</v>
      </c>
      <c r="D401" s="390"/>
      <c r="E401" s="390"/>
      <c r="F401" s="390"/>
      <c r="G401" s="390"/>
      <c r="H401" s="391"/>
      <c r="I401" s="412"/>
      <c r="J401" s="172">
        <f t="shared" si="58"/>
        <v>0</v>
      </c>
      <c r="K401" s="280" t="str">
        <f t="shared" si="59"/>
        <v/>
      </c>
      <c r="L401" s="286">
        <v>0</v>
      </c>
      <c r="M401" s="215">
        <v>0</v>
      </c>
      <c r="N401" s="215">
        <v>0</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89" t="s">
        <v>370</v>
      </c>
      <c r="D402" s="390"/>
      <c r="E402" s="390"/>
      <c r="F402" s="390"/>
      <c r="G402" s="390"/>
      <c r="H402" s="391"/>
      <c r="I402" s="412"/>
      <c r="J402" s="172">
        <f t="shared" si="58"/>
        <v>0</v>
      </c>
      <c r="K402" s="280" t="str">
        <f t="shared" si="59"/>
        <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89" t="s">
        <v>371</v>
      </c>
      <c r="D403" s="390"/>
      <c r="E403" s="390"/>
      <c r="F403" s="390"/>
      <c r="G403" s="390"/>
      <c r="H403" s="391"/>
      <c r="I403" s="412"/>
      <c r="J403" s="172">
        <f t="shared" si="58"/>
        <v>0</v>
      </c>
      <c r="K403" s="280" t="str">
        <f t="shared" si="59"/>
        <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89" t="s">
        <v>372</v>
      </c>
      <c r="D404" s="390"/>
      <c r="E404" s="390"/>
      <c r="F404" s="390"/>
      <c r="G404" s="390"/>
      <c r="H404" s="391"/>
      <c r="I404" s="412"/>
      <c r="J404" s="172">
        <f t="shared" si="58"/>
        <v>0</v>
      </c>
      <c r="K404" s="280" t="str">
        <f t="shared" si="59"/>
        <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89" t="s">
        <v>373</v>
      </c>
      <c r="D405" s="390"/>
      <c r="E405" s="390"/>
      <c r="F405" s="390"/>
      <c r="G405" s="390"/>
      <c r="H405" s="391"/>
      <c r="I405" s="412"/>
      <c r="J405" s="172">
        <f t="shared" si="58"/>
        <v>0</v>
      </c>
      <c r="K405" s="280" t="str">
        <f t="shared" si="59"/>
        <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89" t="s">
        <v>374</v>
      </c>
      <c r="D406" s="390"/>
      <c r="E406" s="390"/>
      <c r="F406" s="390"/>
      <c r="G406" s="390"/>
      <c r="H406" s="391"/>
      <c r="I406" s="412"/>
      <c r="J406" s="172">
        <f t="shared" si="58"/>
        <v>0</v>
      </c>
      <c r="K406" s="280" t="str">
        <f t="shared" si="59"/>
        <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89" t="s">
        <v>375</v>
      </c>
      <c r="D407" s="390"/>
      <c r="E407" s="390"/>
      <c r="F407" s="390"/>
      <c r="G407" s="390"/>
      <c r="H407" s="391"/>
      <c r="I407" s="412"/>
      <c r="J407" s="172">
        <f t="shared" si="58"/>
        <v>0</v>
      </c>
      <c r="K407" s="280" t="str">
        <f t="shared" si="59"/>
        <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89" t="s">
        <v>376</v>
      </c>
      <c r="D408" s="390"/>
      <c r="E408" s="390"/>
      <c r="F408" s="390"/>
      <c r="G408" s="390"/>
      <c r="H408" s="391"/>
      <c r="I408" s="412"/>
      <c r="J408" s="172">
        <f t="shared" si="58"/>
        <v>0</v>
      </c>
      <c r="K408" s="280" t="str">
        <f t="shared" si="59"/>
        <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89" t="s">
        <v>377</v>
      </c>
      <c r="D409" s="390"/>
      <c r="E409" s="390"/>
      <c r="F409" s="390"/>
      <c r="G409" s="390"/>
      <c r="H409" s="391"/>
      <c r="I409" s="412"/>
      <c r="J409" s="172">
        <f t="shared" si="58"/>
        <v>0</v>
      </c>
      <c r="K409" s="280" t="str">
        <f t="shared" si="59"/>
        <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89" t="s">
        <v>378</v>
      </c>
      <c r="D410" s="390"/>
      <c r="E410" s="390"/>
      <c r="F410" s="390"/>
      <c r="G410" s="390"/>
      <c r="H410" s="391"/>
      <c r="I410" s="412"/>
      <c r="J410" s="172">
        <f t="shared" si="58"/>
        <v>0</v>
      </c>
      <c r="K410" s="280" t="str">
        <f t="shared" si="59"/>
        <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89" t="s">
        <v>379</v>
      </c>
      <c r="D411" s="390"/>
      <c r="E411" s="390"/>
      <c r="F411" s="390"/>
      <c r="G411" s="390"/>
      <c r="H411" s="391"/>
      <c r="I411" s="412"/>
      <c r="J411" s="172">
        <f t="shared" si="58"/>
        <v>0</v>
      </c>
      <c r="K411" s="280" t="str">
        <f t="shared" si="59"/>
        <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89" t="s">
        <v>380</v>
      </c>
      <c r="D412" s="390"/>
      <c r="E412" s="390"/>
      <c r="F412" s="390"/>
      <c r="G412" s="390"/>
      <c r="H412" s="391"/>
      <c r="I412" s="412"/>
      <c r="J412" s="172">
        <f t="shared" si="58"/>
        <v>0</v>
      </c>
      <c r="K412" s="280" t="str">
        <f t="shared" si="59"/>
        <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89" t="s">
        <v>381</v>
      </c>
      <c r="D413" s="390"/>
      <c r="E413" s="390"/>
      <c r="F413" s="390"/>
      <c r="G413" s="390"/>
      <c r="H413" s="391"/>
      <c r="I413" s="412"/>
      <c r="J413" s="172">
        <f t="shared" si="58"/>
        <v>0</v>
      </c>
      <c r="K413" s="280" t="str">
        <f t="shared" si="59"/>
        <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89" t="s">
        <v>382</v>
      </c>
      <c r="D414" s="390"/>
      <c r="E414" s="390"/>
      <c r="F414" s="390"/>
      <c r="G414" s="390"/>
      <c r="H414" s="391"/>
      <c r="I414" s="412"/>
      <c r="J414" s="172">
        <f t="shared" si="58"/>
        <v>0</v>
      </c>
      <c r="K414" s="280" t="str">
        <f t="shared" si="59"/>
        <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89" t="s">
        <v>383</v>
      </c>
      <c r="D415" s="390"/>
      <c r="E415" s="390"/>
      <c r="F415" s="390"/>
      <c r="G415" s="390"/>
      <c r="H415" s="391"/>
      <c r="I415" s="412"/>
      <c r="J415" s="172">
        <f t="shared" si="58"/>
        <v>0</v>
      </c>
      <c r="K415" s="280" t="str">
        <f t="shared" si="59"/>
        <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89" t="s">
        <v>384</v>
      </c>
      <c r="D416" s="390"/>
      <c r="E416" s="390"/>
      <c r="F416" s="390"/>
      <c r="G416" s="390"/>
      <c r="H416" s="391"/>
      <c r="I416" s="412"/>
      <c r="J416" s="172">
        <f t="shared" si="58"/>
        <v>0</v>
      </c>
      <c r="K416" s="280" t="str">
        <f t="shared" si="59"/>
        <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89" t="s">
        <v>385</v>
      </c>
      <c r="D417" s="390"/>
      <c r="E417" s="390"/>
      <c r="F417" s="390"/>
      <c r="G417" s="390"/>
      <c r="H417" s="391"/>
      <c r="I417" s="412"/>
      <c r="J417" s="172">
        <f t="shared" si="58"/>
        <v>0</v>
      </c>
      <c r="K417" s="280" t="str">
        <f t="shared" si="59"/>
        <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89" t="s">
        <v>386</v>
      </c>
      <c r="D418" s="390"/>
      <c r="E418" s="390"/>
      <c r="F418" s="390"/>
      <c r="G418" s="390"/>
      <c r="H418" s="391"/>
      <c r="I418" s="412"/>
      <c r="J418" s="172">
        <f t="shared" si="58"/>
        <v>0</v>
      </c>
      <c r="K418" s="280" t="str">
        <f t="shared" si="59"/>
        <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89" t="s">
        <v>387</v>
      </c>
      <c r="D419" s="390"/>
      <c r="E419" s="390"/>
      <c r="F419" s="390"/>
      <c r="G419" s="390"/>
      <c r="H419" s="391"/>
      <c r="I419" s="412"/>
      <c r="J419" s="172">
        <f t="shared" si="58"/>
        <v>0</v>
      </c>
      <c r="K419" s="280" t="str">
        <f t="shared" si="59"/>
        <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89" t="s">
        <v>388</v>
      </c>
      <c r="D420" s="390"/>
      <c r="E420" s="390"/>
      <c r="F420" s="390"/>
      <c r="G420" s="390"/>
      <c r="H420" s="391"/>
      <c r="I420" s="412"/>
      <c r="J420" s="172">
        <f t="shared" si="58"/>
        <v>0</v>
      </c>
      <c r="K420" s="280" t="str">
        <f t="shared" si="59"/>
        <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89" t="s">
        <v>389</v>
      </c>
      <c r="D421" s="390"/>
      <c r="E421" s="390"/>
      <c r="F421" s="390"/>
      <c r="G421" s="390"/>
      <c r="H421" s="391"/>
      <c r="I421" s="412"/>
      <c r="J421" s="172">
        <f t="shared" si="58"/>
        <v>0</v>
      </c>
      <c r="K421" s="280" t="str">
        <f t="shared" si="59"/>
        <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89" t="s">
        <v>390</v>
      </c>
      <c r="D422" s="390"/>
      <c r="E422" s="390"/>
      <c r="F422" s="390"/>
      <c r="G422" s="390"/>
      <c r="H422" s="391"/>
      <c r="I422" s="412"/>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89" t="s">
        <v>391</v>
      </c>
      <c r="D423" s="390"/>
      <c r="E423" s="390"/>
      <c r="F423" s="390"/>
      <c r="G423" s="390"/>
      <c r="H423" s="391"/>
      <c r="I423" s="412"/>
      <c r="J423" s="172">
        <f t="shared" si="60"/>
        <v>110</v>
      </c>
      <c r="K423" s="280" t="str">
        <f t="shared" si="61"/>
        <v>※</v>
      </c>
      <c r="L423" s="286">
        <v>110</v>
      </c>
      <c r="M423" s="215" t="s">
        <v>358</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89" t="s">
        <v>392</v>
      </c>
      <c r="D424" s="390"/>
      <c r="E424" s="390"/>
      <c r="F424" s="390"/>
      <c r="G424" s="390"/>
      <c r="H424" s="391"/>
      <c r="I424" s="412"/>
      <c r="J424" s="172">
        <f t="shared" si="60"/>
        <v>0</v>
      </c>
      <c r="K424" s="280" t="str">
        <f t="shared" si="61"/>
        <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89" t="s">
        <v>393</v>
      </c>
      <c r="D425" s="390"/>
      <c r="E425" s="390"/>
      <c r="F425" s="390"/>
      <c r="G425" s="390"/>
      <c r="H425" s="391"/>
      <c r="I425" s="412"/>
      <c r="J425" s="172">
        <f t="shared" si="60"/>
        <v>0</v>
      </c>
      <c r="K425" s="280" t="str">
        <f t="shared" si="61"/>
        <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89" t="s">
        <v>394</v>
      </c>
      <c r="D426" s="390"/>
      <c r="E426" s="390"/>
      <c r="F426" s="390"/>
      <c r="G426" s="390"/>
      <c r="H426" s="391"/>
      <c r="I426" s="412"/>
      <c r="J426" s="172">
        <f t="shared" si="60"/>
        <v>0</v>
      </c>
      <c r="K426" s="280" t="str">
        <f t="shared" si="61"/>
        <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89" t="s">
        <v>395</v>
      </c>
      <c r="D427" s="390"/>
      <c r="E427" s="390"/>
      <c r="F427" s="390"/>
      <c r="G427" s="390"/>
      <c r="H427" s="391"/>
      <c r="I427" s="412"/>
      <c r="J427" s="172">
        <f t="shared" si="60"/>
        <v>0</v>
      </c>
      <c r="K427" s="280" t="str">
        <f t="shared" si="61"/>
        <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89" t="s">
        <v>396</v>
      </c>
      <c r="D428" s="390"/>
      <c r="E428" s="390"/>
      <c r="F428" s="390"/>
      <c r="G428" s="390"/>
      <c r="H428" s="391"/>
      <c r="I428" s="412"/>
      <c r="J428" s="172">
        <f t="shared" si="60"/>
        <v>0</v>
      </c>
      <c r="K428" s="280" t="str">
        <f t="shared" si="61"/>
        <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89" t="s">
        <v>397</v>
      </c>
      <c r="D429" s="390"/>
      <c r="E429" s="390"/>
      <c r="F429" s="390"/>
      <c r="G429" s="390"/>
      <c r="H429" s="391"/>
      <c r="I429" s="412"/>
      <c r="J429" s="172">
        <f t="shared" si="60"/>
        <v>0</v>
      </c>
      <c r="K429" s="280" t="str">
        <f t="shared" si="61"/>
        <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89" t="s">
        <v>398</v>
      </c>
      <c r="D430" s="390"/>
      <c r="E430" s="390"/>
      <c r="F430" s="390"/>
      <c r="G430" s="390"/>
      <c r="H430" s="391"/>
      <c r="I430" s="412"/>
      <c r="J430" s="172">
        <f t="shared" si="60"/>
        <v>0</v>
      </c>
      <c r="K430" s="280" t="str">
        <f t="shared" si="61"/>
        <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89" t="s">
        <v>399</v>
      </c>
      <c r="D431" s="390"/>
      <c r="E431" s="390"/>
      <c r="F431" s="390"/>
      <c r="G431" s="390"/>
      <c r="H431" s="391"/>
      <c r="I431" s="412"/>
      <c r="J431" s="172">
        <f t="shared" si="60"/>
        <v>0</v>
      </c>
      <c r="K431" s="280" t="str">
        <f t="shared" si="61"/>
        <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89" t="s">
        <v>400</v>
      </c>
      <c r="D432" s="390"/>
      <c r="E432" s="390"/>
      <c r="F432" s="390"/>
      <c r="G432" s="390"/>
      <c r="H432" s="391"/>
      <c r="I432" s="412"/>
      <c r="J432" s="172">
        <f t="shared" si="60"/>
        <v>0</v>
      </c>
      <c r="K432" s="280" t="str">
        <f t="shared" si="61"/>
        <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89" t="s">
        <v>401</v>
      </c>
      <c r="D433" s="390"/>
      <c r="E433" s="390"/>
      <c r="F433" s="390"/>
      <c r="G433" s="390"/>
      <c r="H433" s="391"/>
      <c r="I433" s="412"/>
      <c r="J433" s="172">
        <f t="shared" si="60"/>
        <v>0</v>
      </c>
      <c r="K433" s="280" t="str">
        <f t="shared" si="61"/>
        <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89" t="s">
        <v>114</v>
      </c>
      <c r="D434" s="390"/>
      <c r="E434" s="390"/>
      <c r="F434" s="390"/>
      <c r="G434" s="390"/>
      <c r="H434" s="391"/>
      <c r="I434" s="412"/>
      <c r="J434" s="172">
        <f t="shared" si="60"/>
        <v>1469</v>
      </c>
      <c r="K434" s="280" t="str">
        <f t="shared" si="61"/>
        <v>※</v>
      </c>
      <c r="L434" s="286" t="s">
        <v>358</v>
      </c>
      <c r="M434" s="215">
        <v>830</v>
      </c>
      <c r="N434" s="215">
        <v>639</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89" t="s">
        <v>402</v>
      </c>
      <c r="D435" s="390"/>
      <c r="E435" s="390"/>
      <c r="F435" s="390"/>
      <c r="G435" s="390"/>
      <c r="H435" s="391"/>
      <c r="I435" s="412"/>
      <c r="J435" s="172">
        <f t="shared" si="60"/>
        <v>0</v>
      </c>
      <c r="K435" s="280" t="str">
        <f t="shared" si="61"/>
        <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89" t="s">
        <v>403</v>
      </c>
      <c r="D436" s="390"/>
      <c r="E436" s="390"/>
      <c r="F436" s="390"/>
      <c r="G436" s="390"/>
      <c r="H436" s="391"/>
      <c r="I436" s="412"/>
      <c r="J436" s="172">
        <f t="shared" si="60"/>
        <v>0</v>
      </c>
      <c r="K436" s="280" t="str">
        <f t="shared" si="61"/>
        <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89" t="s">
        <v>404</v>
      </c>
      <c r="D437" s="390"/>
      <c r="E437" s="390"/>
      <c r="F437" s="390"/>
      <c r="G437" s="390"/>
      <c r="H437" s="391"/>
      <c r="I437" s="412"/>
      <c r="J437" s="172">
        <f t="shared" si="60"/>
        <v>0</v>
      </c>
      <c r="K437" s="280" t="str">
        <f t="shared" si="61"/>
        <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89" t="s">
        <v>405</v>
      </c>
      <c r="D438" s="390"/>
      <c r="E438" s="390"/>
      <c r="F438" s="390"/>
      <c r="G438" s="390"/>
      <c r="H438" s="391"/>
      <c r="I438" s="412"/>
      <c r="J438" s="172">
        <f t="shared" si="60"/>
        <v>0</v>
      </c>
      <c r="K438" s="280" t="str">
        <f t="shared" si="61"/>
        <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89" t="s">
        <v>406</v>
      </c>
      <c r="D439" s="390"/>
      <c r="E439" s="390"/>
      <c r="F439" s="390"/>
      <c r="G439" s="390"/>
      <c r="H439" s="391"/>
      <c r="I439" s="412"/>
      <c r="J439" s="172">
        <f t="shared" si="60"/>
        <v>0</v>
      </c>
      <c r="K439" s="280" t="str">
        <f t="shared" si="61"/>
        <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89" t="s">
        <v>407</v>
      </c>
      <c r="D440" s="390"/>
      <c r="E440" s="390"/>
      <c r="F440" s="390"/>
      <c r="G440" s="390"/>
      <c r="H440" s="391"/>
      <c r="I440" s="412"/>
      <c r="J440" s="172">
        <f t="shared" si="60"/>
        <v>0</v>
      </c>
      <c r="K440" s="280" t="str">
        <f t="shared" si="61"/>
        <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89" t="s">
        <v>408</v>
      </c>
      <c r="D441" s="390"/>
      <c r="E441" s="390"/>
      <c r="F441" s="390"/>
      <c r="G441" s="390"/>
      <c r="H441" s="391"/>
      <c r="I441" s="412"/>
      <c r="J441" s="172">
        <f t="shared" si="60"/>
        <v>0</v>
      </c>
      <c r="K441" s="280" t="str">
        <f t="shared" si="61"/>
        <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89" t="s">
        <v>409</v>
      </c>
      <c r="D442" s="390"/>
      <c r="E442" s="390"/>
      <c r="F442" s="390"/>
      <c r="G442" s="390"/>
      <c r="H442" s="391"/>
      <c r="I442" s="412"/>
      <c r="J442" s="172">
        <f t="shared" si="60"/>
        <v>0</v>
      </c>
      <c r="K442" s="280" t="str">
        <f t="shared" si="61"/>
        <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89" t="s">
        <v>410</v>
      </c>
      <c r="D443" s="390"/>
      <c r="E443" s="390"/>
      <c r="F443" s="390"/>
      <c r="G443" s="390"/>
      <c r="H443" s="391"/>
      <c r="I443" s="412"/>
      <c r="J443" s="172">
        <f t="shared" si="60"/>
        <v>0</v>
      </c>
      <c r="K443" s="280" t="str">
        <f t="shared" si="61"/>
        <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89" t="s">
        <v>411</v>
      </c>
      <c r="D444" s="390"/>
      <c r="E444" s="390"/>
      <c r="F444" s="390"/>
      <c r="G444" s="390"/>
      <c r="H444" s="391"/>
      <c r="I444" s="412"/>
      <c r="J444" s="172">
        <f t="shared" si="60"/>
        <v>0</v>
      </c>
      <c r="K444" s="280" t="str">
        <f t="shared" si="61"/>
        <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89" t="s">
        <v>412</v>
      </c>
      <c r="D445" s="390"/>
      <c r="E445" s="390"/>
      <c r="F445" s="390"/>
      <c r="G445" s="390"/>
      <c r="H445" s="391"/>
      <c r="I445" s="412"/>
      <c r="J445" s="172">
        <f t="shared" si="60"/>
        <v>0</v>
      </c>
      <c r="K445" s="280" t="str">
        <f t="shared" si="61"/>
        <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89" t="s">
        <v>413</v>
      </c>
      <c r="D446" s="390"/>
      <c r="E446" s="390"/>
      <c r="F446" s="390"/>
      <c r="G446" s="390"/>
      <c r="H446" s="391"/>
      <c r="I446" s="412"/>
      <c r="J446" s="172">
        <f t="shared" si="60"/>
        <v>0</v>
      </c>
      <c r="K446" s="280" t="str">
        <f t="shared" si="61"/>
        <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89" t="s">
        <v>414</v>
      </c>
      <c r="D447" s="390"/>
      <c r="E447" s="390"/>
      <c r="F447" s="390"/>
      <c r="G447" s="390"/>
      <c r="H447" s="391"/>
      <c r="I447" s="412"/>
      <c r="J447" s="172">
        <f t="shared" si="60"/>
        <v>0</v>
      </c>
      <c r="K447" s="280" t="str">
        <f t="shared" si="61"/>
        <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89" t="s">
        <v>415</v>
      </c>
      <c r="D448" s="390"/>
      <c r="E448" s="390"/>
      <c r="F448" s="390"/>
      <c r="G448" s="390"/>
      <c r="H448" s="391"/>
      <c r="I448" s="412"/>
      <c r="J448" s="172">
        <f t="shared" si="60"/>
        <v>0</v>
      </c>
      <c r="K448" s="280" t="str">
        <f t="shared" si="61"/>
        <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89" t="s">
        <v>416</v>
      </c>
      <c r="D449" s="390"/>
      <c r="E449" s="390"/>
      <c r="F449" s="390"/>
      <c r="G449" s="390"/>
      <c r="H449" s="391"/>
      <c r="I449" s="412"/>
      <c r="J449" s="172">
        <f t="shared" si="60"/>
        <v>0</v>
      </c>
      <c r="K449" s="280" t="str">
        <f t="shared" si="61"/>
        <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89" t="s">
        <v>417</v>
      </c>
      <c r="D450" s="390"/>
      <c r="E450" s="390"/>
      <c r="F450" s="390"/>
      <c r="G450" s="390"/>
      <c r="H450" s="391"/>
      <c r="I450" s="412"/>
      <c r="J450" s="172">
        <f t="shared" si="60"/>
        <v>0</v>
      </c>
      <c r="K450" s="280" t="str">
        <f t="shared" si="61"/>
        <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89" t="s">
        <v>418</v>
      </c>
      <c r="D451" s="390"/>
      <c r="E451" s="390"/>
      <c r="F451" s="390"/>
      <c r="G451" s="390"/>
      <c r="H451" s="391"/>
      <c r="I451" s="412"/>
      <c r="J451" s="172">
        <f t="shared" si="60"/>
        <v>0</v>
      </c>
      <c r="K451" s="280" t="str">
        <f t="shared" si="61"/>
        <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89" t="s">
        <v>419</v>
      </c>
      <c r="D452" s="390"/>
      <c r="E452" s="390"/>
      <c r="F452" s="390"/>
      <c r="G452" s="390"/>
      <c r="H452" s="391"/>
      <c r="I452" s="412"/>
      <c r="J452" s="172">
        <f t="shared" si="60"/>
        <v>0</v>
      </c>
      <c r="K452" s="280" t="str">
        <f t="shared" si="61"/>
        <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89" t="s">
        <v>420</v>
      </c>
      <c r="D453" s="390"/>
      <c r="E453" s="390"/>
      <c r="F453" s="390"/>
      <c r="G453" s="390"/>
      <c r="H453" s="391"/>
      <c r="I453" s="412"/>
      <c r="J453" s="172">
        <f t="shared" si="60"/>
        <v>0</v>
      </c>
      <c r="K453" s="280" t="str">
        <f t="shared" si="61"/>
        <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89" t="s">
        <v>421</v>
      </c>
      <c r="D454" s="390"/>
      <c r="E454" s="390"/>
      <c r="F454" s="390"/>
      <c r="G454" s="390"/>
      <c r="H454" s="391"/>
      <c r="I454" s="412"/>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89" t="s">
        <v>422</v>
      </c>
      <c r="D455" s="390"/>
      <c r="E455" s="390"/>
      <c r="F455" s="390"/>
      <c r="G455" s="390"/>
      <c r="H455" s="391"/>
      <c r="I455" s="412"/>
      <c r="J455" s="172">
        <f t="shared" si="62"/>
        <v>0</v>
      </c>
      <c r="K455" s="280" t="str">
        <f t="shared" si="63"/>
        <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89" t="s">
        <v>423</v>
      </c>
      <c r="D456" s="390"/>
      <c r="E456" s="390"/>
      <c r="F456" s="390"/>
      <c r="G456" s="390"/>
      <c r="H456" s="391"/>
      <c r="I456" s="412"/>
      <c r="J456" s="172">
        <f t="shared" si="62"/>
        <v>0</v>
      </c>
      <c r="K456" s="280" t="str">
        <f t="shared" si="63"/>
        <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89" t="s">
        <v>424</v>
      </c>
      <c r="D457" s="390"/>
      <c r="E457" s="390"/>
      <c r="F457" s="390"/>
      <c r="G457" s="390"/>
      <c r="H457" s="391"/>
      <c r="I457" s="412"/>
      <c r="J457" s="172">
        <f t="shared" si="62"/>
        <v>0</v>
      </c>
      <c r="K457" s="280" t="str">
        <f t="shared" si="63"/>
        <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89" t="s">
        <v>425</v>
      </c>
      <c r="D458" s="390"/>
      <c r="E458" s="390"/>
      <c r="F458" s="390"/>
      <c r="G458" s="390"/>
      <c r="H458" s="391"/>
      <c r="I458" s="412"/>
      <c r="J458" s="172">
        <f t="shared" si="62"/>
        <v>0</v>
      </c>
      <c r="K458" s="280" t="str">
        <f t="shared" si="63"/>
        <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89" t="s">
        <v>426</v>
      </c>
      <c r="D459" s="390"/>
      <c r="E459" s="390"/>
      <c r="F459" s="390"/>
      <c r="G459" s="390"/>
      <c r="H459" s="391"/>
      <c r="I459" s="412"/>
      <c r="J459" s="172">
        <f t="shared" si="62"/>
        <v>0</v>
      </c>
      <c r="K459" s="280" t="str">
        <f t="shared" si="63"/>
        <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89" t="s">
        <v>427</v>
      </c>
      <c r="D460" s="390"/>
      <c r="E460" s="390"/>
      <c r="F460" s="390"/>
      <c r="G460" s="390"/>
      <c r="H460" s="391"/>
      <c r="I460" s="412"/>
      <c r="J460" s="172">
        <f t="shared" si="62"/>
        <v>0</v>
      </c>
      <c r="K460" s="280" t="str">
        <f t="shared" si="63"/>
        <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89" t="s">
        <v>428</v>
      </c>
      <c r="D461" s="390"/>
      <c r="E461" s="390"/>
      <c r="F461" s="390"/>
      <c r="G461" s="390"/>
      <c r="H461" s="391"/>
      <c r="I461" s="412"/>
      <c r="J461" s="172">
        <f t="shared" si="62"/>
        <v>0</v>
      </c>
      <c r="K461" s="280" t="str">
        <f t="shared" si="63"/>
        <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89" t="s">
        <v>429</v>
      </c>
      <c r="D462" s="390"/>
      <c r="E462" s="390"/>
      <c r="F462" s="390"/>
      <c r="G462" s="390"/>
      <c r="H462" s="391"/>
      <c r="I462" s="412"/>
      <c r="J462" s="172">
        <f t="shared" si="62"/>
        <v>0</v>
      </c>
      <c r="K462" s="280" t="str">
        <f t="shared" si="63"/>
        <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89" t="s">
        <v>430</v>
      </c>
      <c r="D463" s="390"/>
      <c r="E463" s="390"/>
      <c r="F463" s="390"/>
      <c r="G463" s="390"/>
      <c r="H463" s="391"/>
      <c r="I463" s="413"/>
      <c r="J463" s="172" t="str">
        <f t="shared" si="62"/>
        <v>*</v>
      </c>
      <c r="K463" s="280" t="str">
        <f t="shared" si="63"/>
        <v>※</v>
      </c>
      <c r="L463" s="286">
        <v>0</v>
      </c>
      <c r="M463" s="215" t="s">
        <v>358</v>
      </c>
      <c r="N463" s="215" t="s">
        <v>358</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431</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76</v>
      </c>
      <c r="K469" s="288"/>
      <c r="L469" s="320" t="str">
        <f>IF(ISBLANK(L$388),"",L$388)</f>
        <v>HCU病棟</v>
      </c>
      <c r="M469" s="208" t="str">
        <f>IF(ISBLANK(M$388),"",M$388)</f>
        <v>そら病棟</v>
      </c>
      <c r="N469" s="329" t="str">
        <f t="shared" ref="N469:AS469" si="64">IF(ISBLANK(N$388),"",N$388)</f>
        <v>にじ病棟</v>
      </c>
      <c r="O469" s="329" t="str">
        <f t="shared" si="64"/>
        <v/>
      </c>
      <c r="P469" s="329" t="str">
        <f t="shared" si="64"/>
        <v/>
      </c>
      <c r="Q469" s="329" t="str">
        <f t="shared" si="64"/>
        <v/>
      </c>
      <c r="R469" s="329" t="str">
        <f t="shared" si="64"/>
        <v/>
      </c>
      <c r="S469" s="329" t="str">
        <f t="shared" si="64"/>
        <v/>
      </c>
      <c r="T469" s="329" t="str">
        <f t="shared" si="64"/>
        <v/>
      </c>
      <c r="U469" s="329" t="str">
        <f t="shared" si="64"/>
        <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77</v>
      </c>
      <c r="J470" s="289"/>
      <c r="K470" s="290"/>
      <c r="L470" s="342" t="str">
        <f>IF(ISBLANK(L$389),"",L$389)</f>
        <v>-</v>
      </c>
      <c r="M470" s="340" t="str">
        <f>IF(ISBLANK(M$389),"",M$389)</f>
        <v>-</v>
      </c>
      <c r="N470" s="339" t="str">
        <f t="shared" ref="N470:AS470" si="66">IF(ISBLANK(N$389),"",N$389)</f>
        <v>-</v>
      </c>
      <c r="O470" s="339" t="str">
        <f t="shared" si="66"/>
        <v/>
      </c>
      <c r="P470" s="339" t="str">
        <f t="shared" si="66"/>
        <v/>
      </c>
      <c r="Q470" s="339" t="str">
        <f t="shared" si="66"/>
        <v/>
      </c>
      <c r="R470" s="339" t="str">
        <f t="shared" si="66"/>
        <v/>
      </c>
      <c r="S470" s="339" t="str">
        <f t="shared" si="66"/>
        <v/>
      </c>
      <c r="T470" s="339" t="str">
        <f t="shared" si="66"/>
        <v/>
      </c>
      <c r="U470" s="339" t="str">
        <f t="shared" si="66"/>
        <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432</v>
      </c>
      <c r="B471" s="1"/>
      <c r="C471" s="392" t="s">
        <v>433</v>
      </c>
      <c r="D471" s="404"/>
      <c r="E471" s="404"/>
      <c r="F471" s="404"/>
      <c r="G471" s="404"/>
      <c r="H471" s="393"/>
      <c r="I471" s="411" t="s">
        <v>434</v>
      </c>
      <c r="J471" s="291">
        <f t="shared" ref="J471:J499" si="68">IF(SUM(L471:BS471)=0,IF(COUNTIF(L471:BS471,"未確認")&gt;0,"未確認",IF(COUNTIF(L471:BS471,"~*")&gt;0,"*",SUM(L471:BS471))),SUM(L471:BS471))</f>
        <v>289</v>
      </c>
      <c r="K471" s="292" t="str">
        <f t="shared" ref="K471:K499" si="69">IF(OR(COUNTIF(L471:BS471,"未確認")&gt;0,COUNTIF(L471:BS471,"*")&gt;0),"※","")</f>
        <v>※</v>
      </c>
      <c r="L471" s="286" t="s">
        <v>358</v>
      </c>
      <c r="M471" s="215">
        <v>289</v>
      </c>
      <c r="N471" s="274" t="s">
        <v>358</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435</v>
      </c>
      <c r="B472" s="1"/>
      <c r="C472" s="141"/>
      <c r="D472" s="463" t="s">
        <v>436</v>
      </c>
      <c r="E472" s="380" t="s">
        <v>437</v>
      </c>
      <c r="F472" s="381"/>
      <c r="G472" s="381"/>
      <c r="H472" s="382"/>
      <c r="I472" s="418"/>
      <c r="J472" s="291" t="str">
        <f t="shared" si="68"/>
        <v>*</v>
      </c>
      <c r="K472" s="292" t="str">
        <f t="shared" si="69"/>
        <v>※</v>
      </c>
      <c r="L472" s="286" t="s">
        <v>358</v>
      </c>
      <c r="M472" s="215" t="s">
        <v>358</v>
      </c>
      <c r="N472" s="274" t="s">
        <v>358</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438</v>
      </c>
      <c r="B473" s="1"/>
      <c r="C473" s="141"/>
      <c r="D473" s="464"/>
      <c r="E473" s="380" t="s">
        <v>439</v>
      </c>
      <c r="F473" s="381"/>
      <c r="G473" s="381"/>
      <c r="H473" s="382"/>
      <c r="I473" s="418"/>
      <c r="J473" s="291" t="str">
        <f t="shared" si="68"/>
        <v>*</v>
      </c>
      <c r="K473" s="292" t="str">
        <f t="shared" si="69"/>
        <v>※</v>
      </c>
      <c r="L473" s="286" t="s">
        <v>358</v>
      </c>
      <c r="M473" s="215" t="s">
        <v>358</v>
      </c>
      <c r="N473" s="274" t="s">
        <v>358</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440</v>
      </c>
      <c r="B474" s="1"/>
      <c r="C474" s="141"/>
      <c r="D474" s="464"/>
      <c r="E474" s="380" t="s">
        <v>441</v>
      </c>
      <c r="F474" s="381"/>
      <c r="G474" s="381"/>
      <c r="H474" s="382"/>
      <c r="I474" s="418"/>
      <c r="J474" s="291" t="str">
        <f t="shared" si="68"/>
        <v>*</v>
      </c>
      <c r="K474" s="292" t="str">
        <f t="shared" si="69"/>
        <v>※</v>
      </c>
      <c r="L474" s="286" t="s">
        <v>358</v>
      </c>
      <c r="M474" s="215" t="s">
        <v>358</v>
      </c>
      <c r="N474" s="274" t="s">
        <v>358</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442</v>
      </c>
      <c r="B475" s="1"/>
      <c r="C475" s="141"/>
      <c r="D475" s="464"/>
      <c r="E475" s="380" t="s">
        <v>443</v>
      </c>
      <c r="F475" s="381"/>
      <c r="G475" s="381"/>
      <c r="H475" s="382"/>
      <c r="I475" s="418"/>
      <c r="J475" s="291" t="str">
        <f t="shared" si="68"/>
        <v>*</v>
      </c>
      <c r="K475" s="292" t="str">
        <f t="shared" si="69"/>
        <v>※</v>
      </c>
      <c r="L475" s="286">
        <v>0</v>
      </c>
      <c r="M475" s="215" t="s">
        <v>358</v>
      </c>
      <c r="N475" s="274" t="s">
        <v>358</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444</v>
      </c>
      <c r="B476" s="1"/>
      <c r="C476" s="141"/>
      <c r="D476" s="464"/>
      <c r="E476" s="380" t="s">
        <v>445</v>
      </c>
      <c r="F476" s="381"/>
      <c r="G476" s="381"/>
      <c r="H476" s="382"/>
      <c r="I476" s="418"/>
      <c r="J476" s="291" t="str">
        <f t="shared" si="68"/>
        <v>*</v>
      </c>
      <c r="K476" s="292" t="str">
        <f t="shared" si="69"/>
        <v>※</v>
      </c>
      <c r="L476" s="286" t="s">
        <v>358</v>
      </c>
      <c r="M476" s="215" t="s">
        <v>358</v>
      </c>
      <c r="N476" s="274" t="s">
        <v>358</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446</v>
      </c>
      <c r="B477" s="1"/>
      <c r="C477" s="141"/>
      <c r="D477" s="464"/>
      <c r="E477" s="380" t="s">
        <v>447</v>
      </c>
      <c r="F477" s="381"/>
      <c r="G477" s="381"/>
      <c r="H477" s="382"/>
      <c r="I477" s="418"/>
      <c r="J477" s="291" t="str">
        <f t="shared" si="68"/>
        <v>*</v>
      </c>
      <c r="K477" s="292" t="str">
        <f t="shared" si="69"/>
        <v>※</v>
      </c>
      <c r="L477" s="286">
        <v>0</v>
      </c>
      <c r="M477" s="215" t="s">
        <v>358</v>
      </c>
      <c r="N477" s="274" t="s">
        <v>358</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448</v>
      </c>
      <c r="B478" s="1"/>
      <c r="C478" s="141"/>
      <c r="D478" s="464"/>
      <c r="E478" s="380" t="s">
        <v>449</v>
      </c>
      <c r="F478" s="381"/>
      <c r="G478" s="381"/>
      <c r="H478" s="382"/>
      <c r="I478" s="418"/>
      <c r="J478" s="291">
        <f t="shared" si="68"/>
        <v>0</v>
      </c>
      <c r="K478" s="292" t="str">
        <f t="shared" si="69"/>
        <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450</v>
      </c>
      <c r="B479" s="1"/>
      <c r="C479" s="141"/>
      <c r="D479" s="464"/>
      <c r="E479" s="380" t="s">
        <v>451</v>
      </c>
      <c r="F479" s="381"/>
      <c r="G479" s="381"/>
      <c r="H479" s="382"/>
      <c r="I479" s="418"/>
      <c r="J479" s="291" t="str">
        <f t="shared" si="68"/>
        <v>*</v>
      </c>
      <c r="K479" s="292" t="str">
        <f t="shared" si="69"/>
        <v>※</v>
      </c>
      <c r="L479" s="286" t="s">
        <v>358</v>
      </c>
      <c r="M479" s="215" t="s">
        <v>358</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452</v>
      </c>
      <c r="B480" s="1"/>
      <c r="C480" s="141"/>
      <c r="D480" s="464"/>
      <c r="E480" s="380" t="s">
        <v>453</v>
      </c>
      <c r="F480" s="381"/>
      <c r="G480" s="381"/>
      <c r="H480" s="382"/>
      <c r="I480" s="418"/>
      <c r="J480" s="291" t="str">
        <f t="shared" si="68"/>
        <v>*</v>
      </c>
      <c r="K480" s="292" t="str">
        <f t="shared" si="69"/>
        <v>※</v>
      </c>
      <c r="L480" s="286">
        <v>0</v>
      </c>
      <c r="M480" s="215" t="s">
        <v>358</v>
      </c>
      <c r="N480" s="274" t="s">
        <v>358</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454</v>
      </c>
      <c r="B481" s="1"/>
      <c r="C481" s="141"/>
      <c r="D481" s="464"/>
      <c r="E481" s="380" t="s">
        <v>455</v>
      </c>
      <c r="F481" s="381"/>
      <c r="G481" s="381"/>
      <c r="H481" s="382"/>
      <c r="I481" s="418"/>
      <c r="J481" s="291" t="str">
        <f t="shared" si="68"/>
        <v>*</v>
      </c>
      <c r="K481" s="292" t="str">
        <f t="shared" si="69"/>
        <v>※</v>
      </c>
      <c r="L481" s="286" t="s">
        <v>358</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456</v>
      </c>
      <c r="B482" s="1"/>
      <c r="C482" s="141"/>
      <c r="D482" s="464"/>
      <c r="E482" s="380" t="s">
        <v>457</v>
      </c>
      <c r="F482" s="381"/>
      <c r="G482" s="381"/>
      <c r="H482" s="382"/>
      <c r="I482" s="418"/>
      <c r="J482" s="291" t="str">
        <f t="shared" si="68"/>
        <v>*</v>
      </c>
      <c r="K482" s="292" t="str">
        <f t="shared" si="69"/>
        <v>※</v>
      </c>
      <c r="L482" s="286">
        <v>0</v>
      </c>
      <c r="M482" s="215">
        <v>0</v>
      </c>
      <c r="N482" s="274" t="s">
        <v>358</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458</v>
      </c>
      <c r="B483" s="1"/>
      <c r="C483" s="141"/>
      <c r="D483" s="450"/>
      <c r="E483" s="380" t="s">
        <v>459</v>
      </c>
      <c r="F483" s="381"/>
      <c r="G483" s="381"/>
      <c r="H483" s="382"/>
      <c r="I483" s="419"/>
      <c r="J483" s="291">
        <f t="shared" si="68"/>
        <v>0</v>
      </c>
      <c r="K483" s="292" t="str">
        <f t="shared" si="69"/>
        <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460</v>
      </c>
      <c r="B484" s="110"/>
      <c r="C484" s="392" t="s">
        <v>461</v>
      </c>
      <c r="D484" s="404"/>
      <c r="E484" s="404"/>
      <c r="F484" s="404"/>
      <c r="G484" s="404"/>
      <c r="H484" s="393"/>
      <c r="I484" s="411" t="s">
        <v>462</v>
      </c>
      <c r="J484" s="291">
        <f t="shared" si="68"/>
        <v>245</v>
      </c>
      <c r="K484" s="292" t="str">
        <f t="shared" si="69"/>
        <v>※</v>
      </c>
      <c r="L484" s="286" t="s">
        <v>358</v>
      </c>
      <c r="M484" s="215">
        <v>245</v>
      </c>
      <c r="N484" s="274" t="s">
        <v>358</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463</v>
      </c>
      <c r="B485" s="1"/>
      <c r="C485" s="141"/>
      <c r="D485" s="463" t="s">
        <v>436</v>
      </c>
      <c r="E485" s="380" t="s">
        <v>437</v>
      </c>
      <c r="F485" s="381"/>
      <c r="G485" s="381"/>
      <c r="H485" s="382"/>
      <c r="I485" s="418"/>
      <c r="J485" s="291" t="str">
        <f t="shared" si="68"/>
        <v>*</v>
      </c>
      <c r="K485" s="292" t="str">
        <f t="shared" si="69"/>
        <v>※</v>
      </c>
      <c r="L485" s="286" t="s">
        <v>358</v>
      </c>
      <c r="M485" s="215" t="s">
        <v>358</v>
      </c>
      <c r="N485" s="274" t="s">
        <v>358</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464</v>
      </c>
      <c r="B486" s="1"/>
      <c r="C486" s="141"/>
      <c r="D486" s="464"/>
      <c r="E486" s="380" t="s">
        <v>439</v>
      </c>
      <c r="F486" s="381"/>
      <c r="G486" s="381"/>
      <c r="H486" s="382"/>
      <c r="I486" s="418"/>
      <c r="J486" s="291" t="str">
        <f t="shared" si="68"/>
        <v>*</v>
      </c>
      <c r="K486" s="292" t="str">
        <f t="shared" si="69"/>
        <v>※</v>
      </c>
      <c r="L486" s="286" t="s">
        <v>358</v>
      </c>
      <c r="M486" s="215" t="s">
        <v>358</v>
      </c>
      <c r="N486" s="274" t="s">
        <v>358</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465</v>
      </c>
      <c r="B487" s="1"/>
      <c r="C487" s="141"/>
      <c r="D487" s="464"/>
      <c r="E487" s="380" t="s">
        <v>441</v>
      </c>
      <c r="F487" s="381"/>
      <c r="G487" s="381"/>
      <c r="H487" s="382"/>
      <c r="I487" s="418"/>
      <c r="J487" s="291" t="str">
        <f t="shared" si="68"/>
        <v>*</v>
      </c>
      <c r="K487" s="292" t="str">
        <f t="shared" si="69"/>
        <v>※</v>
      </c>
      <c r="L487" s="286">
        <v>0</v>
      </c>
      <c r="M487" s="215" t="s">
        <v>358</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466</v>
      </c>
      <c r="B488" s="1"/>
      <c r="C488" s="141"/>
      <c r="D488" s="464"/>
      <c r="E488" s="380" t="s">
        <v>443</v>
      </c>
      <c r="F488" s="381"/>
      <c r="G488" s="381"/>
      <c r="H488" s="382"/>
      <c r="I488" s="418"/>
      <c r="J488" s="291" t="str">
        <f t="shared" si="68"/>
        <v>*</v>
      </c>
      <c r="K488" s="292" t="str">
        <f t="shared" si="69"/>
        <v>※</v>
      </c>
      <c r="L488" s="286">
        <v>0</v>
      </c>
      <c r="M488" s="215" t="s">
        <v>358</v>
      </c>
      <c r="N488" s="274" t="s">
        <v>358</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467</v>
      </c>
      <c r="B489" s="1"/>
      <c r="C489" s="141"/>
      <c r="D489" s="464"/>
      <c r="E489" s="380" t="s">
        <v>445</v>
      </c>
      <c r="F489" s="381"/>
      <c r="G489" s="381"/>
      <c r="H489" s="382"/>
      <c r="I489" s="418"/>
      <c r="J489" s="291" t="str">
        <f t="shared" si="68"/>
        <v>*</v>
      </c>
      <c r="K489" s="292" t="str">
        <f t="shared" si="69"/>
        <v>※</v>
      </c>
      <c r="L489" s="286" t="s">
        <v>358</v>
      </c>
      <c r="M489" s="215" t="s">
        <v>358</v>
      </c>
      <c r="N489" s="274" t="s">
        <v>358</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468</v>
      </c>
      <c r="B490" s="1"/>
      <c r="C490" s="141"/>
      <c r="D490" s="464"/>
      <c r="E490" s="380" t="s">
        <v>447</v>
      </c>
      <c r="F490" s="381"/>
      <c r="G490" s="381"/>
      <c r="H490" s="382"/>
      <c r="I490" s="418"/>
      <c r="J490" s="291" t="str">
        <f t="shared" si="68"/>
        <v>*</v>
      </c>
      <c r="K490" s="292" t="str">
        <f t="shared" si="69"/>
        <v>※</v>
      </c>
      <c r="L490" s="286">
        <v>0</v>
      </c>
      <c r="M490" s="215" t="s">
        <v>358</v>
      </c>
      <c r="N490" s="274" t="s">
        <v>358</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469</v>
      </c>
      <c r="B491" s="1"/>
      <c r="C491" s="141"/>
      <c r="D491" s="464"/>
      <c r="E491" s="380" t="s">
        <v>449</v>
      </c>
      <c r="F491" s="381"/>
      <c r="G491" s="381"/>
      <c r="H491" s="382"/>
      <c r="I491" s="418"/>
      <c r="J491" s="291">
        <f t="shared" si="68"/>
        <v>0</v>
      </c>
      <c r="K491" s="292" t="str">
        <f t="shared" si="69"/>
        <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470</v>
      </c>
      <c r="B492" s="1"/>
      <c r="C492" s="141"/>
      <c r="D492" s="464"/>
      <c r="E492" s="380" t="s">
        <v>451</v>
      </c>
      <c r="F492" s="381"/>
      <c r="G492" s="381"/>
      <c r="H492" s="382"/>
      <c r="I492" s="418"/>
      <c r="J492" s="291" t="str">
        <f t="shared" si="68"/>
        <v>*</v>
      </c>
      <c r="K492" s="292" t="str">
        <f t="shared" si="69"/>
        <v>※</v>
      </c>
      <c r="L492" s="286" t="s">
        <v>358</v>
      </c>
      <c r="M492" s="215" t="s">
        <v>358</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471</v>
      </c>
      <c r="B493" s="1"/>
      <c r="C493" s="141"/>
      <c r="D493" s="464"/>
      <c r="E493" s="380" t="s">
        <v>453</v>
      </c>
      <c r="F493" s="381"/>
      <c r="G493" s="381"/>
      <c r="H493" s="382"/>
      <c r="I493" s="418"/>
      <c r="J493" s="291" t="str">
        <f t="shared" si="68"/>
        <v>*</v>
      </c>
      <c r="K493" s="292" t="str">
        <f t="shared" si="69"/>
        <v>※</v>
      </c>
      <c r="L493" s="286">
        <v>0</v>
      </c>
      <c r="M493" s="215" t="s">
        <v>358</v>
      </c>
      <c r="N493" s="274" t="s">
        <v>358</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472</v>
      </c>
      <c r="B494" s="1"/>
      <c r="C494" s="141"/>
      <c r="D494" s="464"/>
      <c r="E494" s="380" t="s">
        <v>455</v>
      </c>
      <c r="F494" s="381"/>
      <c r="G494" s="381"/>
      <c r="H494" s="382"/>
      <c r="I494" s="418"/>
      <c r="J494" s="291" t="str">
        <f t="shared" si="68"/>
        <v>*</v>
      </c>
      <c r="K494" s="292" t="str">
        <f t="shared" si="69"/>
        <v>※</v>
      </c>
      <c r="L494" s="286" t="s">
        <v>358</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473</v>
      </c>
      <c r="B495" s="1"/>
      <c r="C495" s="141"/>
      <c r="D495" s="464"/>
      <c r="E495" s="380" t="s">
        <v>457</v>
      </c>
      <c r="F495" s="381"/>
      <c r="G495" s="381"/>
      <c r="H495" s="382"/>
      <c r="I495" s="418"/>
      <c r="J495" s="291" t="str">
        <f t="shared" si="68"/>
        <v>*</v>
      </c>
      <c r="K495" s="292" t="str">
        <f t="shared" si="69"/>
        <v>※</v>
      </c>
      <c r="L495" s="286">
        <v>0</v>
      </c>
      <c r="M495" s="215">
        <v>0</v>
      </c>
      <c r="N495" s="274" t="s">
        <v>358</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474</v>
      </c>
      <c r="B496" s="1"/>
      <c r="C496" s="141"/>
      <c r="D496" s="450"/>
      <c r="E496" s="380" t="s">
        <v>459</v>
      </c>
      <c r="F496" s="381"/>
      <c r="G496" s="381"/>
      <c r="H496" s="382"/>
      <c r="I496" s="419"/>
      <c r="J496" s="291">
        <f t="shared" si="68"/>
        <v>0</v>
      </c>
      <c r="K496" s="292" t="str">
        <f t="shared" si="69"/>
        <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475</v>
      </c>
      <c r="B497" s="110"/>
      <c r="C497" s="380" t="s">
        <v>476</v>
      </c>
      <c r="D497" s="381"/>
      <c r="E497" s="381"/>
      <c r="F497" s="381"/>
      <c r="G497" s="381"/>
      <c r="H497" s="382"/>
      <c r="I497" s="93" t="s">
        <v>477</v>
      </c>
      <c r="J497" s="291">
        <f t="shared" si="68"/>
        <v>0</v>
      </c>
      <c r="K497" s="292" t="str">
        <f t="shared" si="69"/>
        <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478</v>
      </c>
      <c r="B498" s="110"/>
      <c r="C498" s="380" t="s">
        <v>479</v>
      </c>
      <c r="D498" s="381"/>
      <c r="E498" s="381"/>
      <c r="F498" s="381"/>
      <c r="G498" s="381"/>
      <c r="H498" s="382"/>
      <c r="I498" s="93" t="s">
        <v>480</v>
      </c>
      <c r="J498" s="291">
        <f t="shared" si="68"/>
        <v>0</v>
      </c>
      <c r="K498" s="292" t="str">
        <f t="shared" si="69"/>
        <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481</v>
      </c>
      <c r="B499" s="110"/>
      <c r="C499" s="380" t="s">
        <v>482</v>
      </c>
      <c r="D499" s="381"/>
      <c r="E499" s="381"/>
      <c r="F499" s="381"/>
      <c r="G499" s="381"/>
      <c r="H499" s="382"/>
      <c r="I499" s="93" t="s">
        <v>483</v>
      </c>
      <c r="J499" s="291">
        <f t="shared" si="68"/>
        <v>0</v>
      </c>
      <c r="K499" s="292" t="str">
        <f t="shared" si="69"/>
        <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484</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485</v>
      </c>
      <c r="D505" s="3"/>
      <c r="E505" s="3"/>
      <c r="F505" s="3"/>
      <c r="G505" s="3"/>
      <c r="H505" s="188"/>
      <c r="I505" s="188"/>
      <c r="J505" s="287" t="s">
        <v>76</v>
      </c>
      <c r="K505" s="288"/>
      <c r="L505" s="323" t="str">
        <f>IF(ISBLANK(L$388),"",L$388)</f>
        <v>HCU病棟</v>
      </c>
      <c r="M505" s="324" t="str">
        <f>IF(ISBLANK(M$388),"",M$388)</f>
        <v>そら病棟</v>
      </c>
      <c r="N505" s="329" t="str">
        <f t="shared" ref="N505:AS505" si="70">IF(ISBLANK(N$388),"",N$388)</f>
        <v>にじ病棟</v>
      </c>
      <c r="O505" s="329" t="str">
        <f t="shared" si="70"/>
        <v/>
      </c>
      <c r="P505" s="329" t="str">
        <f t="shared" si="70"/>
        <v/>
      </c>
      <c r="Q505" s="329" t="str">
        <f t="shared" si="70"/>
        <v/>
      </c>
      <c r="R505" s="329" t="str">
        <f t="shared" si="70"/>
        <v/>
      </c>
      <c r="S505" s="329" t="str">
        <f t="shared" si="70"/>
        <v/>
      </c>
      <c r="T505" s="329" t="str">
        <f t="shared" si="70"/>
        <v/>
      </c>
      <c r="U505" s="329" t="str">
        <f t="shared" si="70"/>
        <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80"/>
      <c r="D506" s="481"/>
      <c r="E506" s="481"/>
      <c r="F506" s="481"/>
      <c r="G506" s="83"/>
      <c r="H506" s="188"/>
      <c r="I506" s="56" t="s">
        <v>77</v>
      </c>
      <c r="J506" s="289"/>
      <c r="K506" s="290"/>
      <c r="L506" s="342" t="str">
        <f>IF(ISBLANK(L$389),"",L$389)</f>
        <v>-</v>
      </c>
      <c r="M506" s="340" t="str">
        <f>IF(ISBLANK(M$389),"",M$389)</f>
        <v>-</v>
      </c>
      <c r="N506" s="339" t="str">
        <f t="shared" ref="N506:AS506" si="73">IF(ISBLANK(N$389),"",N$389)</f>
        <v>-</v>
      </c>
      <c r="O506" s="339" t="str">
        <f t="shared" si="73"/>
        <v/>
      </c>
      <c r="P506" s="339" t="str">
        <f t="shared" si="73"/>
        <v/>
      </c>
      <c r="Q506" s="339" t="str">
        <f t="shared" si="73"/>
        <v/>
      </c>
      <c r="R506" s="339" t="str">
        <f t="shared" si="73"/>
        <v/>
      </c>
      <c r="S506" s="339" t="str">
        <f t="shared" si="73"/>
        <v/>
      </c>
      <c r="T506" s="339" t="str">
        <f t="shared" si="73"/>
        <v/>
      </c>
      <c r="U506" s="339" t="str">
        <f t="shared" si="73"/>
        <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486</v>
      </c>
      <c r="B507" s="1"/>
      <c r="C507" s="380" t="s">
        <v>487</v>
      </c>
      <c r="D507" s="381"/>
      <c r="E507" s="381"/>
      <c r="F507" s="381"/>
      <c r="G507" s="381"/>
      <c r="H507" s="382"/>
      <c r="I507" s="95" t="s">
        <v>488</v>
      </c>
      <c r="J507" s="291">
        <f t="shared" ref="J507:J514" si="76">IF(SUM(L507:BS507)=0,IF(COUNTIF(L507:BS507,"未確認")&gt;0,"未確認",IF(COUNTIF(L507:BS507,"~*")&gt;0,"*",SUM(L507:BS507))),SUM(L507:BS507))</f>
        <v>0</v>
      </c>
      <c r="K507" s="292" t="str">
        <f t="shared" ref="K507:K514" si="77">IF(OR(COUNTIF(L507:BS507,"未確認")&gt;0,COUNTIF(L507:BS507,"*")&gt;0),"※","")</f>
        <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489</v>
      </c>
      <c r="B508" s="143"/>
      <c r="C508" s="380" t="s">
        <v>490</v>
      </c>
      <c r="D508" s="381"/>
      <c r="E508" s="381"/>
      <c r="F508" s="381"/>
      <c r="G508" s="381"/>
      <c r="H508" s="382"/>
      <c r="I508" s="93" t="s">
        <v>491</v>
      </c>
      <c r="J508" s="291" t="str">
        <f t="shared" si="76"/>
        <v>*</v>
      </c>
      <c r="K508" s="292" t="str">
        <f t="shared" si="77"/>
        <v>※</v>
      </c>
      <c r="L508" s="286">
        <v>0</v>
      </c>
      <c r="M508" s="215" t="s">
        <v>358</v>
      </c>
      <c r="N508" s="274" t="s">
        <v>358</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492</v>
      </c>
      <c r="B509" s="143"/>
      <c r="C509" s="380" t="s">
        <v>493</v>
      </c>
      <c r="D509" s="381"/>
      <c r="E509" s="381"/>
      <c r="F509" s="381"/>
      <c r="G509" s="381"/>
      <c r="H509" s="382"/>
      <c r="I509" s="93" t="s">
        <v>494</v>
      </c>
      <c r="J509" s="291">
        <f t="shared" si="76"/>
        <v>0</v>
      </c>
      <c r="K509" s="292" t="str">
        <f t="shared" si="77"/>
        <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495</v>
      </c>
      <c r="B510" s="143"/>
      <c r="C510" s="380" t="s">
        <v>496</v>
      </c>
      <c r="D510" s="381"/>
      <c r="E510" s="381"/>
      <c r="F510" s="381"/>
      <c r="G510" s="381"/>
      <c r="H510" s="382"/>
      <c r="I510" s="93" t="s">
        <v>497</v>
      </c>
      <c r="J510" s="291">
        <f t="shared" si="76"/>
        <v>0</v>
      </c>
      <c r="K510" s="292" t="str">
        <f t="shared" si="77"/>
        <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498</v>
      </c>
      <c r="B511" s="143"/>
      <c r="C511" s="380" t="s">
        <v>499</v>
      </c>
      <c r="D511" s="381"/>
      <c r="E511" s="381"/>
      <c r="F511" s="381"/>
      <c r="G511" s="381"/>
      <c r="H511" s="382"/>
      <c r="I511" s="93" t="s">
        <v>500</v>
      </c>
      <c r="J511" s="291" t="str">
        <f t="shared" si="76"/>
        <v>*</v>
      </c>
      <c r="K511" s="292" t="str">
        <f t="shared" si="77"/>
        <v>※</v>
      </c>
      <c r="L511" s="286">
        <v>0</v>
      </c>
      <c r="M511" s="215" t="s">
        <v>358</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501</v>
      </c>
      <c r="B512" s="143"/>
      <c r="C512" s="389" t="s">
        <v>502</v>
      </c>
      <c r="D512" s="390"/>
      <c r="E512" s="390"/>
      <c r="F512" s="390"/>
      <c r="G512" s="390"/>
      <c r="H512" s="391"/>
      <c r="I512" s="93" t="s">
        <v>503</v>
      </c>
      <c r="J512" s="291">
        <f t="shared" si="76"/>
        <v>0</v>
      </c>
      <c r="K512" s="292" t="str">
        <f t="shared" si="77"/>
        <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504</v>
      </c>
      <c r="B513" s="143"/>
      <c r="C513" s="380" t="s">
        <v>505</v>
      </c>
      <c r="D513" s="381"/>
      <c r="E513" s="381"/>
      <c r="F513" s="381"/>
      <c r="G513" s="381"/>
      <c r="H513" s="382"/>
      <c r="I513" s="93" t="s">
        <v>506</v>
      </c>
      <c r="J513" s="291">
        <f t="shared" si="76"/>
        <v>0</v>
      </c>
      <c r="K513" s="292" t="str">
        <f t="shared" si="77"/>
        <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507</v>
      </c>
      <c r="B514" s="143"/>
      <c r="C514" s="380" t="s">
        <v>508</v>
      </c>
      <c r="D514" s="381"/>
      <c r="E514" s="381"/>
      <c r="F514" s="381"/>
      <c r="G514" s="381"/>
      <c r="H514" s="382"/>
      <c r="I514" s="93" t="s">
        <v>509</v>
      </c>
      <c r="J514" s="291">
        <f t="shared" si="76"/>
        <v>0</v>
      </c>
      <c r="K514" s="292" t="str">
        <f t="shared" si="77"/>
        <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510</v>
      </c>
      <c r="D517" s="3"/>
      <c r="E517" s="3"/>
      <c r="F517" s="3"/>
      <c r="G517" s="3"/>
      <c r="H517" s="188"/>
      <c r="I517" s="188"/>
      <c r="J517" s="287" t="s">
        <v>76</v>
      </c>
      <c r="K517" s="288"/>
      <c r="L517" s="279" t="str">
        <f>IF(ISBLANK(L$388),"",L$388)</f>
        <v>HCU病棟</v>
      </c>
      <c r="M517" s="208" t="str">
        <f>IF(ISBLANK(M$388),"",M$388)</f>
        <v>そら病棟</v>
      </c>
      <c r="N517" s="323" t="str">
        <f t="shared" ref="N517:AS517" si="78">IF(ISBLANK(N$388),"",N$388)</f>
        <v>にじ病棟</v>
      </c>
      <c r="O517" s="323" t="str">
        <f t="shared" si="78"/>
        <v/>
      </c>
      <c r="P517" s="323" t="str">
        <f t="shared" si="78"/>
        <v/>
      </c>
      <c r="Q517" s="323" t="str">
        <f t="shared" si="78"/>
        <v/>
      </c>
      <c r="R517" s="323" t="str">
        <f t="shared" si="78"/>
        <v/>
      </c>
      <c r="S517" s="323" t="str">
        <f t="shared" si="78"/>
        <v/>
      </c>
      <c r="T517" s="323" t="str">
        <f t="shared" si="78"/>
        <v/>
      </c>
      <c r="U517" s="323" t="str">
        <f t="shared" si="78"/>
        <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80"/>
      <c r="D518" s="481"/>
      <c r="E518" s="481"/>
      <c r="F518" s="481"/>
      <c r="G518" s="83"/>
      <c r="H518" s="188"/>
      <c r="I518" s="56" t="s">
        <v>77</v>
      </c>
      <c r="J518" s="289"/>
      <c r="K518" s="290"/>
      <c r="L518" s="342" t="str">
        <f>IF(ISBLANK(L$389),"",L$389)</f>
        <v>-</v>
      </c>
      <c r="M518" s="340" t="str">
        <f>IF(ISBLANK(M$389),"",M$389)</f>
        <v>-</v>
      </c>
      <c r="N518" s="339" t="str">
        <f t="shared" ref="N518:AS518" si="81">IF(ISBLANK(N$389),"",N$389)</f>
        <v>-</v>
      </c>
      <c r="O518" s="339" t="str">
        <f t="shared" si="81"/>
        <v/>
      </c>
      <c r="P518" s="339" t="str">
        <f t="shared" si="81"/>
        <v/>
      </c>
      <c r="Q518" s="339" t="str">
        <f t="shared" si="81"/>
        <v/>
      </c>
      <c r="R518" s="339" t="str">
        <f t="shared" si="81"/>
        <v/>
      </c>
      <c r="S518" s="339" t="str">
        <f t="shared" si="81"/>
        <v/>
      </c>
      <c r="T518" s="339" t="str">
        <f t="shared" si="81"/>
        <v/>
      </c>
      <c r="U518" s="339" t="str">
        <f t="shared" si="81"/>
        <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511</v>
      </c>
      <c r="B519" s="143"/>
      <c r="C519" s="482" t="s">
        <v>512</v>
      </c>
      <c r="D519" s="483"/>
      <c r="E519" s="483"/>
      <c r="F519" s="483"/>
      <c r="G519" s="483"/>
      <c r="H519" s="484"/>
      <c r="I519" s="93" t="s">
        <v>513</v>
      </c>
      <c r="J519" s="299">
        <f>IF(SUM(L519:BS519)=0,IF(COUNTIF(L519:BS519,"未確認")&gt;0,"未確認",IF(COUNTIF(L519:BS519,"~*")&gt;0,"*",SUM(L519:BS519))),SUM(L519:BS519))</f>
        <v>0</v>
      </c>
      <c r="K519" s="292" t="str">
        <f>IF(OR(COUNTIF(L519:BS519,"未確認")&gt;0,COUNTIF(L519:BS519,"*")&gt;0),"※","")</f>
        <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77" t="s">
        <v>514</v>
      </c>
      <c r="D520" s="478"/>
      <c r="E520" s="478"/>
      <c r="F520" s="478"/>
      <c r="G520" s="478"/>
      <c r="H520" s="479"/>
      <c r="I520" s="98" t="s">
        <v>515</v>
      </c>
      <c r="J520" s="299">
        <f>IF(SUM(L520:BS520)=0,IF(COUNTIF(L520:BS520,"未確認")&gt;0,"未確認",IF(COUNTIF(L520:BS520,"~*")&gt;0,"*",SUM(L520:BS520))),SUM(L520:BS520))</f>
        <v>0</v>
      </c>
      <c r="K520" s="292" t="str">
        <f>IF(OR(COUNTIF(L520:BS520,"未確認")&gt;0,COUNTIF(L520:BS520,"*")&gt;0),"※","")</f>
        <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516</v>
      </c>
      <c r="B521" s="143"/>
      <c r="C521" s="482" t="s">
        <v>517</v>
      </c>
      <c r="D521" s="483"/>
      <c r="E521" s="483"/>
      <c r="F521" s="483"/>
      <c r="G521" s="483"/>
      <c r="H521" s="484"/>
      <c r="I521" s="93" t="s">
        <v>518</v>
      </c>
      <c r="J521" s="299">
        <f>IF(SUM(L521:BS521)=0,IF(COUNTIF(L521:BS521,"未確認")&gt;0,"未確認",IF(COUNTIF(L521:BS521,"~*")&gt;0,"*",SUM(L521:BS521))),SUM(L521:BS521))</f>
        <v>0</v>
      </c>
      <c r="K521" s="292" t="str">
        <f>IF(OR(COUNTIF(L521:BS521,"未確認")&gt;0,COUNTIF(L521:BS521,"*")&gt;0),"※","")</f>
        <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519</v>
      </c>
      <c r="D524" s="3"/>
      <c r="E524" s="3"/>
      <c r="F524" s="3"/>
      <c r="G524" s="3"/>
      <c r="H524" s="188"/>
      <c r="I524" s="188"/>
      <c r="J524" s="287" t="s">
        <v>76</v>
      </c>
      <c r="K524" s="288"/>
      <c r="L524" s="279" t="str">
        <f>IF(ISBLANK(L$388),"",L$388)</f>
        <v>HCU病棟</v>
      </c>
      <c r="M524" s="208" t="str">
        <f>IF(ISBLANK(M$388),"",M$388)</f>
        <v>そら病棟</v>
      </c>
      <c r="N524" s="323" t="str">
        <f t="shared" ref="N524:AS524" si="84">IF(ISBLANK(N$388),"",N$388)</f>
        <v>にじ病棟</v>
      </c>
      <c r="O524" s="323" t="str">
        <f t="shared" si="84"/>
        <v/>
      </c>
      <c r="P524" s="323" t="str">
        <f t="shared" si="84"/>
        <v/>
      </c>
      <c r="Q524" s="323" t="str">
        <f t="shared" si="84"/>
        <v/>
      </c>
      <c r="R524" s="323" t="str">
        <f t="shared" si="84"/>
        <v/>
      </c>
      <c r="S524" s="323" t="str">
        <f t="shared" si="84"/>
        <v/>
      </c>
      <c r="T524" s="323" t="str">
        <f t="shared" si="84"/>
        <v/>
      </c>
      <c r="U524" s="323" t="str">
        <f t="shared" si="84"/>
        <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90"/>
      <c r="D525" s="490"/>
      <c r="E525" s="490"/>
      <c r="F525" s="490"/>
      <c r="G525" s="83"/>
      <c r="H525" s="188"/>
      <c r="I525" s="56" t="s">
        <v>77</v>
      </c>
      <c r="J525" s="289"/>
      <c r="K525" s="290"/>
      <c r="L525" s="342" t="str">
        <f>IF(ISBLANK(L$389),"",L$389)</f>
        <v>-</v>
      </c>
      <c r="M525" s="340" t="str">
        <f>IF(ISBLANK(M$389),"",M$389)</f>
        <v>-</v>
      </c>
      <c r="N525" s="339" t="str">
        <f t="shared" ref="N525:AS525" si="87">IF(ISBLANK(N$389),"",N$389)</f>
        <v>-</v>
      </c>
      <c r="O525" s="339" t="str">
        <f t="shared" si="87"/>
        <v/>
      </c>
      <c r="P525" s="339" t="str">
        <f t="shared" si="87"/>
        <v/>
      </c>
      <c r="Q525" s="339" t="str">
        <f t="shared" si="87"/>
        <v/>
      </c>
      <c r="R525" s="339" t="str">
        <f t="shared" si="87"/>
        <v/>
      </c>
      <c r="S525" s="339" t="str">
        <f t="shared" si="87"/>
        <v/>
      </c>
      <c r="T525" s="339" t="str">
        <f t="shared" si="87"/>
        <v/>
      </c>
      <c r="U525" s="339" t="str">
        <f t="shared" si="87"/>
        <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520</v>
      </c>
      <c r="B526" s="143"/>
      <c r="C526" s="482" t="s">
        <v>521</v>
      </c>
      <c r="D526" s="483"/>
      <c r="E526" s="483"/>
      <c r="F526" s="483"/>
      <c r="G526" s="483"/>
      <c r="H526" s="484"/>
      <c r="I526" s="93" t="s">
        <v>522</v>
      </c>
      <c r="J526" s="299">
        <f>IF(SUM(L526:BS526)=0,IF(COUNTIF(L526:BS526,"未確認")&gt;0,"未確認",IF(COUNTIF(L526:BS526,"~*")&gt;0,"*",SUM(L526:BS526))),SUM(L526:BS526))</f>
        <v>0</v>
      </c>
      <c r="K526" s="292" t="str">
        <f>IF(OR(COUNTIF(L526:BS526,"未確認")&gt;0,COUNTIF(L526:BS526,"*")&gt;0),"※","")</f>
        <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523</v>
      </c>
      <c r="D529" s="3"/>
      <c r="E529" s="3"/>
      <c r="F529" s="3"/>
      <c r="G529" s="3"/>
      <c r="H529" s="188"/>
      <c r="I529" s="188"/>
      <c r="J529" s="287" t="s">
        <v>76</v>
      </c>
      <c r="K529" s="288"/>
      <c r="L529" s="279" t="str">
        <f>IF(ISBLANK(L$9),"",L$9)</f>
        <v>HCU病棟</v>
      </c>
      <c r="M529" s="208" t="str">
        <f>IF(ISBLANK(M$9),"",M$9)</f>
        <v>そら病棟</v>
      </c>
      <c r="N529" s="323" t="str">
        <f t="shared" ref="N529:AS529" si="90">IF(ISBLANK(N$9),"",N$9)</f>
        <v>にじ病棟</v>
      </c>
      <c r="O529" s="323" t="str">
        <f t="shared" si="90"/>
        <v/>
      </c>
      <c r="P529" s="323" t="str">
        <f t="shared" si="90"/>
        <v/>
      </c>
      <c r="Q529" s="323" t="str">
        <f t="shared" si="90"/>
        <v/>
      </c>
      <c r="R529" s="323" t="str">
        <f t="shared" si="90"/>
        <v/>
      </c>
      <c r="S529" s="323" t="str">
        <f t="shared" si="90"/>
        <v/>
      </c>
      <c r="T529" s="323" t="str">
        <f t="shared" si="90"/>
        <v/>
      </c>
      <c r="U529" s="323" t="str">
        <f t="shared" si="90"/>
        <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90"/>
      <c r="D530" s="491"/>
      <c r="E530" s="491"/>
      <c r="F530" s="491"/>
      <c r="G530" s="83"/>
      <c r="H530" s="188"/>
      <c r="I530" s="56" t="s">
        <v>77</v>
      </c>
      <c r="J530" s="289"/>
      <c r="K530" s="290"/>
      <c r="L530" s="342" t="str">
        <f>IF(ISBLANK(L$95),"",L$95)</f>
        <v>急性期</v>
      </c>
      <c r="M530" s="340" t="str">
        <f>IF(ISBLANK(M$95),"",M$95)</f>
        <v>急性期</v>
      </c>
      <c r="N530" s="339" t="str">
        <f t="shared" ref="N530:AS530" si="92">IF(ISBLANK(N$95),"",N$95)</f>
        <v>急性期</v>
      </c>
      <c r="O530" s="339" t="str">
        <f t="shared" si="92"/>
        <v/>
      </c>
      <c r="P530" s="339" t="str">
        <f t="shared" si="92"/>
        <v/>
      </c>
      <c r="Q530" s="339" t="str">
        <f t="shared" si="92"/>
        <v/>
      </c>
      <c r="R530" s="339" t="str">
        <f t="shared" si="92"/>
        <v/>
      </c>
      <c r="S530" s="339" t="str">
        <f t="shared" si="92"/>
        <v/>
      </c>
      <c r="T530" s="339" t="str">
        <f t="shared" si="92"/>
        <v/>
      </c>
      <c r="U530" s="339" t="str">
        <f t="shared" si="92"/>
        <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524</v>
      </c>
      <c r="B531" s="143"/>
      <c r="C531" s="380" t="s">
        <v>525</v>
      </c>
      <c r="D531" s="381"/>
      <c r="E531" s="381"/>
      <c r="F531" s="381"/>
      <c r="G531" s="381"/>
      <c r="H531" s="382"/>
      <c r="I531" s="93" t="s">
        <v>526</v>
      </c>
      <c r="J531" s="291">
        <f>IF(SUM(L531:BS531)=0,IF(COUNTIF(L531:BS531,"未確認")&gt;0,"未確認",IF(COUNTIF(L531:BS531,"~*")&gt;0,"*",SUM(L531:BS531))),SUM(L531:BS531))</f>
        <v>0</v>
      </c>
      <c r="K531" s="292" t="str">
        <f>IF(OR(COUNTIF(L531:BS531,"未確認")&gt;0,COUNTIF(L531:BS531,"*")&gt;0),"※","")</f>
        <v/>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527</v>
      </c>
      <c r="D534" s="3"/>
      <c r="E534" s="3"/>
      <c r="F534" s="3"/>
      <c r="G534" s="3"/>
      <c r="H534" s="188"/>
      <c r="I534" s="188"/>
      <c r="J534" s="287" t="s">
        <v>76</v>
      </c>
      <c r="K534" s="288"/>
      <c r="L534" s="279" t="str">
        <f>IF(ISBLANK(L$388),"",L$388)</f>
        <v>HCU病棟</v>
      </c>
      <c r="M534" s="208" t="str">
        <f>IF(ISBLANK(M$388),"",M$388)</f>
        <v>そら病棟</v>
      </c>
      <c r="N534" s="323" t="str">
        <f t="shared" ref="N534:AS534" si="94">IF(ISBLANK(N$388),"",N$388)</f>
        <v>にじ病棟</v>
      </c>
      <c r="O534" s="323" t="str">
        <f t="shared" si="94"/>
        <v/>
      </c>
      <c r="P534" s="323" t="str">
        <f t="shared" si="94"/>
        <v/>
      </c>
      <c r="Q534" s="323" t="str">
        <f t="shared" si="94"/>
        <v/>
      </c>
      <c r="R534" s="323" t="str">
        <f t="shared" si="94"/>
        <v/>
      </c>
      <c r="S534" s="323" t="str">
        <f t="shared" si="94"/>
        <v/>
      </c>
      <c r="T534" s="323" t="str">
        <f t="shared" si="94"/>
        <v/>
      </c>
      <c r="U534" s="323" t="str">
        <f t="shared" si="94"/>
        <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80"/>
      <c r="D535" s="481"/>
      <c r="E535" s="481"/>
      <c r="F535" s="481"/>
      <c r="G535" s="83"/>
      <c r="H535" s="188"/>
      <c r="I535" s="56" t="s">
        <v>77</v>
      </c>
      <c r="J535" s="289"/>
      <c r="K535" s="290"/>
      <c r="L535" s="342" t="str">
        <f>IF(ISBLANK(L$389),"",L$389)</f>
        <v>-</v>
      </c>
      <c r="M535" s="340" t="str">
        <f>IF(ISBLANK(M$389),"",M$389)</f>
        <v>-</v>
      </c>
      <c r="N535" s="339" t="str">
        <f t="shared" ref="N535:AS535" si="97">IF(ISBLANK(N$389),"",N$389)</f>
        <v>-</v>
      </c>
      <c r="O535" s="339" t="str">
        <f t="shared" si="97"/>
        <v/>
      </c>
      <c r="P535" s="339" t="str">
        <f t="shared" si="97"/>
        <v/>
      </c>
      <c r="Q535" s="339" t="str">
        <f t="shared" si="97"/>
        <v/>
      </c>
      <c r="R535" s="339" t="str">
        <f t="shared" si="97"/>
        <v/>
      </c>
      <c r="S535" s="339" t="str">
        <f t="shared" si="97"/>
        <v/>
      </c>
      <c r="T535" s="339" t="str">
        <f t="shared" si="97"/>
        <v/>
      </c>
      <c r="U535" s="339" t="str">
        <f t="shared" si="97"/>
        <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528</v>
      </c>
      <c r="B536" s="143"/>
      <c r="C536" s="380" t="s">
        <v>529</v>
      </c>
      <c r="D536" s="381"/>
      <c r="E536" s="381"/>
      <c r="F536" s="381"/>
      <c r="G536" s="381"/>
      <c r="H536" s="382"/>
      <c r="I536" s="93" t="s">
        <v>530</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531</v>
      </c>
      <c r="B537" s="143"/>
      <c r="C537" s="380" t="s">
        <v>532</v>
      </c>
      <c r="D537" s="381"/>
      <c r="E537" s="381"/>
      <c r="F537" s="381"/>
      <c r="G537" s="381"/>
      <c r="H537" s="382"/>
      <c r="I537" s="93" t="s">
        <v>533</v>
      </c>
      <c r="J537" s="291">
        <f t="shared" si="100"/>
        <v>0</v>
      </c>
      <c r="K537" s="292" t="str">
        <f t="shared" si="101"/>
        <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534</v>
      </c>
      <c r="B538" s="143"/>
      <c r="C538" s="380" t="s">
        <v>535</v>
      </c>
      <c r="D538" s="381"/>
      <c r="E538" s="381"/>
      <c r="F538" s="381"/>
      <c r="G538" s="381"/>
      <c r="H538" s="382"/>
      <c r="I538" s="411" t="s">
        <v>536</v>
      </c>
      <c r="J538" s="291">
        <f t="shared" si="100"/>
        <v>0</v>
      </c>
      <c r="K538" s="292" t="str">
        <f t="shared" si="101"/>
        <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537</v>
      </c>
      <c r="B539" s="143"/>
      <c r="C539" s="380" t="s">
        <v>538</v>
      </c>
      <c r="D539" s="381"/>
      <c r="E539" s="381"/>
      <c r="F539" s="381"/>
      <c r="G539" s="381"/>
      <c r="H539" s="382"/>
      <c r="I539" s="412"/>
      <c r="J539" s="291">
        <f t="shared" si="100"/>
        <v>0</v>
      </c>
      <c r="K539" s="292" t="str">
        <f t="shared" si="101"/>
        <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80" t="s">
        <v>539</v>
      </c>
      <c r="D540" s="381"/>
      <c r="E540" s="381"/>
      <c r="F540" s="381"/>
      <c r="G540" s="381"/>
      <c r="H540" s="382"/>
      <c r="I540" s="413"/>
      <c r="J540" s="291">
        <f t="shared" si="100"/>
        <v>0</v>
      </c>
      <c r="K540" s="292" t="str">
        <f t="shared" si="101"/>
        <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540</v>
      </c>
      <c r="B541" s="143"/>
      <c r="C541" s="380" t="s">
        <v>541</v>
      </c>
      <c r="D541" s="381"/>
      <c r="E541" s="381"/>
      <c r="F541" s="381"/>
      <c r="G541" s="381"/>
      <c r="H541" s="382"/>
      <c r="I541" s="93" t="s">
        <v>542</v>
      </c>
      <c r="J541" s="291">
        <f t="shared" si="100"/>
        <v>0</v>
      </c>
      <c r="K541" s="292" t="str">
        <f t="shared" si="101"/>
        <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543</v>
      </c>
      <c r="B542" s="143"/>
      <c r="C542" s="380" t="s">
        <v>544</v>
      </c>
      <c r="D542" s="381"/>
      <c r="E542" s="381"/>
      <c r="F542" s="381"/>
      <c r="G542" s="381"/>
      <c r="H542" s="382"/>
      <c r="I542" s="93" t="s">
        <v>545</v>
      </c>
      <c r="J542" s="291">
        <f t="shared" si="100"/>
        <v>0</v>
      </c>
      <c r="K542" s="292" t="str">
        <f t="shared" si="101"/>
        <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546</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76</v>
      </c>
      <c r="K548" s="288"/>
      <c r="L548" s="279" t="str">
        <f>IF(ISBLANK(L$388),"",L$388)</f>
        <v>HCU病棟</v>
      </c>
      <c r="M548" s="324" t="str">
        <f>IF(ISBLANK(M$388),"",M$388)</f>
        <v>そら病棟</v>
      </c>
      <c r="N548" s="323" t="str">
        <f t="shared" ref="N548:AS548" si="102">IF(ISBLANK(N$388),"",N$388)</f>
        <v>にじ病棟</v>
      </c>
      <c r="O548" s="323" t="str">
        <f t="shared" si="102"/>
        <v/>
      </c>
      <c r="P548" s="323" t="str">
        <f t="shared" si="102"/>
        <v/>
      </c>
      <c r="Q548" s="323" t="str">
        <f t="shared" si="102"/>
        <v/>
      </c>
      <c r="R548" s="323" t="str">
        <f t="shared" si="102"/>
        <v/>
      </c>
      <c r="S548" s="323" t="str">
        <f t="shared" si="102"/>
        <v/>
      </c>
      <c r="T548" s="323" t="str">
        <f t="shared" si="102"/>
        <v/>
      </c>
      <c r="U548" s="323" t="str">
        <f t="shared" si="102"/>
        <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77</v>
      </c>
      <c r="J549" s="289"/>
      <c r="K549" s="290"/>
      <c r="L549" s="342" t="str">
        <f>IF(ISBLANK(L$389),"",L$389)</f>
        <v>-</v>
      </c>
      <c r="M549" s="340" t="str">
        <f>IF(ISBLANK(M$389),"",M$389)</f>
        <v>-</v>
      </c>
      <c r="N549" s="339" t="str">
        <f t="shared" ref="N549:AS549" si="104">IF(ISBLANK(N$389),"",N$389)</f>
        <v>-</v>
      </c>
      <c r="O549" s="339" t="str">
        <f t="shared" si="104"/>
        <v/>
      </c>
      <c r="P549" s="339" t="str">
        <f t="shared" si="104"/>
        <v/>
      </c>
      <c r="Q549" s="339" t="str">
        <f t="shared" si="104"/>
        <v/>
      </c>
      <c r="R549" s="339" t="str">
        <f t="shared" si="104"/>
        <v/>
      </c>
      <c r="S549" s="339" t="str">
        <f t="shared" si="104"/>
        <v/>
      </c>
      <c r="T549" s="339" t="str">
        <f t="shared" si="104"/>
        <v/>
      </c>
      <c r="U549" s="339" t="str">
        <f t="shared" si="104"/>
        <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547</v>
      </c>
      <c r="B550" s="90"/>
      <c r="C550" s="380" t="s">
        <v>548</v>
      </c>
      <c r="D550" s="381"/>
      <c r="E550" s="381"/>
      <c r="F550" s="381"/>
      <c r="G550" s="381"/>
      <c r="H550" s="382"/>
      <c r="I550" s="93" t="s">
        <v>549</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550</v>
      </c>
      <c r="B551" s="91"/>
      <c r="C551" s="380" t="s">
        <v>551</v>
      </c>
      <c r="D551" s="381"/>
      <c r="E551" s="381"/>
      <c r="F551" s="381"/>
      <c r="G551" s="381"/>
      <c r="H551" s="382"/>
      <c r="I551" s="93" t="s">
        <v>552</v>
      </c>
      <c r="J551" s="291">
        <f t="shared" si="106"/>
        <v>0</v>
      </c>
      <c r="K551" s="292" t="str">
        <f t="shared" si="107"/>
        <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89" t="s">
        <v>553</v>
      </c>
      <c r="D552" s="390"/>
      <c r="E552" s="390"/>
      <c r="F552" s="390"/>
      <c r="G552" s="390"/>
      <c r="H552" s="391"/>
      <c r="I552" s="98" t="s">
        <v>554</v>
      </c>
      <c r="J552" s="291">
        <f t="shared" si="106"/>
        <v>0</v>
      </c>
      <c r="K552" s="292" t="str">
        <f t="shared" si="107"/>
        <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555</v>
      </c>
      <c r="B553" s="91"/>
      <c r="C553" s="380" t="s">
        <v>556</v>
      </c>
      <c r="D553" s="381"/>
      <c r="E553" s="381"/>
      <c r="F553" s="381"/>
      <c r="G553" s="381"/>
      <c r="H553" s="382"/>
      <c r="I553" s="93" t="s">
        <v>557</v>
      </c>
      <c r="J553" s="291">
        <f t="shared" si="106"/>
        <v>0</v>
      </c>
      <c r="K553" s="292" t="str">
        <f t="shared" si="107"/>
        <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558</v>
      </c>
      <c r="B554" s="91"/>
      <c r="C554" s="380" t="s">
        <v>559</v>
      </c>
      <c r="D554" s="381"/>
      <c r="E554" s="381"/>
      <c r="F554" s="381"/>
      <c r="G554" s="381"/>
      <c r="H554" s="382"/>
      <c r="I554" s="93" t="s">
        <v>560</v>
      </c>
      <c r="J554" s="291">
        <f t="shared" si="106"/>
        <v>0</v>
      </c>
      <c r="K554" s="292" t="str">
        <f t="shared" si="107"/>
        <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561</v>
      </c>
      <c r="B555" s="91"/>
      <c r="C555" s="380" t="s">
        <v>562</v>
      </c>
      <c r="D555" s="381"/>
      <c r="E555" s="381"/>
      <c r="F555" s="381"/>
      <c r="G555" s="381"/>
      <c r="H555" s="382"/>
      <c r="I555" s="93" t="s">
        <v>563</v>
      </c>
      <c r="J555" s="291">
        <f t="shared" si="106"/>
        <v>0</v>
      </c>
      <c r="K555" s="292" t="str">
        <f t="shared" si="107"/>
        <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564</v>
      </c>
      <c r="B556" s="91"/>
      <c r="C556" s="380" t="s">
        <v>565</v>
      </c>
      <c r="D556" s="381"/>
      <c r="E556" s="381"/>
      <c r="F556" s="381"/>
      <c r="G556" s="381"/>
      <c r="H556" s="382"/>
      <c r="I556" s="93" t="s">
        <v>566</v>
      </c>
      <c r="J556" s="291">
        <f t="shared" si="106"/>
        <v>0</v>
      </c>
      <c r="K556" s="292" t="str">
        <f t="shared" si="107"/>
        <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567</v>
      </c>
      <c r="B557" s="91"/>
      <c r="C557" s="380" t="s">
        <v>568</v>
      </c>
      <c r="D557" s="381"/>
      <c r="E557" s="381"/>
      <c r="F557" s="381"/>
      <c r="G557" s="381"/>
      <c r="H557" s="382"/>
      <c r="I557" s="93" t="s">
        <v>569</v>
      </c>
      <c r="J557" s="291">
        <f t="shared" si="106"/>
        <v>0</v>
      </c>
      <c r="K557" s="292" t="str">
        <f t="shared" si="107"/>
        <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570</v>
      </c>
      <c r="B558" s="91"/>
      <c r="C558" s="380" t="s">
        <v>571</v>
      </c>
      <c r="D558" s="381"/>
      <c r="E558" s="381"/>
      <c r="F558" s="381"/>
      <c r="G558" s="381"/>
      <c r="H558" s="382"/>
      <c r="I558" s="93" t="s">
        <v>572</v>
      </c>
      <c r="J558" s="291">
        <f t="shared" si="106"/>
        <v>0</v>
      </c>
      <c r="K558" s="292" t="str">
        <f t="shared" si="107"/>
        <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573</v>
      </c>
      <c r="B559" s="91"/>
      <c r="C559" s="389" t="s">
        <v>574</v>
      </c>
      <c r="D559" s="390"/>
      <c r="E559" s="390"/>
      <c r="F559" s="390"/>
      <c r="G559" s="390"/>
      <c r="H559" s="391"/>
      <c r="I559" s="98" t="s">
        <v>575</v>
      </c>
      <c r="J559" s="291">
        <f t="shared" si="106"/>
        <v>0</v>
      </c>
      <c r="K559" s="292" t="str">
        <f t="shared" si="107"/>
        <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576</v>
      </c>
      <c r="B560" s="91"/>
      <c r="C560" s="380" t="s">
        <v>577</v>
      </c>
      <c r="D560" s="381"/>
      <c r="E560" s="381"/>
      <c r="F560" s="381"/>
      <c r="G560" s="381"/>
      <c r="H560" s="382"/>
      <c r="I560" s="98" t="s">
        <v>578</v>
      </c>
      <c r="J560" s="291">
        <f t="shared" si="106"/>
        <v>0</v>
      </c>
      <c r="K560" s="292" t="str">
        <f t="shared" si="107"/>
        <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579</v>
      </c>
      <c r="B561" s="91"/>
      <c r="C561" s="380" t="s">
        <v>580</v>
      </c>
      <c r="D561" s="381"/>
      <c r="E561" s="381"/>
      <c r="F561" s="381"/>
      <c r="G561" s="381"/>
      <c r="H561" s="382"/>
      <c r="I561" s="98" t="s">
        <v>581</v>
      </c>
      <c r="J561" s="291">
        <f t="shared" si="106"/>
        <v>0</v>
      </c>
      <c r="K561" s="292" t="str">
        <f t="shared" si="107"/>
        <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582</v>
      </c>
      <c r="B562" s="91"/>
      <c r="C562" s="380" t="s">
        <v>583</v>
      </c>
      <c r="D562" s="381"/>
      <c r="E562" s="381"/>
      <c r="F562" s="381"/>
      <c r="G562" s="381"/>
      <c r="H562" s="382"/>
      <c r="I562" s="98" t="s">
        <v>584</v>
      </c>
      <c r="J562" s="291">
        <f t="shared" si="106"/>
        <v>0</v>
      </c>
      <c r="K562" s="292" t="str">
        <f t="shared" si="107"/>
        <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585</v>
      </c>
      <c r="B563" s="91"/>
      <c r="C563" s="380" t="s">
        <v>586</v>
      </c>
      <c r="D563" s="381"/>
      <c r="E563" s="381"/>
      <c r="F563" s="381"/>
      <c r="G563" s="381"/>
      <c r="H563" s="382"/>
      <c r="I563" s="98" t="s">
        <v>587</v>
      </c>
      <c r="J563" s="291">
        <f t="shared" si="106"/>
        <v>0</v>
      </c>
      <c r="K563" s="292" t="str">
        <f t="shared" si="107"/>
        <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76</v>
      </c>
      <c r="K565" s="288"/>
      <c r="L565" s="279" t="str">
        <f>IF(ISBLANK(L$9),"",L$9)</f>
        <v>HCU病棟</v>
      </c>
      <c r="M565" s="324" t="str">
        <f>IF(ISBLANK(M$9),"",M$9)</f>
        <v>そら病棟</v>
      </c>
      <c r="N565" s="324" t="str">
        <f t="shared" ref="N565:AS565" si="108">IF(ISBLANK(N$9),"",N$9)</f>
        <v>にじ病棟</v>
      </c>
      <c r="O565" s="324" t="str">
        <f t="shared" si="108"/>
        <v/>
      </c>
      <c r="P565" s="324" t="str">
        <f t="shared" si="108"/>
        <v/>
      </c>
      <c r="Q565" s="324" t="str">
        <f t="shared" si="108"/>
        <v/>
      </c>
      <c r="R565" s="324" t="str">
        <f t="shared" si="108"/>
        <v/>
      </c>
      <c r="S565" s="324" t="str">
        <f t="shared" si="108"/>
        <v/>
      </c>
      <c r="T565" s="324" t="str">
        <f t="shared" si="108"/>
        <v/>
      </c>
      <c r="U565" s="324" t="str">
        <f t="shared" si="108"/>
        <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77</v>
      </c>
      <c r="J566" s="289"/>
      <c r="K566" s="290"/>
      <c r="L566" s="342" t="str">
        <f>IF(ISBLANK(L$95),"",L$95)</f>
        <v>急性期</v>
      </c>
      <c r="M566" s="340" t="str">
        <f>IF(ISBLANK(M$95),"",M$95)</f>
        <v>急性期</v>
      </c>
      <c r="N566" s="340" t="str">
        <f t="shared" ref="N566:AS566" si="110">IF(ISBLANK(N$95),"",N$95)</f>
        <v>急性期</v>
      </c>
      <c r="O566" s="340" t="str">
        <f t="shared" si="110"/>
        <v/>
      </c>
      <c r="P566" s="340" t="str">
        <f t="shared" si="110"/>
        <v/>
      </c>
      <c r="Q566" s="340" t="str">
        <f t="shared" si="110"/>
        <v/>
      </c>
      <c r="R566" s="340" t="str">
        <f t="shared" si="110"/>
        <v/>
      </c>
      <c r="S566" s="340" t="str">
        <f t="shared" si="110"/>
        <v/>
      </c>
      <c r="T566" s="340" t="str">
        <f t="shared" si="110"/>
        <v/>
      </c>
      <c r="U566" s="340" t="str">
        <f t="shared" si="110"/>
        <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588</v>
      </c>
      <c r="B567" s="91"/>
      <c r="C567" s="389" t="s">
        <v>589</v>
      </c>
      <c r="D567" s="390"/>
      <c r="E567" s="390"/>
      <c r="F567" s="390"/>
      <c r="G567" s="390"/>
      <c r="H567" s="391"/>
      <c r="I567" s="318" t="s">
        <v>590</v>
      </c>
      <c r="J567" s="300"/>
      <c r="K567" s="301"/>
      <c r="L567" s="302" t="s">
        <v>37</v>
      </c>
      <c r="M567" s="222" t="s">
        <v>591</v>
      </c>
      <c r="N567" s="222" t="s">
        <v>591</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spans="1:73" s="156" customFormat="1" ht="65.150000000000006" customHeight="1">
      <c r="B568" s="91"/>
      <c r="C568" s="398" t="s">
        <v>592</v>
      </c>
      <c r="D568" s="399"/>
      <c r="E568" s="399"/>
      <c r="F568" s="399"/>
      <c r="G568" s="399"/>
      <c r="H568" s="400"/>
      <c r="I568" s="417" t="s">
        <v>593</v>
      </c>
      <c r="J568" s="485"/>
      <c r="K568" s="486"/>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594</v>
      </c>
      <c r="B569" s="91"/>
      <c r="C569" s="144"/>
      <c r="D569" s="414" t="s">
        <v>595</v>
      </c>
      <c r="E569" s="415"/>
      <c r="F569" s="415"/>
      <c r="G569" s="415"/>
      <c r="H569" s="416"/>
      <c r="I569" s="451"/>
      <c r="J569" s="485"/>
      <c r="K569" s="486"/>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596</v>
      </c>
      <c r="B570" s="91"/>
      <c r="C570" s="144"/>
      <c r="D570" s="414" t="s">
        <v>597</v>
      </c>
      <c r="E570" s="415"/>
      <c r="F570" s="415"/>
      <c r="G570" s="415"/>
      <c r="H570" s="416"/>
      <c r="I570" s="451"/>
      <c r="J570" s="485"/>
      <c r="K570" s="486"/>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598</v>
      </c>
      <c r="B571" s="91"/>
      <c r="C571" s="144"/>
      <c r="D571" s="414" t="s">
        <v>599</v>
      </c>
      <c r="E571" s="415"/>
      <c r="F571" s="415"/>
      <c r="G571" s="415"/>
      <c r="H571" s="416"/>
      <c r="I571" s="451"/>
      <c r="J571" s="485"/>
      <c r="K571" s="486"/>
      <c r="L571" s="304">
        <v>0</v>
      </c>
      <c r="M571" s="216">
        <v>33.1</v>
      </c>
      <c r="N571" s="216">
        <v>22.1</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600</v>
      </c>
      <c r="B572" s="91"/>
      <c r="C572" s="144"/>
      <c r="D572" s="414" t="s">
        <v>601</v>
      </c>
      <c r="E572" s="415"/>
      <c r="F572" s="415"/>
      <c r="G572" s="415"/>
      <c r="H572" s="416"/>
      <c r="I572" s="451"/>
      <c r="J572" s="485"/>
      <c r="K572" s="486"/>
      <c r="L572" s="304">
        <v>0</v>
      </c>
      <c r="M572" s="216">
        <v>21.5</v>
      </c>
      <c r="N572" s="216">
        <v>18.899999999999999</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602</v>
      </c>
      <c r="B573" s="91"/>
      <c r="C573" s="144"/>
      <c r="D573" s="414" t="s">
        <v>603</v>
      </c>
      <c r="E573" s="415"/>
      <c r="F573" s="415"/>
      <c r="G573" s="415"/>
      <c r="H573" s="416"/>
      <c r="I573" s="451"/>
      <c r="J573" s="485"/>
      <c r="K573" s="486"/>
      <c r="L573" s="304">
        <v>0</v>
      </c>
      <c r="M573" s="216">
        <v>11.7</v>
      </c>
      <c r="N573" s="216">
        <v>1.5</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604</v>
      </c>
      <c r="B574" s="91"/>
      <c r="C574" s="184"/>
      <c r="D574" s="414" t="s">
        <v>605</v>
      </c>
      <c r="E574" s="415"/>
      <c r="F574" s="415"/>
      <c r="G574" s="415"/>
      <c r="H574" s="416"/>
      <c r="I574" s="451"/>
      <c r="J574" s="485"/>
      <c r="K574" s="486"/>
      <c r="L574" s="304">
        <v>0</v>
      </c>
      <c r="M574" s="216">
        <v>44.8</v>
      </c>
      <c r="N574" s="216">
        <v>23.6</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398" t="s">
        <v>606</v>
      </c>
      <c r="D575" s="399"/>
      <c r="E575" s="399"/>
      <c r="F575" s="399"/>
      <c r="G575" s="399"/>
      <c r="H575" s="400"/>
      <c r="I575" s="451"/>
      <c r="J575" s="485"/>
      <c r="K575" s="486"/>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607</v>
      </c>
      <c r="B576" s="91"/>
      <c r="C576" s="144"/>
      <c r="D576" s="414" t="s">
        <v>595</v>
      </c>
      <c r="E576" s="415"/>
      <c r="F576" s="415"/>
      <c r="G576" s="415"/>
      <c r="H576" s="416"/>
      <c r="I576" s="451"/>
      <c r="J576" s="485"/>
      <c r="K576" s="486"/>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608</v>
      </c>
      <c r="B577" s="91"/>
      <c r="C577" s="144"/>
      <c r="D577" s="414" t="s">
        <v>597</v>
      </c>
      <c r="E577" s="415"/>
      <c r="F577" s="415"/>
      <c r="G577" s="415"/>
      <c r="H577" s="416"/>
      <c r="I577" s="451"/>
      <c r="J577" s="485"/>
      <c r="K577" s="486"/>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609</v>
      </c>
      <c r="B578" s="91"/>
      <c r="C578" s="144"/>
      <c r="D578" s="414" t="s">
        <v>599</v>
      </c>
      <c r="E578" s="415"/>
      <c r="F578" s="415"/>
      <c r="G578" s="415"/>
      <c r="H578" s="416"/>
      <c r="I578" s="451"/>
      <c r="J578" s="485"/>
      <c r="K578" s="486"/>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610</v>
      </c>
      <c r="B579" s="91"/>
      <c r="C579" s="144"/>
      <c r="D579" s="414" t="s">
        <v>601</v>
      </c>
      <c r="E579" s="415"/>
      <c r="F579" s="415"/>
      <c r="G579" s="415"/>
      <c r="H579" s="416"/>
      <c r="I579" s="451"/>
      <c r="J579" s="485"/>
      <c r="K579" s="486"/>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611</v>
      </c>
      <c r="B580" s="91"/>
      <c r="C580" s="144"/>
      <c r="D580" s="414" t="s">
        <v>603</v>
      </c>
      <c r="E580" s="415"/>
      <c r="F580" s="415"/>
      <c r="G580" s="415"/>
      <c r="H580" s="416"/>
      <c r="I580" s="451"/>
      <c r="J580" s="485"/>
      <c r="K580" s="486"/>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612</v>
      </c>
      <c r="B581" s="91"/>
      <c r="C581" s="144"/>
      <c r="D581" s="414" t="s">
        <v>605</v>
      </c>
      <c r="E581" s="415"/>
      <c r="F581" s="415"/>
      <c r="G581" s="415"/>
      <c r="H581" s="416"/>
      <c r="I581" s="451"/>
      <c r="J581" s="485"/>
      <c r="K581" s="486"/>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398" t="s">
        <v>613</v>
      </c>
      <c r="D582" s="399"/>
      <c r="E582" s="399"/>
      <c r="F582" s="399"/>
      <c r="G582" s="399"/>
      <c r="H582" s="400"/>
      <c r="I582" s="451"/>
      <c r="J582" s="485"/>
      <c r="K582" s="486"/>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614</v>
      </c>
      <c r="B583" s="91"/>
      <c r="C583" s="144"/>
      <c r="D583" s="414" t="s">
        <v>595</v>
      </c>
      <c r="E583" s="415"/>
      <c r="F583" s="415"/>
      <c r="G583" s="415"/>
      <c r="H583" s="416"/>
      <c r="I583" s="451"/>
      <c r="J583" s="485"/>
      <c r="K583" s="486"/>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615</v>
      </c>
      <c r="B584" s="91"/>
      <c r="C584" s="144"/>
      <c r="D584" s="414" t="s">
        <v>597</v>
      </c>
      <c r="E584" s="415"/>
      <c r="F584" s="415"/>
      <c r="G584" s="415"/>
      <c r="H584" s="416"/>
      <c r="I584" s="451"/>
      <c r="J584" s="485"/>
      <c r="K584" s="486"/>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616</v>
      </c>
      <c r="B585" s="91"/>
      <c r="C585" s="144"/>
      <c r="D585" s="414" t="s">
        <v>599</v>
      </c>
      <c r="E585" s="415"/>
      <c r="F585" s="415"/>
      <c r="G585" s="415"/>
      <c r="H585" s="416"/>
      <c r="I585" s="451"/>
      <c r="J585" s="485"/>
      <c r="K585" s="486"/>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617</v>
      </c>
      <c r="B586" s="91"/>
      <c r="C586" s="144"/>
      <c r="D586" s="414" t="s">
        <v>601</v>
      </c>
      <c r="E586" s="415"/>
      <c r="F586" s="415"/>
      <c r="G586" s="415"/>
      <c r="H586" s="416"/>
      <c r="I586" s="451"/>
      <c r="J586" s="485"/>
      <c r="K586" s="486"/>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618</v>
      </c>
      <c r="B587" s="91"/>
      <c r="C587" s="144"/>
      <c r="D587" s="414" t="s">
        <v>603</v>
      </c>
      <c r="E587" s="415"/>
      <c r="F587" s="415"/>
      <c r="G587" s="415"/>
      <c r="H587" s="416"/>
      <c r="I587" s="451"/>
      <c r="J587" s="485"/>
      <c r="K587" s="486"/>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619</v>
      </c>
      <c r="B588" s="91"/>
      <c r="C588" s="205"/>
      <c r="D588" s="414" t="s">
        <v>605</v>
      </c>
      <c r="E588" s="415"/>
      <c r="F588" s="415"/>
      <c r="G588" s="415"/>
      <c r="H588" s="416"/>
      <c r="I588" s="452"/>
      <c r="J588" s="485"/>
      <c r="K588" s="486"/>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620</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76</v>
      </c>
      <c r="K594" s="288"/>
      <c r="L594" s="279" t="str">
        <f>IF(ISBLANK(L$388),"",L$388)</f>
        <v>HCU病棟</v>
      </c>
      <c r="M594" s="324" t="str">
        <f>IF(ISBLANK(M$388),"",M$388)</f>
        <v>そら病棟</v>
      </c>
      <c r="N594" s="323" t="str">
        <f t="shared" ref="N594:AS594" si="112">IF(ISBLANK(N$388),"",N$388)</f>
        <v>にじ病棟</v>
      </c>
      <c r="O594" s="323" t="str">
        <f t="shared" si="112"/>
        <v/>
      </c>
      <c r="P594" s="323" t="str">
        <f t="shared" si="112"/>
        <v/>
      </c>
      <c r="Q594" s="323" t="str">
        <f t="shared" si="112"/>
        <v/>
      </c>
      <c r="R594" s="323" t="str">
        <f t="shared" si="112"/>
        <v/>
      </c>
      <c r="S594" s="323" t="str">
        <f t="shared" si="112"/>
        <v/>
      </c>
      <c r="T594" s="323" t="str">
        <f t="shared" si="112"/>
        <v/>
      </c>
      <c r="U594" s="323" t="str">
        <f t="shared" si="112"/>
        <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77</v>
      </c>
      <c r="J595" s="289"/>
      <c r="K595" s="290"/>
      <c r="L595" s="342" t="str">
        <f>IF(ISBLANK(L$389),"",L$389)</f>
        <v>-</v>
      </c>
      <c r="M595" s="340" t="str">
        <f>IF(ISBLANK(M$389),"",M$389)</f>
        <v>-</v>
      </c>
      <c r="N595" s="339" t="str">
        <f t="shared" ref="N595:AS595" si="114">IF(ISBLANK(N$389),"",N$389)</f>
        <v>-</v>
      </c>
      <c r="O595" s="339" t="str">
        <f t="shared" si="114"/>
        <v/>
      </c>
      <c r="P595" s="339" t="str">
        <f t="shared" si="114"/>
        <v/>
      </c>
      <c r="Q595" s="339" t="str">
        <f t="shared" si="114"/>
        <v/>
      </c>
      <c r="R595" s="339" t="str">
        <f t="shared" si="114"/>
        <v/>
      </c>
      <c r="S595" s="339" t="str">
        <f t="shared" si="114"/>
        <v/>
      </c>
      <c r="T595" s="339" t="str">
        <f t="shared" si="114"/>
        <v/>
      </c>
      <c r="U595" s="339" t="str">
        <f t="shared" si="114"/>
        <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621</v>
      </c>
      <c r="B596" s="90"/>
      <c r="C596" s="380" t="s">
        <v>622</v>
      </c>
      <c r="D596" s="381"/>
      <c r="E596" s="381"/>
      <c r="F596" s="381"/>
      <c r="G596" s="381"/>
      <c r="H596" s="382"/>
      <c r="I596" s="95" t="s">
        <v>623</v>
      </c>
      <c r="J596" s="291">
        <f t="shared" ref="J596:J619" si="116">IF(SUM(L596:BS596)=0,IF(COUNTIF(L596:BS596,"未確認")&gt;0,"未確認",IF(COUNTIF(L596:BS596,"~*")&gt;0,"*",SUM(L596:BS596))),SUM(L596:BS596))</f>
        <v>100</v>
      </c>
      <c r="K596" s="292" t="str">
        <f t="shared" ref="K596:K619" si="117">IF(OR(COUNTIF(L596:BS596,"未確認")&gt;0,COUNTIF(L596:BS596,"*")&gt;0),"※","")</f>
        <v>※</v>
      </c>
      <c r="L596" s="286">
        <v>0</v>
      </c>
      <c r="M596" s="215">
        <v>100</v>
      </c>
      <c r="N596" s="274" t="s">
        <v>358</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624</v>
      </c>
      <c r="B597" s="66"/>
      <c r="C597" s="380" t="s">
        <v>625</v>
      </c>
      <c r="D597" s="381"/>
      <c r="E597" s="381"/>
      <c r="F597" s="381"/>
      <c r="G597" s="381"/>
      <c r="H597" s="382"/>
      <c r="I597" s="95" t="s">
        <v>626</v>
      </c>
      <c r="J597" s="291">
        <f t="shared" si="116"/>
        <v>0</v>
      </c>
      <c r="K597" s="292" t="str">
        <f t="shared" si="117"/>
        <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627</v>
      </c>
      <c r="B598" s="66"/>
      <c r="C598" s="380" t="s">
        <v>628</v>
      </c>
      <c r="D598" s="381"/>
      <c r="E598" s="381"/>
      <c r="F598" s="381"/>
      <c r="G598" s="381"/>
      <c r="H598" s="382"/>
      <c r="I598" s="95" t="s">
        <v>629</v>
      </c>
      <c r="J598" s="291">
        <f t="shared" si="116"/>
        <v>0</v>
      </c>
      <c r="K598" s="292" t="str">
        <f t="shared" si="117"/>
        <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630</v>
      </c>
      <c r="B599" s="66"/>
      <c r="C599" s="380" t="s">
        <v>631</v>
      </c>
      <c r="D599" s="381"/>
      <c r="E599" s="381"/>
      <c r="F599" s="381"/>
      <c r="G599" s="381"/>
      <c r="H599" s="382"/>
      <c r="I599" s="194" t="s">
        <v>632</v>
      </c>
      <c r="J599" s="291">
        <f t="shared" si="116"/>
        <v>0</v>
      </c>
      <c r="K599" s="292" t="str">
        <f t="shared" si="117"/>
        <v/>
      </c>
      <c r="L599" s="286">
        <v>0</v>
      </c>
      <c r="M599" s="215">
        <v>0</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89" t="s">
        <v>633</v>
      </c>
      <c r="D600" s="502"/>
      <c r="E600" s="502"/>
      <c r="F600" s="502"/>
      <c r="G600" s="502"/>
      <c r="H600" s="503"/>
      <c r="I600" s="317" t="s">
        <v>634</v>
      </c>
      <c r="J600" s="291">
        <f t="shared" si="116"/>
        <v>0</v>
      </c>
      <c r="K600" s="292" t="str">
        <f t="shared" si="117"/>
        <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89" t="s">
        <v>635</v>
      </c>
      <c r="D601" s="502"/>
      <c r="E601" s="502"/>
      <c r="F601" s="502"/>
      <c r="G601" s="502"/>
      <c r="H601" s="503"/>
      <c r="I601" s="317" t="s">
        <v>636</v>
      </c>
      <c r="J601" s="291">
        <f t="shared" si="116"/>
        <v>0</v>
      </c>
      <c r="K601" s="292" t="str">
        <f t="shared" si="117"/>
        <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89" t="s">
        <v>637</v>
      </c>
      <c r="D602" s="502"/>
      <c r="E602" s="502"/>
      <c r="F602" s="502"/>
      <c r="G602" s="502"/>
      <c r="H602" s="503"/>
      <c r="I602" s="317" t="s">
        <v>638</v>
      </c>
      <c r="J602" s="291">
        <f t="shared" si="116"/>
        <v>0</v>
      </c>
      <c r="K602" s="292" t="str">
        <f t="shared" si="117"/>
        <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89" t="s">
        <v>639</v>
      </c>
      <c r="D603" s="502"/>
      <c r="E603" s="502"/>
      <c r="F603" s="502"/>
      <c r="G603" s="502"/>
      <c r="H603" s="503"/>
      <c r="I603" s="317" t="s">
        <v>640</v>
      </c>
      <c r="J603" s="291">
        <f t="shared" si="116"/>
        <v>0</v>
      </c>
      <c r="K603" s="292" t="str">
        <f t="shared" si="117"/>
        <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89" t="s">
        <v>641</v>
      </c>
      <c r="D604" s="502"/>
      <c r="E604" s="502"/>
      <c r="F604" s="502"/>
      <c r="G604" s="502"/>
      <c r="H604" s="503"/>
      <c r="I604" s="317" t="s">
        <v>642</v>
      </c>
      <c r="J604" s="291" t="str">
        <f t="shared" si="116"/>
        <v>*</v>
      </c>
      <c r="K604" s="292" t="str">
        <f t="shared" si="117"/>
        <v>※</v>
      </c>
      <c r="L604" s="286">
        <v>0</v>
      </c>
      <c r="M604" s="274" t="s">
        <v>358</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89" t="s">
        <v>643</v>
      </c>
      <c r="D605" s="502"/>
      <c r="E605" s="502"/>
      <c r="F605" s="502"/>
      <c r="G605" s="502"/>
      <c r="H605" s="503"/>
      <c r="I605" s="317" t="s">
        <v>644</v>
      </c>
      <c r="J605" s="291">
        <f t="shared" si="116"/>
        <v>0</v>
      </c>
      <c r="K605" s="292" t="str">
        <f t="shared" si="117"/>
        <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645</v>
      </c>
      <c r="B606" s="66"/>
      <c r="C606" s="380" t="s">
        <v>646</v>
      </c>
      <c r="D606" s="381"/>
      <c r="E606" s="381"/>
      <c r="F606" s="381"/>
      <c r="G606" s="381"/>
      <c r="H606" s="382"/>
      <c r="I606" s="95" t="s">
        <v>647</v>
      </c>
      <c r="J606" s="291">
        <f t="shared" si="116"/>
        <v>0</v>
      </c>
      <c r="K606" s="292" t="str">
        <f t="shared" si="117"/>
        <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648</v>
      </c>
      <c r="B607" s="66"/>
      <c r="C607" s="398" t="s">
        <v>649</v>
      </c>
      <c r="D607" s="399"/>
      <c r="E607" s="399"/>
      <c r="F607" s="399"/>
      <c r="G607" s="399"/>
      <c r="H607" s="400"/>
      <c r="I607" s="411" t="s">
        <v>650</v>
      </c>
      <c r="J607" s="291" t="s">
        <v>358</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651</v>
      </c>
      <c r="B608" s="66"/>
      <c r="C608" s="192"/>
      <c r="D608" s="193"/>
      <c r="E608" s="389" t="s">
        <v>652</v>
      </c>
      <c r="F608" s="390"/>
      <c r="G608" s="390"/>
      <c r="H608" s="391"/>
      <c r="I608" s="419"/>
      <c r="J608" s="291" t="s">
        <v>358</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653</v>
      </c>
      <c r="B609" s="66"/>
      <c r="C609" s="398" t="s">
        <v>654</v>
      </c>
      <c r="D609" s="399"/>
      <c r="E609" s="399"/>
      <c r="F609" s="399"/>
      <c r="G609" s="399"/>
      <c r="H609" s="400"/>
      <c r="I609" s="417" t="s">
        <v>655</v>
      </c>
      <c r="J609" s="291">
        <v>203</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656</v>
      </c>
      <c r="B610" s="66"/>
      <c r="C610" s="192"/>
      <c r="D610" s="193"/>
      <c r="E610" s="389" t="s">
        <v>652</v>
      </c>
      <c r="F610" s="390"/>
      <c r="G610" s="390"/>
      <c r="H610" s="391"/>
      <c r="I610" s="466"/>
      <c r="J610" s="291" t="s">
        <v>358</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657</v>
      </c>
      <c r="B611" s="66"/>
      <c r="C611" s="389" t="s">
        <v>658</v>
      </c>
      <c r="D611" s="390"/>
      <c r="E611" s="390"/>
      <c r="F611" s="390"/>
      <c r="G611" s="390"/>
      <c r="H611" s="391"/>
      <c r="I611" s="93" t="s">
        <v>659</v>
      </c>
      <c r="J611" s="291" t="s">
        <v>358</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660</v>
      </c>
      <c r="B612" s="66"/>
      <c r="C612" s="380" t="s">
        <v>661</v>
      </c>
      <c r="D612" s="381"/>
      <c r="E612" s="381"/>
      <c r="F612" s="381"/>
      <c r="G612" s="381"/>
      <c r="H612" s="382"/>
      <c r="I612" s="93" t="s">
        <v>662</v>
      </c>
      <c r="J612" s="291" t="str">
        <f t="shared" si="116"/>
        <v>*</v>
      </c>
      <c r="K612" s="292" t="str">
        <f t="shared" si="117"/>
        <v>※</v>
      </c>
      <c r="L612" s="286" t="s">
        <v>358</v>
      </c>
      <c r="M612" s="215" t="s">
        <v>358</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663</v>
      </c>
      <c r="B613" s="66"/>
      <c r="C613" s="380" t="s">
        <v>664</v>
      </c>
      <c r="D613" s="381"/>
      <c r="E613" s="381"/>
      <c r="F613" s="381"/>
      <c r="G613" s="381"/>
      <c r="H613" s="382"/>
      <c r="I613" s="93" t="s">
        <v>665</v>
      </c>
      <c r="J613" s="291">
        <f t="shared" si="116"/>
        <v>0</v>
      </c>
      <c r="K613" s="292" t="str">
        <f t="shared" si="117"/>
        <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666</v>
      </c>
      <c r="B614" s="66"/>
      <c r="C614" s="380" t="s">
        <v>667</v>
      </c>
      <c r="D614" s="381"/>
      <c r="E614" s="381"/>
      <c r="F614" s="381"/>
      <c r="G614" s="381"/>
      <c r="H614" s="382"/>
      <c r="I614" s="93" t="s">
        <v>668</v>
      </c>
      <c r="J614" s="291" t="str">
        <f t="shared" si="116"/>
        <v>*</v>
      </c>
      <c r="K614" s="292" t="str">
        <f t="shared" si="117"/>
        <v>※</v>
      </c>
      <c r="L614" s="286" t="s">
        <v>358</v>
      </c>
      <c r="M614" s="215">
        <v>0</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669</v>
      </c>
      <c r="B615" s="66"/>
      <c r="C615" s="380" t="s">
        <v>670</v>
      </c>
      <c r="D615" s="381"/>
      <c r="E615" s="381"/>
      <c r="F615" s="381"/>
      <c r="G615" s="381"/>
      <c r="H615" s="382"/>
      <c r="I615" s="93" t="s">
        <v>671</v>
      </c>
      <c r="J615" s="291">
        <f t="shared" si="116"/>
        <v>0</v>
      </c>
      <c r="K615" s="292" t="str">
        <f t="shared" si="117"/>
        <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672</v>
      </c>
      <c r="B616" s="66"/>
      <c r="C616" s="380" t="s">
        <v>673</v>
      </c>
      <c r="D616" s="381"/>
      <c r="E616" s="381"/>
      <c r="F616" s="381"/>
      <c r="G616" s="381"/>
      <c r="H616" s="382"/>
      <c r="I616" s="145" t="s">
        <v>674</v>
      </c>
      <c r="J616" s="291">
        <f t="shared" si="116"/>
        <v>0</v>
      </c>
      <c r="K616" s="292" t="str">
        <f t="shared" si="117"/>
        <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675</v>
      </c>
      <c r="B617" s="66"/>
      <c r="C617" s="380" t="s">
        <v>676</v>
      </c>
      <c r="D617" s="381"/>
      <c r="E617" s="381"/>
      <c r="F617" s="381"/>
      <c r="G617" s="381"/>
      <c r="H617" s="382"/>
      <c r="I617" s="93" t="s">
        <v>677</v>
      </c>
      <c r="J617" s="291">
        <f t="shared" si="116"/>
        <v>0</v>
      </c>
      <c r="K617" s="292" t="str">
        <f t="shared" si="117"/>
        <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675</v>
      </c>
      <c r="B618" s="66"/>
      <c r="C618" s="389" t="s">
        <v>678</v>
      </c>
      <c r="D618" s="390"/>
      <c r="E618" s="390"/>
      <c r="F618" s="390"/>
      <c r="G618" s="390"/>
      <c r="H618" s="391"/>
      <c r="I618" s="98" t="s">
        <v>679</v>
      </c>
      <c r="J618" s="291">
        <f t="shared" si="116"/>
        <v>0</v>
      </c>
      <c r="K618" s="292" t="str">
        <f t="shared" si="117"/>
        <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675</v>
      </c>
      <c r="B619" s="66"/>
      <c r="C619" s="389" t="s">
        <v>680</v>
      </c>
      <c r="D619" s="390"/>
      <c r="E619" s="390"/>
      <c r="F619" s="390"/>
      <c r="G619" s="390"/>
      <c r="H619" s="391"/>
      <c r="I619" s="98" t="s">
        <v>681</v>
      </c>
      <c r="J619" s="291">
        <f t="shared" si="116"/>
        <v>0</v>
      </c>
      <c r="K619" s="292" t="str">
        <f t="shared" si="117"/>
        <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682</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76</v>
      </c>
      <c r="K625" s="305"/>
      <c r="L625" s="279" t="str">
        <f>IF(ISBLANK(L$388),"",L$388)</f>
        <v>HCU病棟</v>
      </c>
      <c r="M625" s="324" t="str">
        <f>IF(ISBLANK(M$388),"",M$388)</f>
        <v>そら病棟</v>
      </c>
      <c r="N625" s="323" t="str">
        <f t="shared" ref="N625:AS625" si="118">IF(ISBLANK(N$388),"",N$388)</f>
        <v>にじ病棟</v>
      </c>
      <c r="O625" s="323" t="str">
        <f t="shared" si="118"/>
        <v/>
      </c>
      <c r="P625" s="323" t="str">
        <f t="shared" si="118"/>
        <v/>
      </c>
      <c r="Q625" s="323" t="str">
        <f t="shared" si="118"/>
        <v/>
      </c>
      <c r="R625" s="323" t="str">
        <f t="shared" si="118"/>
        <v/>
      </c>
      <c r="S625" s="323" t="str">
        <f t="shared" si="118"/>
        <v/>
      </c>
      <c r="T625" s="323" t="str">
        <f t="shared" si="118"/>
        <v/>
      </c>
      <c r="U625" s="323" t="str">
        <f t="shared" si="118"/>
        <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77</v>
      </c>
      <c r="J626" s="289"/>
      <c r="K626" s="306"/>
      <c r="L626" s="342" t="str">
        <f>IF(ISBLANK(L$389),"",L$389)</f>
        <v>-</v>
      </c>
      <c r="M626" s="340" t="str">
        <f>IF(ISBLANK(M$389),"",M$389)</f>
        <v>-</v>
      </c>
      <c r="N626" s="339" t="str">
        <f t="shared" ref="N626:AS626" si="120">IF(ISBLANK(N$389),"",N$389)</f>
        <v>-</v>
      </c>
      <c r="O626" s="339" t="str">
        <f t="shared" si="120"/>
        <v/>
      </c>
      <c r="P626" s="339" t="str">
        <f t="shared" si="120"/>
        <v/>
      </c>
      <c r="Q626" s="339" t="str">
        <f t="shared" si="120"/>
        <v/>
      </c>
      <c r="R626" s="339" t="str">
        <f t="shared" si="120"/>
        <v/>
      </c>
      <c r="S626" s="339" t="str">
        <f t="shared" si="120"/>
        <v/>
      </c>
      <c r="T626" s="339" t="str">
        <f t="shared" si="120"/>
        <v/>
      </c>
      <c r="U626" s="339" t="str">
        <f t="shared" si="120"/>
        <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683</v>
      </c>
      <c r="B627" s="90"/>
      <c r="C627" s="389" t="s">
        <v>684</v>
      </c>
      <c r="D627" s="390"/>
      <c r="E627" s="390"/>
      <c r="F627" s="390"/>
      <c r="G627" s="390"/>
      <c r="H627" s="391"/>
      <c r="I627" s="411" t="s">
        <v>685</v>
      </c>
      <c r="J627" s="291">
        <f t="shared" ref="J627:J639" si="122">IF(SUM(L627:BS627)=0,IF(COUNTIF(L627:BS627,"未確認")&gt;0,"未確認",IF(COUNTIF(L627:BS627,"~*")&gt;0,"*",SUM(L627:BS627))),SUM(L627:BS627))</f>
        <v>0</v>
      </c>
      <c r="K627" s="292" t="str">
        <f t="shared" ref="K627:K639" si="123">IF(OR(COUNTIF(L627:BS627,"未確認")&gt;0,COUNTIF(L627:BS627,"*")&gt;0),"※","")</f>
        <v/>
      </c>
      <c r="L627" s="286">
        <v>0</v>
      </c>
      <c r="M627" s="215">
        <v>0</v>
      </c>
      <c r="N627" s="274">
        <v>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686</v>
      </c>
      <c r="B628" s="90"/>
      <c r="C628" s="389" t="s">
        <v>687</v>
      </c>
      <c r="D628" s="390"/>
      <c r="E628" s="390"/>
      <c r="F628" s="390"/>
      <c r="G628" s="390"/>
      <c r="H628" s="391"/>
      <c r="I628" s="412"/>
      <c r="J628" s="291">
        <f t="shared" si="122"/>
        <v>0</v>
      </c>
      <c r="K628" s="292" t="str">
        <f t="shared" si="123"/>
        <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688</v>
      </c>
      <c r="B629" s="90"/>
      <c r="C629" s="389" t="s">
        <v>689</v>
      </c>
      <c r="D629" s="390"/>
      <c r="E629" s="390"/>
      <c r="F629" s="390"/>
      <c r="G629" s="390"/>
      <c r="H629" s="391"/>
      <c r="I629" s="413"/>
      <c r="J629" s="291">
        <f t="shared" si="122"/>
        <v>0</v>
      </c>
      <c r="K629" s="292" t="str">
        <f t="shared" si="123"/>
        <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690</v>
      </c>
      <c r="B630" s="90"/>
      <c r="C630" s="389" t="s">
        <v>691</v>
      </c>
      <c r="D630" s="390"/>
      <c r="E630" s="390"/>
      <c r="F630" s="390"/>
      <c r="G630" s="390"/>
      <c r="H630" s="391"/>
      <c r="I630" s="417" t="s">
        <v>692</v>
      </c>
      <c r="J630" s="291">
        <f t="shared" si="122"/>
        <v>0</v>
      </c>
      <c r="K630" s="292" t="str">
        <f t="shared" si="123"/>
        <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89" t="s">
        <v>693</v>
      </c>
      <c r="D631" s="390"/>
      <c r="E631" s="390"/>
      <c r="F631" s="390"/>
      <c r="G631" s="390"/>
      <c r="H631" s="391"/>
      <c r="I631" s="452"/>
      <c r="J631" s="291">
        <f t="shared" si="122"/>
        <v>0</v>
      </c>
      <c r="K631" s="292" t="str">
        <f t="shared" si="123"/>
        <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694</v>
      </c>
      <c r="B632" s="90"/>
      <c r="C632" s="389" t="s">
        <v>695</v>
      </c>
      <c r="D632" s="390"/>
      <c r="E632" s="390"/>
      <c r="F632" s="390"/>
      <c r="G632" s="390"/>
      <c r="H632" s="391"/>
      <c r="I632" s="98" t="s">
        <v>696</v>
      </c>
      <c r="J632" s="291">
        <f t="shared" si="122"/>
        <v>0</v>
      </c>
      <c r="K632" s="292" t="str">
        <f t="shared" si="123"/>
        <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697</v>
      </c>
      <c r="B633" s="90"/>
      <c r="C633" s="389" t="s">
        <v>698</v>
      </c>
      <c r="D633" s="390"/>
      <c r="E633" s="390"/>
      <c r="F633" s="390"/>
      <c r="G633" s="390"/>
      <c r="H633" s="391"/>
      <c r="I633" s="98" t="s">
        <v>699</v>
      </c>
      <c r="J633" s="291">
        <f t="shared" si="122"/>
        <v>0</v>
      </c>
      <c r="K633" s="292" t="str">
        <f t="shared" si="123"/>
        <v/>
      </c>
      <c r="L633" s="286">
        <v>0</v>
      </c>
      <c r="M633" s="215">
        <v>0</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700</v>
      </c>
      <c r="B634" s="91"/>
      <c r="C634" s="389" t="s">
        <v>701</v>
      </c>
      <c r="D634" s="390"/>
      <c r="E634" s="390"/>
      <c r="F634" s="390"/>
      <c r="G634" s="390"/>
      <c r="H634" s="391"/>
      <c r="I634" s="98" t="s">
        <v>702</v>
      </c>
      <c r="J634" s="291">
        <f t="shared" si="122"/>
        <v>0</v>
      </c>
      <c r="K634" s="292" t="str">
        <f t="shared" si="123"/>
        <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703</v>
      </c>
      <c r="B635" s="91"/>
      <c r="C635" s="380" t="s">
        <v>704</v>
      </c>
      <c r="D635" s="381"/>
      <c r="E635" s="381"/>
      <c r="F635" s="381"/>
      <c r="G635" s="381"/>
      <c r="H635" s="382"/>
      <c r="I635" s="93" t="s">
        <v>705</v>
      </c>
      <c r="J635" s="291">
        <f t="shared" si="122"/>
        <v>0</v>
      </c>
      <c r="K635" s="292" t="str">
        <f t="shared" si="123"/>
        <v/>
      </c>
      <c r="L635" s="286">
        <v>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706</v>
      </c>
      <c r="B636" s="91"/>
      <c r="C636" s="389" t="s">
        <v>707</v>
      </c>
      <c r="D636" s="390"/>
      <c r="E636" s="390"/>
      <c r="F636" s="390"/>
      <c r="G636" s="390"/>
      <c r="H636" s="391"/>
      <c r="I636" s="93" t="s">
        <v>708</v>
      </c>
      <c r="J636" s="291">
        <f t="shared" si="122"/>
        <v>0</v>
      </c>
      <c r="K636" s="292" t="str">
        <f t="shared" si="123"/>
        <v/>
      </c>
      <c r="L636" s="286">
        <v>0</v>
      </c>
      <c r="M636" s="215">
        <v>0</v>
      </c>
      <c r="N636" s="274">
        <v>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709</v>
      </c>
      <c r="B637" s="91"/>
      <c r="C637" s="380" t="s">
        <v>710</v>
      </c>
      <c r="D637" s="381"/>
      <c r="E637" s="381"/>
      <c r="F637" s="381"/>
      <c r="G637" s="381"/>
      <c r="H637" s="382"/>
      <c r="I637" s="93" t="s">
        <v>711</v>
      </c>
      <c r="J637" s="291" t="str">
        <f t="shared" si="122"/>
        <v>*</v>
      </c>
      <c r="K637" s="292" t="str">
        <f t="shared" si="123"/>
        <v>※</v>
      </c>
      <c r="L637" s="286">
        <v>0</v>
      </c>
      <c r="M637" s="215" t="s">
        <v>358</v>
      </c>
      <c r="N637" s="274" t="s">
        <v>358</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712</v>
      </c>
      <c r="B638" s="91"/>
      <c r="C638" s="380" t="s">
        <v>713</v>
      </c>
      <c r="D638" s="381"/>
      <c r="E638" s="381"/>
      <c r="F638" s="381"/>
      <c r="G638" s="381"/>
      <c r="H638" s="382"/>
      <c r="I638" s="93" t="s">
        <v>714</v>
      </c>
      <c r="J638" s="291">
        <f t="shared" si="122"/>
        <v>0</v>
      </c>
      <c r="K638" s="292" t="str">
        <f t="shared" si="123"/>
        <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89" t="s">
        <v>715</v>
      </c>
      <c r="D639" s="390"/>
      <c r="E639" s="390"/>
      <c r="F639" s="390"/>
      <c r="G639" s="390"/>
      <c r="H639" s="391"/>
      <c r="I639" s="98" t="s">
        <v>716</v>
      </c>
      <c r="J639" s="291">
        <f t="shared" si="122"/>
        <v>0</v>
      </c>
      <c r="K639" s="292" t="str">
        <f t="shared" si="123"/>
        <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717</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76</v>
      </c>
      <c r="K645" s="288"/>
      <c r="L645" s="323" t="str">
        <f>IF(ISBLANK(L$388),"",L$388)</f>
        <v>HCU病棟</v>
      </c>
      <c r="M645" s="324" t="str">
        <f>IF(ISBLANK(M$388),"",M$388)</f>
        <v>そら病棟</v>
      </c>
      <c r="N645" s="323" t="str">
        <f t="shared" ref="N645:AS645" si="124">IF(ISBLANK(N$388),"",N$388)</f>
        <v>にじ病棟</v>
      </c>
      <c r="O645" s="323" t="str">
        <f t="shared" si="124"/>
        <v/>
      </c>
      <c r="P645" s="323" t="str">
        <f t="shared" si="124"/>
        <v/>
      </c>
      <c r="Q645" s="323" t="str">
        <f t="shared" si="124"/>
        <v/>
      </c>
      <c r="R645" s="323" t="str">
        <f t="shared" si="124"/>
        <v/>
      </c>
      <c r="S645" s="323" t="str">
        <f t="shared" si="124"/>
        <v/>
      </c>
      <c r="T645" s="323" t="str">
        <f t="shared" si="124"/>
        <v/>
      </c>
      <c r="U645" s="323" t="str">
        <f t="shared" si="124"/>
        <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77</v>
      </c>
      <c r="J646" s="289"/>
      <c r="K646" s="290"/>
      <c r="L646" s="342" t="str">
        <f>IF(ISBLANK(L$389),"",L$389)</f>
        <v>-</v>
      </c>
      <c r="M646" s="340" t="str">
        <f>IF(ISBLANK(M$389),"",M$389)</f>
        <v>-</v>
      </c>
      <c r="N646" s="339" t="str">
        <f t="shared" ref="N646:AS646" si="126">IF(ISBLANK(N$389),"",N$389)</f>
        <v>-</v>
      </c>
      <c r="O646" s="339" t="str">
        <f t="shared" si="126"/>
        <v/>
      </c>
      <c r="P646" s="339" t="str">
        <f t="shared" si="126"/>
        <v/>
      </c>
      <c r="Q646" s="339" t="str">
        <f t="shared" si="126"/>
        <v/>
      </c>
      <c r="R646" s="339" t="str">
        <f t="shared" si="126"/>
        <v/>
      </c>
      <c r="S646" s="339" t="str">
        <f t="shared" si="126"/>
        <v/>
      </c>
      <c r="T646" s="339" t="str">
        <f t="shared" si="126"/>
        <v/>
      </c>
      <c r="U646" s="339" t="str">
        <f t="shared" si="126"/>
        <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718</v>
      </c>
      <c r="B647" s="90"/>
      <c r="C647" s="380" t="s">
        <v>719</v>
      </c>
      <c r="D647" s="381"/>
      <c r="E647" s="381"/>
      <c r="F647" s="381"/>
      <c r="G647" s="381"/>
      <c r="H647" s="382"/>
      <c r="I647" s="93" t="s">
        <v>720</v>
      </c>
      <c r="J647" s="291" t="str">
        <f t="shared" ref="J647:J654" si="128">IF(SUM(L647:BS647)=0,IF(COUNTIF(L647:BS647,"未確認")&gt;0,"未確認",IF(COUNTIF(L647:BS647,"~*")&gt;0,"*",SUM(L647:BS647))),SUM(L647:BS647))</f>
        <v>*</v>
      </c>
      <c r="K647" s="292" t="str">
        <f t="shared" ref="K647:K654" si="129">IF(OR(COUNTIF(L647:BS647,"未確認")&gt;0,COUNTIF(L647:BS647,"*")&gt;0),"※","")</f>
        <v>※</v>
      </c>
      <c r="L647" s="286" t="s">
        <v>358</v>
      </c>
      <c r="M647" s="215" t="s">
        <v>358</v>
      </c>
      <c r="N647" s="274" t="s">
        <v>358</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721</v>
      </c>
      <c r="B648" s="91"/>
      <c r="C648" s="380" t="s">
        <v>722</v>
      </c>
      <c r="D648" s="381"/>
      <c r="E648" s="381"/>
      <c r="F648" s="381"/>
      <c r="G648" s="381"/>
      <c r="H648" s="382"/>
      <c r="I648" s="93" t="s">
        <v>723</v>
      </c>
      <c r="J648" s="291" t="str">
        <f t="shared" si="128"/>
        <v>*</v>
      </c>
      <c r="K648" s="292" t="str">
        <f t="shared" si="129"/>
        <v>※</v>
      </c>
      <c r="L648" s="286" t="s">
        <v>358</v>
      </c>
      <c r="M648" s="215" t="s">
        <v>358</v>
      </c>
      <c r="N648" s="274" t="s">
        <v>358</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724</v>
      </c>
      <c r="B649" s="91"/>
      <c r="C649" s="380" t="s">
        <v>725</v>
      </c>
      <c r="D649" s="381"/>
      <c r="E649" s="381"/>
      <c r="F649" s="381"/>
      <c r="G649" s="381"/>
      <c r="H649" s="382"/>
      <c r="I649" s="93" t="s">
        <v>726</v>
      </c>
      <c r="J649" s="291" t="str">
        <f t="shared" si="128"/>
        <v>*</v>
      </c>
      <c r="K649" s="292" t="str">
        <f t="shared" si="129"/>
        <v>※</v>
      </c>
      <c r="L649" s="286" t="s">
        <v>358</v>
      </c>
      <c r="M649" s="215" t="s">
        <v>358</v>
      </c>
      <c r="N649" s="274" t="s">
        <v>358</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727</v>
      </c>
      <c r="B650" s="91"/>
      <c r="C650" s="389" t="s">
        <v>728</v>
      </c>
      <c r="D650" s="390"/>
      <c r="E650" s="390"/>
      <c r="F650" s="390"/>
      <c r="G650" s="390"/>
      <c r="H650" s="391"/>
      <c r="I650" s="93" t="s">
        <v>729</v>
      </c>
      <c r="J650" s="291" t="str">
        <f t="shared" si="128"/>
        <v>*</v>
      </c>
      <c r="K650" s="292" t="str">
        <f t="shared" si="129"/>
        <v>※</v>
      </c>
      <c r="L650" s="286" t="s">
        <v>358</v>
      </c>
      <c r="M650" s="215" t="s">
        <v>358</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730</v>
      </c>
      <c r="B651" s="91"/>
      <c r="C651" s="380" t="s">
        <v>731</v>
      </c>
      <c r="D651" s="381"/>
      <c r="E651" s="381"/>
      <c r="F651" s="381"/>
      <c r="G651" s="381"/>
      <c r="H651" s="382"/>
      <c r="I651" s="93" t="s">
        <v>732</v>
      </c>
      <c r="J651" s="291" t="str">
        <f t="shared" si="128"/>
        <v>*</v>
      </c>
      <c r="K651" s="292" t="str">
        <f t="shared" si="129"/>
        <v>※</v>
      </c>
      <c r="L651" s="286" t="s">
        <v>358</v>
      </c>
      <c r="M651" s="215" t="s">
        <v>358</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733</v>
      </c>
      <c r="B652" s="91"/>
      <c r="C652" s="380" t="s">
        <v>734</v>
      </c>
      <c r="D652" s="381"/>
      <c r="E652" s="381"/>
      <c r="F652" s="381"/>
      <c r="G652" s="381"/>
      <c r="H652" s="382"/>
      <c r="I652" s="93" t="s">
        <v>735</v>
      </c>
      <c r="J652" s="291" t="str">
        <f t="shared" si="128"/>
        <v>*</v>
      </c>
      <c r="K652" s="292" t="str">
        <f t="shared" si="129"/>
        <v>※</v>
      </c>
      <c r="L652" s="286" t="s">
        <v>358</v>
      </c>
      <c r="M652" s="215" t="s">
        <v>358</v>
      </c>
      <c r="N652" s="274" t="s">
        <v>358</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736</v>
      </c>
      <c r="B653" s="91"/>
      <c r="C653" s="380" t="s">
        <v>737</v>
      </c>
      <c r="D653" s="381"/>
      <c r="E653" s="381"/>
      <c r="F653" s="381"/>
      <c r="G653" s="381"/>
      <c r="H653" s="382"/>
      <c r="I653" s="93" t="s">
        <v>738</v>
      </c>
      <c r="J653" s="291" t="str">
        <f t="shared" si="128"/>
        <v>*</v>
      </c>
      <c r="K653" s="292" t="str">
        <f t="shared" si="129"/>
        <v>※</v>
      </c>
      <c r="L653" s="286">
        <v>0</v>
      </c>
      <c r="M653" s="215" t="s">
        <v>358</v>
      </c>
      <c r="N653" s="274" t="s">
        <v>358</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739</v>
      </c>
      <c r="B654" s="91"/>
      <c r="C654" s="389" t="s">
        <v>740</v>
      </c>
      <c r="D654" s="390"/>
      <c r="E654" s="390"/>
      <c r="F654" s="390"/>
      <c r="G654" s="390"/>
      <c r="H654" s="391"/>
      <c r="I654" s="93" t="s">
        <v>741</v>
      </c>
      <c r="J654" s="291" t="str">
        <f t="shared" si="128"/>
        <v>*</v>
      </c>
      <c r="K654" s="292" t="str">
        <f t="shared" si="129"/>
        <v>※</v>
      </c>
      <c r="L654" s="286" t="s">
        <v>358</v>
      </c>
      <c r="M654" s="215" t="s">
        <v>358</v>
      </c>
      <c r="N654" s="274" t="s">
        <v>358</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742</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76</v>
      </c>
      <c r="K660" s="288"/>
      <c r="L660" s="279" t="str">
        <f>IF(ISBLANK(L$388),"",L$388)</f>
        <v>HCU病棟</v>
      </c>
      <c r="M660" s="324" t="str">
        <f>IF(ISBLANK(M$388),"",M$388)</f>
        <v>そら病棟</v>
      </c>
      <c r="N660" s="323" t="str">
        <f t="shared" ref="N660:AS660" si="130">IF(ISBLANK(N$388),"",N$388)</f>
        <v>にじ病棟</v>
      </c>
      <c r="O660" s="323" t="str">
        <f t="shared" si="130"/>
        <v/>
      </c>
      <c r="P660" s="323" t="str">
        <f t="shared" si="130"/>
        <v/>
      </c>
      <c r="Q660" s="323" t="str">
        <f t="shared" si="130"/>
        <v/>
      </c>
      <c r="R660" s="323" t="str">
        <f t="shared" si="130"/>
        <v/>
      </c>
      <c r="S660" s="323" t="str">
        <f t="shared" si="130"/>
        <v/>
      </c>
      <c r="T660" s="323" t="str">
        <f t="shared" si="130"/>
        <v/>
      </c>
      <c r="U660" s="323" t="str">
        <f t="shared" si="130"/>
        <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77</v>
      </c>
      <c r="J661" s="289"/>
      <c r="K661" s="290"/>
      <c r="L661" s="342" t="str">
        <f>IF(ISBLANK(L$389),"",L$389)</f>
        <v>-</v>
      </c>
      <c r="M661" s="340" t="str">
        <f>IF(ISBLANK(M$389),"",M$389)</f>
        <v>-</v>
      </c>
      <c r="N661" s="339" t="str">
        <f t="shared" ref="N661:AS661" si="132">IF(ISBLANK(N$389),"",N$389)</f>
        <v>-</v>
      </c>
      <c r="O661" s="339" t="str">
        <f t="shared" si="132"/>
        <v/>
      </c>
      <c r="P661" s="339" t="str">
        <f t="shared" si="132"/>
        <v/>
      </c>
      <c r="Q661" s="339" t="str">
        <f t="shared" si="132"/>
        <v/>
      </c>
      <c r="R661" s="339" t="str">
        <f t="shared" si="132"/>
        <v/>
      </c>
      <c r="S661" s="339" t="str">
        <f t="shared" si="132"/>
        <v/>
      </c>
      <c r="T661" s="339" t="str">
        <f t="shared" si="132"/>
        <v/>
      </c>
      <c r="U661" s="339" t="str">
        <f t="shared" si="132"/>
        <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743</v>
      </c>
      <c r="B662" s="90"/>
      <c r="C662" s="392" t="s">
        <v>744</v>
      </c>
      <c r="D662" s="404"/>
      <c r="E662" s="404"/>
      <c r="F662" s="404"/>
      <c r="G662" s="404"/>
      <c r="H662" s="393"/>
      <c r="I662" s="93" t="s">
        <v>745</v>
      </c>
      <c r="J662" s="291" t="str">
        <f t="shared" ref="J662:J676" si="134">IF(SUM(L662:BS662)=0,IF(COUNTIF(L662:BS662,"未確認")&gt;0,"未確認",IF(COUNTIF(L662:BS662,"~*")&gt;0,"*",SUM(L662:BS662))),SUM(L662:BS662))</f>
        <v>*</v>
      </c>
      <c r="K662" s="292" t="str">
        <f t="shared" ref="K662:K676" si="135">IF(OR(COUNTIF(L662:BS662,"未確認")&gt;0,COUNTIF(L662:BS662,"*")&gt;0),"※","")</f>
        <v>※</v>
      </c>
      <c r="L662" s="286" t="s">
        <v>358</v>
      </c>
      <c r="M662" s="215" t="s">
        <v>358</v>
      </c>
      <c r="N662" s="274" t="s">
        <v>358</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746</v>
      </c>
      <c r="B663" s="66"/>
      <c r="C663" s="128"/>
      <c r="D663" s="146"/>
      <c r="E663" s="380" t="s">
        <v>747</v>
      </c>
      <c r="F663" s="381"/>
      <c r="G663" s="381"/>
      <c r="H663" s="382"/>
      <c r="I663" s="93" t="s">
        <v>748</v>
      </c>
      <c r="J663" s="291">
        <f t="shared" si="134"/>
        <v>0</v>
      </c>
      <c r="K663" s="292" t="str">
        <f t="shared" si="135"/>
        <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749</v>
      </c>
      <c r="B664" s="66"/>
      <c r="C664" s="128"/>
      <c r="D664" s="146"/>
      <c r="E664" s="380" t="s">
        <v>750</v>
      </c>
      <c r="F664" s="381"/>
      <c r="G664" s="381"/>
      <c r="H664" s="382"/>
      <c r="I664" s="93" t="s">
        <v>751</v>
      </c>
      <c r="J664" s="291" t="str">
        <f t="shared" si="134"/>
        <v>*</v>
      </c>
      <c r="K664" s="292" t="str">
        <f t="shared" si="135"/>
        <v>※</v>
      </c>
      <c r="L664" s="286" t="s">
        <v>358</v>
      </c>
      <c r="M664" s="215" t="s">
        <v>358</v>
      </c>
      <c r="N664" s="274" t="s">
        <v>358</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752</v>
      </c>
      <c r="B665" s="66"/>
      <c r="C665" s="195"/>
      <c r="D665" s="196"/>
      <c r="E665" s="380" t="s">
        <v>753</v>
      </c>
      <c r="F665" s="381"/>
      <c r="G665" s="381"/>
      <c r="H665" s="382"/>
      <c r="I665" s="93" t="s">
        <v>754</v>
      </c>
      <c r="J665" s="291">
        <f t="shared" si="134"/>
        <v>0</v>
      </c>
      <c r="K665" s="292" t="str">
        <f t="shared" si="135"/>
        <v/>
      </c>
      <c r="L665" s="286">
        <v>0</v>
      </c>
      <c r="M665" s="215">
        <v>0</v>
      </c>
      <c r="N665" s="274">
        <v>0</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755</v>
      </c>
      <c r="B666" s="66"/>
      <c r="C666" s="195"/>
      <c r="D666" s="196"/>
      <c r="E666" s="380" t="s">
        <v>756</v>
      </c>
      <c r="F666" s="381"/>
      <c r="G666" s="381"/>
      <c r="H666" s="382"/>
      <c r="I666" s="93" t="s">
        <v>757</v>
      </c>
      <c r="J666" s="291" t="str">
        <f t="shared" si="134"/>
        <v>*</v>
      </c>
      <c r="K666" s="292" t="str">
        <f t="shared" si="135"/>
        <v>※</v>
      </c>
      <c r="L666" s="286" t="s">
        <v>358</v>
      </c>
      <c r="M666" s="215" t="s">
        <v>358</v>
      </c>
      <c r="N666" s="274" t="s">
        <v>358</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758</v>
      </c>
      <c r="B667" s="66"/>
      <c r="C667" s="128"/>
      <c r="D667" s="146"/>
      <c r="E667" s="380" t="s">
        <v>759</v>
      </c>
      <c r="F667" s="381"/>
      <c r="G667" s="381"/>
      <c r="H667" s="382"/>
      <c r="I667" s="93" t="s">
        <v>760</v>
      </c>
      <c r="J667" s="291">
        <f t="shared" si="134"/>
        <v>0</v>
      </c>
      <c r="K667" s="292" t="str">
        <f t="shared" si="135"/>
        <v/>
      </c>
      <c r="L667" s="286">
        <v>0</v>
      </c>
      <c r="M667" s="215">
        <v>0</v>
      </c>
      <c r="N667" s="274">
        <v>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761</v>
      </c>
      <c r="B668" s="66"/>
      <c r="C668" s="128"/>
      <c r="D668" s="146"/>
      <c r="E668" s="380" t="s">
        <v>762</v>
      </c>
      <c r="F668" s="381"/>
      <c r="G668" s="381"/>
      <c r="H668" s="382"/>
      <c r="I668" s="93" t="s">
        <v>763</v>
      </c>
      <c r="J668" s="291">
        <f t="shared" si="134"/>
        <v>0</v>
      </c>
      <c r="K668" s="292" t="str">
        <f t="shared" si="135"/>
        <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764</v>
      </c>
      <c r="B669" s="66"/>
      <c r="C669" s="128"/>
      <c r="D669" s="146"/>
      <c r="E669" s="380" t="s">
        <v>765</v>
      </c>
      <c r="F669" s="381"/>
      <c r="G669" s="381"/>
      <c r="H669" s="382"/>
      <c r="I669" s="93" t="s">
        <v>766</v>
      </c>
      <c r="J669" s="291">
        <f t="shared" si="134"/>
        <v>0</v>
      </c>
      <c r="K669" s="292" t="str">
        <f t="shared" si="135"/>
        <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767</v>
      </c>
      <c r="B670" s="66"/>
      <c r="C670" s="130"/>
      <c r="D670" s="147"/>
      <c r="E670" s="380" t="s">
        <v>768</v>
      </c>
      <c r="F670" s="381"/>
      <c r="G670" s="381"/>
      <c r="H670" s="382"/>
      <c r="I670" s="93" t="s">
        <v>769</v>
      </c>
      <c r="J670" s="291">
        <f t="shared" si="134"/>
        <v>0</v>
      </c>
      <c r="K670" s="292" t="str">
        <f t="shared" si="135"/>
        <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770</v>
      </c>
      <c r="B671" s="66"/>
      <c r="C671" s="380" t="s">
        <v>771</v>
      </c>
      <c r="D671" s="381"/>
      <c r="E671" s="381"/>
      <c r="F671" s="381"/>
      <c r="G671" s="381"/>
      <c r="H671" s="382"/>
      <c r="I671" s="93" t="s">
        <v>772</v>
      </c>
      <c r="J671" s="291" t="str">
        <f t="shared" si="134"/>
        <v>*</v>
      </c>
      <c r="K671" s="292" t="str">
        <f t="shared" si="135"/>
        <v>※</v>
      </c>
      <c r="L671" s="286" t="s">
        <v>358</v>
      </c>
      <c r="M671" s="215" t="s">
        <v>358</v>
      </c>
      <c r="N671" s="274" t="s">
        <v>358</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773</v>
      </c>
      <c r="B672" s="66"/>
      <c r="C672" s="389" t="s">
        <v>774</v>
      </c>
      <c r="D672" s="390"/>
      <c r="E672" s="390"/>
      <c r="F672" s="390"/>
      <c r="G672" s="390"/>
      <c r="H672" s="391"/>
      <c r="I672" s="98" t="s">
        <v>775</v>
      </c>
      <c r="J672" s="291">
        <f t="shared" si="134"/>
        <v>0</v>
      </c>
      <c r="K672" s="292" t="str">
        <f t="shared" si="135"/>
        <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776</v>
      </c>
      <c r="B673" s="66"/>
      <c r="C673" s="380" t="s">
        <v>777</v>
      </c>
      <c r="D673" s="381"/>
      <c r="E673" s="381"/>
      <c r="F673" s="381"/>
      <c r="G673" s="381"/>
      <c r="H673" s="382"/>
      <c r="I673" s="93" t="s">
        <v>778</v>
      </c>
      <c r="J673" s="291" t="str">
        <f t="shared" si="134"/>
        <v>*</v>
      </c>
      <c r="K673" s="292" t="str">
        <f t="shared" si="135"/>
        <v>※</v>
      </c>
      <c r="L673" s="286" t="s">
        <v>358</v>
      </c>
      <c r="M673" s="215" t="s">
        <v>358</v>
      </c>
      <c r="N673" s="274" t="s">
        <v>358</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779</v>
      </c>
      <c r="B674" s="66"/>
      <c r="C674" s="380" t="s">
        <v>780</v>
      </c>
      <c r="D674" s="381"/>
      <c r="E674" s="381"/>
      <c r="F674" s="381"/>
      <c r="G674" s="381"/>
      <c r="H674" s="382"/>
      <c r="I674" s="93" t="s">
        <v>781</v>
      </c>
      <c r="J674" s="291">
        <f t="shared" si="134"/>
        <v>0</v>
      </c>
      <c r="K674" s="292" t="str">
        <f t="shared" si="135"/>
        <v/>
      </c>
      <c r="L674" s="286">
        <v>0</v>
      </c>
      <c r="M674" s="215">
        <v>0</v>
      </c>
      <c r="N674" s="274">
        <v>0</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782</v>
      </c>
      <c r="B675" s="66"/>
      <c r="C675" s="389" t="s">
        <v>783</v>
      </c>
      <c r="D675" s="390"/>
      <c r="E675" s="390"/>
      <c r="F675" s="390"/>
      <c r="G675" s="390"/>
      <c r="H675" s="391"/>
      <c r="I675" s="93" t="s">
        <v>784</v>
      </c>
      <c r="J675" s="291">
        <f t="shared" si="134"/>
        <v>0</v>
      </c>
      <c r="K675" s="292" t="str">
        <f t="shared" si="135"/>
        <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785</v>
      </c>
      <c r="B676" s="66"/>
      <c r="C676" s="380" t="s">
        <v>786</v>
      </c>
      <c r="D676" s="381"/>
      <c r="E676" s="381"/>
      <c r="F676" s="381"/>
      <c r="G676" s="381"/>
      <c r="H676" s="382"/>
      <c r="I676" s="93" t="s">
        <v>787</v>
      </c>
      <c r="J676" s="291">
        <f t="shared" si="134"/>
        <v>0</v>
      </c>
      <c r="K676" s="292" t="str">
        <f t="shared" si="135"/>
        <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76</v>
      </c>
      <c r="K681" s="288"/>
      <c r="L681" s="279" t="str">
        <f>IF(ISBLANK(L$9),"",L$9)</f>
        <v>HCU病棟</v>
      </c>
      <c r="M681" s="324" t="str">
        <f>IF(ISBLANK(M$9),"",M$9)</f>
        <v>そら病棟</v>
      </c>
      <c r="N681" s="323" t="str">
        <f t="shared" ref="N681:BS681" si="136">IF(ISBLANK(N$9),"",N$9)</f>
        <v>にじ病棟</v>
      </c>
      <c r="O681" s="323" t="str">
        <f t="shared" si="136"/>
        <v/>
      </c>
      <c r="P681" s="323" t="str">
        <f t="shared" si="136"/>
        <v/>
      </c>
      <c r="Q681" s="323" t="str">
        <f t="shared" si="136"/>
        <v/>
      </c>
      <c r="R681" s="323" t="str">
        <f t="shared" si="136"/>
        <v/>
      </c>
      <c r="S681" s="323" t="str">
        <f t="shared" si="136"/>
        <v/>
      </c>
      <c r="T681" s="323" t="str">
        <f t="shared" si="136"/>
        <v/>
      </c>
      <c r="U681" s="323" t="str">
        <f t="shared" si="136"/>
        <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77</v>
      </c>
      <c r="J682" s="289"/>
      <c r="K682" s="290"/>
      <c r="L682" s="342" t="str">
        <f>IF(ISBLANK(L$95),"",L$95)</f>
        <v>急性期</v>
      </c>
      <c r="M682" s="340" t="str">
        <f>IF(ISBLANK(M$95),"",M$95)</f>
        <v>急性期</v>
      </c>
      <c r="N682" s="339" t="str">
        <f t="shared" ref="N682:BS682" si="137">IF(ISBLANK(N$95),"",N$95)</f>
        <v>急性期</v>
      </c>
      <c r="O682" s="339" t="str">
        <f t="shared" si="137"/>
        <v/>
      </c>
      <c r="P682" s="339" t="str">
        <f t="shared" si="137"/>
        <v/>
      </c>
      <c r="Q682" s="339" t="str">
        <f t="shared" si="137"/>
        <v/>
      </c>
      <c r="R682" s="339" t="str">
        <f t="shared" si="137"/>
        <v/>
      </c>
      <c r="S682" s="339" t="str">
        <f t="shared" si="137"/>
        <v/>
      </c>
      <c r="T682" s="339" t="str">
        <f t="shared" si="137"/>
        <v/>
      </c>
      <c r="U682" s="339" t="str">
        <f t="shared" si="137"/>
        <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788</v>
      </c>
      <c r="B683" s="66"/>
      <c r="C683" s="389" t="s">
        <v>789</v>
      </c>
      <c r="D683" s="390"/>
      <c r="E683" s="390"/>
      <c r="F683" s="390"/>
      <c r="G683" s="390"/>
      <c r="H683" s="391"/>
      <c r="I683" s="98" t="s">
        <v>790</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791</v>
      </c>
      <c r="B684" s="66"/>
      <c r="C684" s="389" t="s">
        <v>792</v>
      </c>
      <c r="D684" s="390"/>
      <c r="E684" s="390"/>
      <c r="F684" s="390"/>
      <c r="G684" s="390"/>
      <c r="H684" s="391"/>
      <c r="I684" s="98" t="s">
        <v>793</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794</v>
      </c>
      <c r="B685" s="66"/>
      <c r="C685" s="398" t="s">
        <v>795</v>
      </c>
      <c r="D685" s="399"/>
      <c r="E685" s="399"/>
      <c r="F685" s="399"/>
      <c r="G685" s="399"/>
      <c r="H685" s="400"/>
      <c r="I685" s="417" t="s">
        <v>796</v>
      </c>
      <c r="J685" s="300"/>
      <c r="K685" s="307"/>
      <c r="L685" s="310">
        <v>43</v>
      </c>
      <c r="M685" s="348">
        <v>1009</v>
      </c>
      <c r="N685" s="349">
        <v>767</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797</v>
      </c>
      <c r="B686" s="66"/>
      <c r="C686" s="148"/>
      <c r="D686" s="149"/>
      <c r="E686" s="398" t="s">
        <v>798</v>
      </c>
      <c r="F686" s="399"/>
      <c r="G686" s="399"/>
      <c r="H686" s="400"/>
      <c r="I686" s="465"/>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89" t="s">
        <v>799</v>
      </c>
      <c r="H687" s="489"/>
      <c r="I687" s="465"/>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89" t="s">
        <v>800</v>
      </c>
      <c r="H688" s="489"/>
      <c r="I688" s="465"/>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801</v>
      </c>
      <c r="B689" s="66"/>
      <c r="C689" s="150"/>
      <c r="D689" s="221"/>
      <c r="E689" s="487"/>
      <c r="F689" s="488"/>
      <c r="G689" s="220"/>
      <c r="H689" s="204" t="s">
        <v>802</v>
      </c>
      <c r="I689" s="466"/>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803</v>
      </c>
      <c r="B690" s="66"/>
      <c r="C690" s="398" t="s">
        <v>804</v>
      </c>
      <c r="D690" s="399"/>
      <c r="E690" s="399"/>
      <c r="F690" s="399"/>
      <c r="G690" s="458"/>
      <c r="H690" s="400"/>
      <c r="I690" s="417" t="s">
        <v>805</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806</v>
      </c>
      <c r="B691" s="66"/>
      <c r="C691" s="237"/>
      <c r="D691" s="239"/>
      <c r="E691" s="389" t="s">
        <v>807</v>
      </c>
      <c r="F691" s="390"/>
      <c r="G691" s="390"/>
      <c r="H691" s="391"/>
      <c r="I691" s="451"/>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398" t="s">
        <v>808</v>
      </c>
      <c r="D692" s="399"/>
      <c r="E692" s="399"/>
      <c r="F692" s="399"/>
      <c r="G692" s="458"/>
      <c r="H692" s="400"/>
      <c r="I692" s="451"/>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89" t="s">
        <v>809</v>
      </c>
      <c r="F693" s="390"/>
      <c r="G693" s="390"/>
      <c r="H693" s="391"/>
      <c r="I693" s="451"/>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398" t="s">
        <v>810</v>
      </c>
      <c r="D694" s="399"/>
      <c r="E694" s="399"/>
      <c r="F694" s="399"/>
      <c r="G694" s="458"/>
      <c r="H694" s="400"/>
      <c r="I694" s="451"/>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89" t="s">
        <v>811</v>
      </c>
      <c r="F695" s="390"/>
      <c r="G695" s="390"/>
      <c r="H695" s="391"/>
      <c r="I695" s="451"/>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398" t="s">
        <v>812</v>
      </c>
      <c r="D696" s="399"/>
      <c r="E696" s="399"/>
      <c r="F696" s="399"/>
      <c r="G696" s="458"/>
      <c r="H696" s="400"/>
      <c r="I696" s="451"/>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89" t="s">
        <v>813</v>
      </c>
      <c r="F697" s="390"/>
      <c r="G697" s="390"/>
      <c r="H697" s="391"/>
      <c r="I697" s="452"/>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814</v>
      </c>
      <c r="B698" s="66"/>
      <c r="C698" s="389" t="s">
        <v>815</v>
      </c>
      <c r="D698" s="390"/>
      <c r="E698" s="390"/>
      <c r="F698" s="390"/>
      <c r="G698" s="390"/>
      <c r="H698" s="391"/>
      <c r="I698" s="422" t="s">
        <v>816</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89" t="s">
        <v>817</v>
      </c>
      <c r="D699" s="390"/>
      <c r="E699" s="390"/>
      <c r="F699" s="390"/>
      <c r="G699" s="390"/>
      <c r="H699" s="391"/>
      <c r="I699" s="422"/>
      <c r="J699" s="485"/>
      <c r="K699" s="486"/>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89" t="s">
        <v>818</v>
      </c>
      <c r="D700" s="390"/>
      <c r="E700" s="390"/>
      <c r="F700" s="390"/>
      <c r="G700" s="390"/>
      <c r="H700" s="391"/>
      <c r="I700" s="422"/>
      <c r="J700" s="485"/>
      <c r="K700" s="486"/>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89" t="s">
        <v>819</v>
      </c>
      <c r="D701" s="390"/>
      <c r="E701" s="390"/>
      <c r="F701" s="390"/>
      <c r="G701" s="390"/>
      <c r="H701" s="391"/>
      <c r="I701" s="422"/>
      <c r="J701" s="485"/>
      <c r="K701" s="486"/>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820</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76</v>
      </c>
      <c r="K707" s="288"/>
      <c r="L707" s="323" t="str">
        <f>IF(ISBLANK(L$388),"",L$388)</f>
        <v>HCU病棟</v>
      </c>
      <c r="M707" s="324" t="str">
        <f>IF(ISBLANK(M$388),"",M$388)</f>
        <v>そら病棟</v>
      </c>
      <c r="N707" s="323" t="str">
        <f t="shared" ref="N707:AM707" si="138">IF(ISBLANK(N$388),"",N$388)</f>
        <v>にじ病棟</v>
      </c>
      <c r="O707" s="323" t="str">
        <f t="shared" si="138"/>
        <v/>
      </c>
      <c r="P707" s="323" t="str">
        <f t="shared" si="138"/>
        <v/>
      </c>
      <c r="Q707" s="323" t="str">
        <f t="shared" si="138"/>
        <v/>
      </c>
      <c r="R707" s="323" t="str">
        <f t="shared" si="138"/>
        <v/>
      </c>
      <c r="S707" s="323" t="str">
        <f t="shared" si="138"/>
        <v/>
      </c>
      <c r="T707" s="323" t="str">
        <f t="shared" si="138"/>
        <v/>
      </c>
      <c r="U707" s="323" t="str">
        <f t="shared" si="138"/>
        <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77</v>
      </c>
      <c r="J708" s="289"/>
      <c r="K708" s="290"/>
      <c r="L708" s="342" t="str">
        <f>IF(ISBLANK(L$389),"",L$389)</f>
        <v>-</v>
      </c>
      <c r="M708" s="340" t="str">
        <f>IF(ISBLANK(M$389),"",M$389)</f>
        <v>-</v>
      </c>
      <c r="N708" s="339" t="str">
        <f t="shared" ref="N708:AM708" si="140">IF(ISBLANK(N$389),"",N$389)</f>
        <v>-</v>
      </c>
      <c r="O708" s="339" t="str">
        <f t="shared" si="140"/>
        <v/>
      </c>
      <c r="P708" s="339" t="str">
        <f t="shared" si="140"/>
        <v/>
      </c>
      <c r="Q708" s="339" t="str">
        <f t="shared" si="140"/>
        <v/>
      </c>
      <c r="R708" s="339" t="str">
        <f t="shared" si="140"/>
        <v/>
      </c>
      <c r="S708" s="339" t="str">
        <f t="shared" si="140"/>
        <v/>
      </c>
      <c r="T708" s="339" t="str">
        <f t="shared" si="140"/>
        <v/>
      </c>
      <c r="U708" s="339" t="str">
        <f t="shared" si="140"/>
        <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821</v>
      </c>
      <c r="B709" s="91"/>
      <c r="C709" s="389" t="s">
        <v>822</v>
      </c>
      <c r="D709" s="390"/>
      <c r="E709" s="390"/>
      <c r="F709" s="390"/>
      <c r="G709" s="390"/>
      <c r="H709" s="391"/>
      <c r="I709" s="98" t="s">
        <v>823</v>
      </c>
      <c r="J709" s="299">
        <f>IF(SUM(L709:BS709)=0,IF(COUNTIF(L709:BS709,"未確認")&gt;0,"未確認",IF(COUNTIF(L709:BS709,"~*")&gt;0,"*",SUM(L709:BS709))),SUM(L709:BS709))</f>
        <v>0</v>
      </c>
      <c r="K709" s="292" t="str">
        <f>IF(OR(COUNTIF(L709:BS709,"未確認")&gt;0,COUNTIF(L709:BS709,"*")&gt;0),"※","")</f>
        <v/>
      </c>
      <c r="L709" s="286">
        <v>0</v>
      </c>
      <c r="M709" s="215">
        <v>0</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824</v>
      </c>
      <c r="B710" s="91"/>
      <c r="C710" s="380" t="s">
        <v>825</v>
      </c>
      <c r="D710" s="381"/>
      <c r="E710" s="381"/>
      <c r="F710" s="381"/>
      <c r="G710" s="381"/>
      <c r="H710" s="382"/>
      <c r="I710" s="93" t="s">
        <v>826</v>
      </c>
      <c r="J710" s="299">
        <f>IF(SUM(L710:BS710)=0,IF(COUNTIF(L710:BS710,"未確認")&gt;0,"未確認",IF(COUNTIF(L710:BS710,"~*")&gt;0,"*",SUM(L710:BS710))),SUM(L710:BS710))</f>
        <v>0</v>
      </c>
      <c r="K710" s="292" t="str">
        <f>IF(OR(COUNTIF(L710:BS710,"未確認")&gt;0,COUNTIF(L710:BS710,"*")&gt;0),"※","")</f>
        <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827</v>
      </c>
      <c r="B711" s="91"/>
      <c r="C711" s="380" t="s">
        <v>828</v>
      </c>
      <c r="D711" s="381"/>
      <c r="E711" s="381"/>
      <c r="F711" s="381"/>
      <c r="G711" s="381"/>
      <c r="H711" s="382"/>
      <c r="I711" s="93" t="s">
        <v>829</v>
      </c>
      <c r="J711" s="299">
        <f>IF(SUM(L711:BS711)=0,IF(COUNTIF(L711:BS711,"未確認")&gt;0,"未確認",IF(COUNTIF(L711:BS711,"~*")&gt;0,"*",SUM(L711:BS711))),SUM(L711:BS711))</f>
        <v>0</v>
      </c>
      <c r="K711" s="292" t="str">
        <f>IF(OR(COUNTIF(L711:BS711,"未確認")&gt;0,COUNTIF(L711:BS711,"*")&gt;0),"※","")</f>
        <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830</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76</v>
      </c>
      <c r="K717" s="288"/>
      <c r="L717" s="279" t="str">
        <f>IF(ISBLANK(L$388),"",L$388)</f>
        <v>HCU病棟</v>
      </c>
      <c r="M717" s="324" t="str">
        <f>IF(ISBLANK(M$388),"",M$388)</f>
        <v>そら病棟</v>
      </c>
      <c r="N717" s="323" t="str">
        <f t="shared" ref="N717:AM717" si="142">IF(ISBLANK(N$388),"",N$388)</f>
        <v>にじ病棟</v>
      </c>
      <c r="O717" s="323" t="str">
        <f t="shared" si="142"/>
        <v/>
      </c>
      <c r="P717" s="323" t="str">
        <f t="shared" si="142"/>
        <v/>
      </c>
      <c r="Q717" s="323" t="str">
        <f t="shared" si="142"/>
        <v/>
      </c>
      <c r="R717" s="323" t="str">
        <f t="shared" si="142"/>
        <v/>
      </c>
      <c r="S717" s="323" t="str">
        <f t="shared" si="142"/>
        <v/>
      </c>
      <c r="T717" s="323" t="str">
        <f t="shared" si="142"/>
        <v/>
      </c>
      <c r="U717" s="323" t="str">
        <f t="shared" si="142"/>
        <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77</v>
      </c>
      <c r="J718" s="289"/>
      <c r="K718" s="290"/>
      <c r="L718" s="342" t="str">
        <f>IF(ISBLANK(L$389),"",L$389)</f>
        <v>-</v>
      </c>
      <c r="M718" s="340" t="str">
        <f>IF(ISBLANK(M$389),"",M$389)</f>
        <v>-</v>
      </c>
      <c r="N718" s="339" t="str">
        <f t="shared" ref="N718:AM718" si="144">IF(ISBLANK(N$389),"",N$389)</f>
        <v>-</v>
      </c>
      <c r="O718" s="339" t="str">
        <f t="shared" si="144"/>
        <v/>
      </c>
      <c r="P718" s="339" t="str">
        <f t="shared" si="144"/>
        <v/>
      </c>
      <c r="Q718" s="339" t="str">
        <f t="shared" si="144"/>
        <v/>
      </c>
      <c r="R718" s="339" t="str">
        <f t="shared" si="144"/>
        <v/>
      </c>
      <c r="S718" s="339" t="str">
        <f t="shared" si="144"/>
        <v/>
      </c>
      <c r="T718" s="339" t="str">
        <f t="shared" si="144"/>
        <v/>
      </c>
      <c r="U718" s="339" t="str">
        <f t="shared" si="144"/>
        <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831</v>
      </c>
      <c r="B719" s="90"/>
      <c r="C719" s="380" t="s">
        <v>832</v>
      </c>
      <c r="D719" s="381"/>
      <c r="E719" s="381"/>
      <c r="F719" s="381"/>
      <c r="G719" s="381"/>
      <c r="H719" s="382"/>
      <c r="I719" s="93" t="s">
        <v>833</v>
      </c>
      <c r="J719" s="291" t="str">
        <f>IF(SUM(L719:BS719)=0,IF(COUNTIF(L719:BS719,"未確認")&gt;0,"未確認",IF(COUNTIF(L719:BS719,"~*")&gt;0,"*",SUM(L719:BS719))),SUM(L719:BS719))</f>
        <v>*</v>
      </c>
      <c r="K719" s="292" t="str">
        <f>IF(OR(COUNTIF(L719:BS719,"未確認")&gt;0,COUNTIF(L719:BS719,"*")&gt;0),"※","")</f>
        <v>※</v>
      </c>
      <c r="L719" s="286">
        <v>0</v>
      </c>
      <c r="M719" s="215" t="s">
        <v>358</v>
      </c>
      <c r="N719" s="274" t="s">
        <v>358</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834</v>
      </c>
      <c r="B720" s="91"/>
      <c r="C720" s="380" t="s">
        <v>835</v>
      </c>
      <c r="D720" s="381"/>
      <c r="E720" s="381"/>
      <c r="F720" s="381"/>
      <c r="G720" s="381"/>
      <c r="H720" s="382"/>
      <c r="I720" s="93" t="s">
        <v>836</v>
      </c>
      <c r="J720" s="291">
        <f>IF(SUM(L720:BS720)=0,IF(COUNTIF(L720:BS720,"未確認")&gt;0,"未確認",IF(COUNTIF(L720:BS720,"~*")&gt;0,"*",SUM(L720:BS720))),SUM(L720:BS720))</f>
        <v>0</v>
      </c>
      <c r="K720" s="292" t="str">
        <f>IF(OR(COUNTIF(L720:BS720,"未確認")&gt;0,COUNTIF(L720:BS720,"*")&gt;0),"※","")</f>
        <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837</v>
      </c>
      <c r="B721" s="91"/>
      <c r="C721" s="389" t="s">
        <v>838</v>
      </c>
      <c r="D721" s="390"/>
      <c r="E721" s="390"/>
      <c r="F721" s="390"/>
      <c r="G721" s="390"/>
      <c r="H721" s="391"/>
      <c r="I721" s="93" t="s">
        <v>839</v>
      </c>
      <c r="J721" s="291">
        <f>IF(SUM(L721:BS721)=0,IF(COUNTIF(L721:BS721,"未確認")&gt;0,"未確認",IF(COUNTIF(L721:BS721,"~*")&gt;0,"*",SUM(L721:BS721))),SUM(L721:BS721))</f>
        <v>633</v>
      </c>
      <c r="K721" s="292" t="str">
        <f>IF(OR(COUNTIF(L721:BS721,"未確認")&gt;0,COUNTIF(L721:BS721,"*")&gt;0),"※","")</f>
        <v>※</v>
      </c>
      <c r="L721" s="286" t="s">
        <v>358</v>
      </c>
      <c r="M721" s="215">
        <v>282</v>
      </c>
      <c r="N721" s="274">
        <v>351</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840</v>
      </c>
      <c r="B722" s="91"/>
      <c r="C722" s="380" t="s">
        <v>841</v>
      </c>
      <c r="D722" s="381"/>
      <c r="E722" s="381"/>
      <c r="F722" s="381"/>
      <c r="G722" s="381"/>
      <c r="H722" s="382"/>
      <c r="I722" s="93" t="s">
        <v>842</v>
      </c>
      <c r="J722" s="291">
        <f>IF(SUM(L722:BS722)=0,IF(COUNTIF(L722:BS722,"未確認")&gt;0,"未確認",IF(COUNTIF(L722:BS722,"~*")&gt;0,"*",SUM(L722:BS722))),SUM(L722:BS722))</f>
        <v>0</v>
      </c>
      <c r="K722" s="292" t="str">
        <f>IF(OR(COUNTIF(L722:BS722,"未確認")&gt;0,COUNTIF(L722:BS722,"*")&gt;0),"※","")</f>
        <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843</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76</v>
      </c>
      <c r="K729" s="288"/>
      <c r="L729" s="279" t="str">
        <f>IF(ISBLANK(L$388),"",L$388)</f>
        <v>HCU病棟</v>
      </c>
      <c r="M729" s="324" t="str">
        <f>IF(ISBLANK(M$388),"",M$388)</f>
        <v>そら病棟</v>
      </c>
      <c r="N729" s="323" t="str">
        <f t="shared" ref="N729:AM729" si="146">IF(ISBLANK(N$388),"",N$388)</f>
        <v>にじ病棟</v>
      </c>
      <c r="O729" s="323" t="str">
        <f t="shared" si="146"/>
        <v/>
      </c>
      <c r="P729" s="323" t="str">
        <f t="shared" si="146"/>
        <v/>
      </c>
      <c r="Q729" s="323" t="str">
        <f t="shared" si="146"/>
        <v/>
      </c>
      <c r="R729" s="323" t="str">
        <f t="shared" si="146"/>
        <v/>
      </c>
      <c r="S729" s="323" t="str">
        <f t="shared" si="146"/>
        <v/>
      </c>
      <c r="T729" s="323" t="str">
        <f t="shared" si="146"/>
        <v/>
      </c>
      <c r="U729" s="323" t="str">
        <f t="shared" si="146"/>
        <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77</v>
      </c>
      <c r="J730" s="289"/>
      <c r="K730" s="290"/>
      <c r="L730" s="342" t="str">
        <f>IF(ISBLANK(L$389),"",L$389)</f>
        <v>-</v>
      </c>
      <c r="M730" s="340" t="str">
        <f>IF(ISBLANK(M$389),"",M$389)</f>
        <v>-</v>
      </c>
      <c r="N730" s="339" t="str">
        <f t="shared" ref="N730:AM730" si="148">IF(ISBLANK(N$389),"",N$389)</f>
        <v>-</v>
      </c>
      <c r="O730" s="339" t="str">
        <f t="shared" si="148"/>
        <v/>
      </c>
      <c r="P730" s="339" t="str">
        <f t="shared" si="148"/>
        <v/>
      </c>
      <c r="Q730" s="339" t="str">
        <f t="shared" si="148"/>
        <v/>
      </c>
      <c r="R730" s="339" t="str">
        <f t="shared" si="148"/>
        <v/>
      </c>
      <c r="S730" s="339" t="str">
        <f t="shared" si="148"/>
        <v/>
      </c>
      <c r="T730" s="339" t="str">
        <f t="shared" si="148"/>
        <v/>
      </c>
      <c r="U730" s="339" t="str">
        <f t="shared" si="148"/>
        <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844</v>
      </c>
      <c r="B731" s="90"/>
      <c r="C731" s="380" t="s">
        <v>845</v>
      </c>
      <c r="D731" s="381"/>
      <c r="E731" s="381"/>
      <c r="F731" s="381"/>
      <c r="G731" s="381"/>
      <c r="H731" s="382"/>
      <c r="I731" s="93" t="s">
        <v>846</v>
      </c>
      <c r="J731" s="291">
        <f>IF(SUM(L731:BS731)=0,IF(COUNTIF(L731:BS731,"未確認")&gt;0,"未確認",IF(COUNTIF(L731:BS731,"~*")&gt;0,"*",SUM(L731:BS731))),SUM(L731:BS731))</f>
        <v>0</v>
      </c>
      <c r="K731" s="292" t="str">
        <f>IF(OR(COUNTIF(L731:BS731,"未確認")&gt;0,COUNTIF(L731:BS731,"*")&gt;0),"※","")</f>
        <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847</v>
      </c>
      <c r="B732" s="91"/>
      <c r="C732" s="380" t="s">
        <v>848</v>
      </c>
      <c r="D732" s="381"/>
      <c r="E732" s="381"/>
      <c r="F732" s="381"/>
      <c r="G732" s="381"/>
      <c r="H732" s="382"/>
      <c r="I732" s="93" t="s">
        <v>849</v>
      </c>
      <c r="J732" s="291">
        <f>IF(SUM(L732:BS732)=0,IF(COUNTIF(L732:BS732,"未確認")&gt;0,"未確認",IF(COUNTIF(L732:BS732,"~*")&gt;0,"*",SUM(L732:BS732))),SUM(L732:BS732))</f>
        <v>0</v>
      </c>
      <c r="K732" s="292" t="str">
        <f>IF(OR(COUNTIF(L732:BS732,"未確認")&gt;0,COUNTIF(L732:BS732,"*")&gt;0),"※","")</f>
        <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850</v>
      </c>
      <c r="B733" s="91"/>
      <c r="C733" s="389" t="s">
        <v>851</v>
      </c>
      <c r="D733" s="390"/>
      <c r="E733" s="390"/>
      <c r="F733" s="390"/>
      <c r="G733" s="390"/>
      <c r="H733" s="391"/>
      <c r="I733" s="93" t="s">
        <v>852</v>
      </c>
      <c r="J733" s="291">
        <f>IF(SUM(L733:BS733)=0,IF(COUNTIF(L733:BS733,"未確認")&gt;0,"未確認",IF(COUNTIF(L733:BS733,"~*")&gt;0,"*",SUM(L733:BS733))),SUM(L733:BS733))</f>
        <v>0</v>
      </c>
      <c r="K733" s="292" t="str">
        <f>IF(OR(COUNTIF(L733:BS733,"未確認")&gt;0,COUNTIF(L733:BS733,"*")&gt;0),"※","")</f>
        <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853</v>
      </c>
      <c r="B734" s="91"/>
      <c r="C734" s="389" t="s">
        <v>854</v>
      </c>
      <c r="D734" s="390"/>
      <c r="E734" s="390"/>
      <c r="F734" s="390"/>
      <c r="G734" s="390"/>
      <c r="H734" s="391"/>
      <c r="I734" s="93" t="s">
        <v>855</v>
      </c>
      <c r="J734" s="291">
        <f>IF(SUM(L734:BS734)=0,IF(COUNTIF(L734:BS734,"未確認")&gt;0,"未確認",IF(COUNTIF(L734:BS734,"~*")&gt;0,"*",SUM(L734:BS734))),SUM(L734:BS734))</f>
        <v>0</v>
      </c>
      <c r="K734" s="292" t="str">
        <f>IF(OR(COUNTIF(L734:BS734,"未確認")&gt;0,COUNTIF(L734:BS734,"*")&gt;0),"※","")</f>
        <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275</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C562:H562"/>
    <mergeCell ref="C563:H563"/>
    <mergeCell ref="C628:H628"/>
    <mergeCell ref="C632:H632"/>
    <mergeCell ref="C634:H634"/>
    <mergeCell ref="C629:H629"/>
    <mergeCell ref="C630:H630"/>
    <mergeCell ref="C633:H633"/>
    <mergeCell ref="C635:H635"/>
    <mergeCell ref="C636:H636"/>
    <mergeCell ref="C637:H637"/>
    <mergeCell ref="C638:H638"/>
    <mergeCell ref="C647:H647"/>
    <mergeCell ref="C649:H649"/>
    <mergeCell ref="C648:H648"/>
    <mergeCell ref="C652:H652"/>
    <mergeCell ref="C653:H653"/>
    <mergeCell ref="C654:H654"/>
    <mergeCell ref="C650:H650"/>
    <mergeCell ref="C651:H651"/>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617:H617"/>
    <mergeCell ref="C627:H627"/>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C418:H418"/>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C433:H433"/>
    <mergeCell ref="C422:H422"/>
    <mergeCell ref="C423:H423"/>
    <mergeCell ref="C424:H424"/>
    <mergeCell ref="C425:H425"/>
    <mergeCell ref="C426:H426"/>
    <mergeCell ref="C427:H427"/>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G254:G255"/>
    <mergeCell ref="C291:H295"/>
    <mergeCell ref="I291:I295"/>
    <mergeCell ref="E273:H273"/>
    <mergeCell ref="I265:I268"/>
    <mergeCell ref="G266:H266"/>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G256:G257"/>
    <mergeCell ref="C234:F235"/>
    <mergeCell ref="G234:H234"/>
    <mergeCell ref="G235:H235"/>
    <mergeCell ref="C245:H245"/>
    <mergeCell ref="C232:F233"/>
    <mergeCell ref="G232:H232"/>
    <mergeCell ref="G233:H233"/>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454:H454"/>
    <mergeCell ref="C455:H455"/>
    <mergeCell ref="C456:H456"/>
    <mergeCell ref="C434:H434"/>
    <mergeCell ref="C435:H435"/>
    <mergeCell ref="C436:H436"/>
    <mergeCell ref="C437:H437"/>
    <mergeCell ref="C438:H438"/>
    <mergeCell ref="C439:H439"/>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C206:F207"/>
    <mergeCell ref="G206:H206"/>
    <mergeCell ref="G207:H207"/>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I390:I463"/>
    <mergeCell ref="C391:H391"/>
    <mergeCell ref="C392:H392"/>
    <mergeCell ref="C393:H393"/>
    <mergeCell ref="C394:H394"/>
    <mergeCell ref="C395:H395"/>
    <mergeCell ref="C399:H399"/>
    <mergeCell ref="C401:H401"/>
    <mergeCell ref="C400:H400"/>
    <mergeCell ref="C409:H409"/>
    <mergeCell ref="C410:H410"/>
    <mergeCell ref="C411:H411"/>
    <mergeCell ref="C396:H396"/>
    <mergeCell ref="C397:H397"/>
    <mergeCell ref="C398:H398"/>
    <mergeCell ref="C390:H39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78:G78"/>
    <mergeCell ref="J79:M79"/>
    <mergeCell ref="J80:M80"/>
    <mergeCell ref="J81:M81"/>
    <mergeCell ref="J82:M82"/>
    <mergeCell ref="E106:H106"/>
    <mergeCell ref="E107:H107"/>
    <mergeCell ref="C104:D107"/>
    <mergeCell ref="E110:H110"/>
    <mergeCell ref="C79:G79"/>
    <mergeCell ref="C96:H96"/>
    <mergeCell ref="E104:H104"/>
    <mergeCell ref="C108:D110"/>
    <mergeCell ref="E108:H108"/>
    <mergeCell ref="E109:H109"/>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C76:G76"/>
    <mergeCell ref="H77:I77"/>
    <mergeCell ref="J76:M76"/>
  </mergeCells>
  <phoneticPr fontId="3"/>
  <conditionalFormatting sqref="M9">
    <cfRule type="cellIs" dxfId="354" priority="1786" operator="equal">
      <formula>""</formula>
    </cfRule>
  </conditionalFormatting>
  <conditionalFormatting sqref="M10:M11">
    <cfRule type="expression" dxfId="353" priority="19067">
      <formula>M$9=""</formula>
    </cfRule>
  </conditionalFormatting>
  <conditionalFormatting sqref="M16">
    <cfRule type="cellIs" dxfId="352" priority="1788" operator="equal">
      <formula>""</formula>
    </cfRule>
  </conditionalFormatting>
  <conditionalFormatting sqref="M16:M22">
    <cfRule type="expression" dxfId="351" priority="1787">
      <formula>$M$16&lt;&gt;""</formula>
    </cfRule>
  </conditionalFormatting>
  <conditionalFormatting sqref="M17:M22">
    <cfRule type="expression" dxfId="350" priority="19058">
      <formula>$M$16=""</formula>
    </cfRule>
  </conditionalFormatting>
  <conditionalFormatting sqref="M27">
    <cfRule type="cellIs" dxfId="349" priority="1549" operator="equal">
      <formula>""</formula>
    </cfRule>
  </conditionalFormatting>
  <conditionalFormatting sqref="M27:M35">
    <cfRule type="expression" dxfId="348" priority="1548">
      <formula>$M$27&lt;&gt;""</formula>
    </cfRule>
    <cfRule type="expression" dxfId="347" priority="18937">
      <formula>$M$27=""</formula>
    </cfRule>
  </conditionalFormatting>
  <conditionalFormatting sqref="M40">
    <cfRule type="cellIs" dxfId="346" priority="17084" operator="equal">
      <formula>""</formula>
    </cfRule>
  </conditionalFormatting>
  <conditionalFormatting sqref="M40:M44">
    <cfRule type="expression" dxfId="345" priority="16902">
      <formula>$M$40&lt;&gt;""</formula>
    </cfRule>
    <cfRule type="expression" dxfId="344" priority="18876">
      <formula>$M$40=""</formula>
    </cfRule>
  </conditionalFormatting>
  <conditionalFormatting sqref="M49">
    <cfRule type="cellIs" dxfId="343" priority="16786" operator="equal">
      <formula>""</formula>
    </cfRule>
  </conditionalFormatting>
  <conditionalFormatting sqref="M49:M58">
    <cfRule type="expression" dxfId="342" priority="16604">
      <formula>$M$49&lt;&gt;""</formula>
    </cfRule>
    <cfRule type="expression" dxfId="341" priority="18815">
      <formula>$M$49=""</formula>
    </cfRule>
  </conditionalFormatting>
  <conditionalFormatting sqref="M94:M95">
    <cfRule type="expression" dxfId="340" priority="7995">
      <formula>AND(M$94="",M$95="")</formula>
    </cfRule>
  </conditionalFormatting>
  <conditionalFormatting sqref="M96">
    <cfRule type="expression" dxfId="339" priority="7998">
      <formula>OR($M$94&lt;&gt;"",$M$95&lt;&gt;"")</formula>
    </cfRule>
    <cfRule type="expression" dxfId="338" priority="7999">
      <formula>AND($M$94="",$M$95="")</formula>
    </cfRule>
  </conditionalFormatting>
  <conditionalFormatting sqref="M102:M103">
    <cfRule type="expression" dxfId="337" priority="15749">
      <formula>AND(M$102="",M$103="")</formula>
    </cfRule>
    <cfRule type="expression" dxfId="336" priority="15748">
      <formula>OR(M$102&lt;&gt;"",M$103&lt;&gt;"")</formula>
    </cfRule>
  </conditionalFormatting>
  <conditionalFormatting sqref="M104:M111">
    <cfRule type="expression" dxfId="335" priority="15762">
      <formula>OR($M$102&lt;&gt;"",$M$103&lt;&gt;"")</formula>
    </cfRule>
    <cfRule type="expression" dxfId="334" priority="15764">
      <formula>AND($M$102="",$M$103="")</formula>
    </cfRule>
  </conditionalFormatting>
  <conditionalFormatting sqref="M117:M118">
    <cfRule type="expression" dxfId="333" priority="15746">
      <formula>AND(M$117="",M$118="")</formula>
    </cfRule>
    <cfRule type="expression" dxfId="332" priority="15745">
      <formula>OR(M$117&lt;&gt;"",M$118&lt;&gt;"")</formula>
    </cfRule>
  </conditionalFormatting>
  <conditionalFormatting sqref="M119:M122">
    <cfRule type="expression" dxfId="331" priority="15744">
      <formula>AND($M$117="",$M$118="")</formula>
    </cfRule>
    <cfRule type="expression" dxfId="330" priority="15743">
      <formula>OR($M$117&lt;&gt;"",$M$118&lt;&gt;"")</formula>
    </cfRule>
  </conditionalFormatting>
  <conditionalFormatting sqref="M128:M129">
    <cfRule type="expression" dxfId="329" priority="15742">
      <formula>AND(M$128="",M$129="")</formula>
    </cfRule>
  </conditionalFormatting>
  <conditionalFormatting sqref="M130:M135">
    <cfRule type="expression" dxfId="328" priority="15738">
      <formula>AND($M$128="",$M$129="")</formula>
    </cfRule>
    <cfRule type="expression" dxfId="327" priority="15737">
      <formula>OR($M$128&lt;&gt;"",$M$129&lt;&gt;"")</formula>
    </cfRule>
  </conditionalFormatting>
  <conditionalFormatting sqref="M141:M142">
    <cfRule type="expression" dxfId="326" priority="7599">
      <formula>AND(M$141="",M$142="")</formula>
    </cfRule>
  </conditionalFormatting>
  <conditionalFormatting sqref="M143">
    <cfRule type="expression" dxfId="325" priority="7601">
      <formula>AND($M$141="",$M$142="")</formula>
    </cfRule>
    <cfRule type="expression" dxfId="324" priority="7600">
      <formula>OR($M$141&lt;&gt;"",$M$142&lt;&gt;"")</formula>
    </cfRule>
  </conditionalFormatting>
  <conditionalFormatting sqref="M149:M150">
    <cfRule type="expression" dxfId="323" priority="5964">
      <formula>AND(M$149="",M$150="")</formula>
    </cfRule>
  </conditionalFormatting>
  <conditionalFormatting sqref="M151">
    <cfRule type="expression" dxfId="322" priority="5940">
      <formula>AND($M$149="",$M$150="")</formula>
    </cfRule>
    <cfRule type="expression" dxfId="321" priority="5939">
      <formula>OR($M$149&lt;&gt;"",$M$150&lt;&gt;"")</formula>
    </cfRule>
  </conditionalFormatting>
  <conditionalFormatting sqref="M152">
    <cfRule type="expression" dxfId="320" priority="5942">
      <formula>AND($M$149="",$M$150="")</formula>
    </cfRule>
    <cfRule type="expression" dxfId="319" priority="5941">
      <formula>OR($M$149&lt;&gt;"",$M$150&lt;&gt;"")</formula>
    </cfRule>
  </conditionalFormatting>
  <conditionalFormatting sqref="M153">
    <cfRule type="expression" dxfId="318" priority="5949">
      <formula>OR($M$149&lt;&gt;"",$M$150&lt;&gt;"")</formula>
    </cfRule>
    <cfRule type="expression" dxfId="317" priority="5950">
      <formula>AND($M$149="",$M$150="")</formula>
    </cfRule>
  </conditionalFormatting>
  <conditionalFormatting sqref="M159:M160">
    <cfRule type="expression" dxfId="316" priority="5368">
      <formula>AND(M$159="",M$160="")</formula>
    </cfRule>
  </conditionalFormatting>
  <conditionalFormatting sqref="M161">
    <cfRule type="expression" dxfId="315" priority="5357">
      <formula>OR($M$159&lt;&gt;"",$M$160&lt;&gt;"")</formula>
    </cfRule>
    <cfRule type="expression" dxfId="314" priority="5358">
      <formula>AND($M$159="",$M$160="")</formula>
    </cfRule>
  </conditionalFormatting>
  <conditionalFormatting sqref="M162">
    <cfRule type="expression" dxfId="313" priority="5353">
      <formula>OR($M$159&lt;&gt;"",$M$160&lt;&gt;"")</formula>
    </cfRule>
    <cfRule type="expression" dxfId="312" priority="5354">
      <formula>AND($M$159="",$M$160="")</formula>
    </cfRule>
  </conditionalFormatting>
  <conditionalFormatting sqref="M168:M169">
    <cfRule type="expression" dxfId="311" priority="620">
      <formula>AND(M$168="",M$169="")</formula>
    </cfRule>
  </conditionalFormatting>
  <conditionalFormatting sqref="M170:M173">
    <cfRule type="expression" dxfId="310" priority="614">
      <formula>AND($M$168="",$M$169="")</formula>
    </cfRule>
    <cfRule type="expression" dxfId="309" priority="613">
      <formula>OR($M$168&lt;&gt;"",$M$169&lt;&gt;"")</formula>
    </cfRule>
  </conditionalFormatting>
  <conditionalFormatting sqref="M174">
    <cfRule type="expression" dxfId="308" priority="617">
      <formula>OR($M$168&lt;&gt;"",$M$169&lt;&gt;"")</formula>
    </cfRule>
    <cfRule type="expression" dxfId="307" priority="618">
      <formula>AND($M$168="",$M$169="")</formula>
    </cfRule>
  </conditionalFormatting>
  <conditionalFormatting sqref="M180:M181">
    <cfRule type="expression" dxfId="306" priority="150">
      <formula>OR($M$180&lt;&gt;"",$M$181&lt;&gt;"")</formula>
    </cfRule>
    <cfRule type="expression" dxfId="305" priority="15506">
      <formula>AND(M$180="",M$181="")</formula>
    </cfRule>
  </conditionalFormatting>
  <conditionalFormatting sqref="M182">
    <cfRule type="expression" dxfId="304" priority="8116">
      <formula>OR($M$180&lt;&gt;"",$M$181&lt;&gt;"")</formula>
    </cfRule>
  </conditionalFormatting>
  <conditionalFormatting sqref="M182:M185">
    <cfRule type="expression" dxfId="303" priority="8117">
      <formula>AND($M$180="",$M$181="")</formula>
    </cfRule>
  </conditionalFormatting>
  <conditionalFormatting sqref="M183:M184">
    <cfRule type="expression" dxfId="302" priority="7242">
      <formula>OR($M$180&lt;&gt;"",$M$181&lt;&gt;"")</formula>
    </cfRule>
  </conditionalFormatting>
  <conditionalFormatting sqref="M185">
    <cfRule type="expression" dxfId="301" priority="7241">
      <formula>OR($M$180&lt;&gt;"",$M$181&lt;&gt;"")</formula>
    </cfRule>
  </conditionalFormatting>
  <conditionalFormatting sqref="M186:M201">
    <cfRule type="expression" dxfId="300" priority="15386">
      <formula>AND($M$180="",$M$181="")</formula>
    </cfRule>
    <cfRule type="expression" dxfId="299" priority="15385">
      <formula>OR($M$180&lt;&gt;"",$M$181&lt;&gt;"")</formula>
    </cfRule>
  </conditionalFormatting>
  <conditionalFormatting sqref="M202">
    <cfRule type="expression" dxfId="298" priority="6894">
      <formula>OR($M$180&lt;&gt;"",$M$181&lt;&gt;"")</formula>
    </cfRule>
  </conditionalFormatting>
  <conditionalFormatting sqref="M202:M205">
    <cfRule type="expression" dxfId="297" priority="6895">
      <formula>AND($M$180="",$M$181="")</formula>
    </cfRule>
  </conditionalFormatting>
  <conditionalFormatting sqref="M203:M204">
    <cfRule type="expression" dxfId="296" priority="6892">
      <formula>OR($M$180&lt;&gt;"",$M$181&lt;&gt;"")</formula>
    </cfRule>
  </conditionalFormatting>
  <conditionalFormatting sqref="M205">
    <cfRule type="expression" dxfId="295" priority="6891">
      <formula>OR($M$180&lt;&gt;"",$M$181&lt;&gt;"")</formula>
    </cfRule>
  </conditionalFormatting>
  <conditionalFormatting sqref="M206:M211">
    <cfRule type="expression" dxfId="294" priority="15382">
      <formula>AND($M$180="",$M$181="")</formula>
    </cfRule>
    <cfRule type="expression" dxfId="293" priority="15381">
      <formula>OR($M$180&lt;&gt;"",$M$181&lt;&gt;"")</formula>
    </cfRule>
  </conditionalFormatting>
  <conditionalFormatting sqref="M243:M244">
    <cfRule type="expression" dxfId="292" priority="4306">
      <formula>AND(M$243="",M$244="")</formula>
    </cfRule>
  </conditionalFormatting>
  <conditionalFormatting sqref="M245">
    <cfRule type="expression" dxfId="291" priority="4295">
      <formula>OR($M$243&lt;&gt;"",$M$244&lt;&gt;"")</formula>
    </cfRule>
    <cfRule type="expression" dxfId="290" priority="4296">
      <formula>AND($M$243="",$M$244="")</formula>
    </cfRule>
  </conditionalFormatting>
  <conditionalFormatting sqref="M246:M256">
    <cfRule type="expression" dxfId="289" priority="4293">
      <formula>OR($M$243&lt;&gt;"",$M$244&lt;&gt;"")</formula>
    </cfRule>
    <cfRule type="expression" dxfId="288" priority="4294">
      <formula>AND($M$243="",$M$244="")</formula>
    </cfRule>
  </conditionalFormatting>
  <conditionalFormatting sqref="M257">
    <cfRule type="expression" dxfId="287" priority="4289">
      <formula>OR($M$243&lt;&gt;"",$M$244&lt;&gt;"")</formula>
    </cfRule>
    <cfRule type="expression" dxfId="286" priority="4290">
      <formula>AND($M$243="",$M$244="")</formula>
    </cfRule>
  </conditionalFormatting>
  <conditionalFormatting sqref="M263:M264">
    <cfRule type="expression" dxfId="285" priority="3714">
      <formula>AND(M$263="",M$264="")</formula>
    </cfRule>
    <cfRule type="expression" dxfId="284" priority="3715">
      <formula>OR(M$263&lt;&gt;"",M$264&lt;&gt;"")</formula>
    </cfRule>
    <cfRule type="expression" dxfId="283" priority="3716">
      <formula>AND(M$263="",M$264="")</formula>
    </cfRule>
  </conditionalFormatting>
  <conditionalFormatting sqref="M265">
    <cfRule type="expression" dxfId="282" priority="2907">
      <formula>OR($M$263&lt;&gt;"",$M$264&lt;&gt;"")</formula>
    </cfRule>
  </conditionalFormatting>
  <conditionalFormatting sqref="M265:M282">
    <cfRule type="expression" dxfId="281" priority="2908">
      <formula>AND($M$263="",$M$264="")</formula>
    </cfRule>
  </conditionalFormatting>
  <conditionalFormatting sqref="M266:M281">
    <cfRule type="expression" dxfId="280" priority="2553">
      <formula>OR($M$263&lt;&gt;"",$M$264&lt;&gt;"")</formula>
    </cfRule>
  </conditionalFormatting>
  <conditionalFormatting sqref="M282">
    <cfRule type="expression" dxfId="279" priority="2906">
      <formula>OR($M$263&lt;&gt;"",$M$264&lt;&gt;"")</formula>
    </cfRule>
  </conditionalFormatting>
  <conditionalFormatting sqref="M289:M290">
    <cfRule type="expression" dxfId="278" priority="127">
      <formula>OR(M289&lt;&gt;"",M290&lt;&gt;"")</formula>
    </cfRule>
    <cfRule type="expression" dxfId="277" priority="15024">
      <formula>AND(M$289="",M$290="")</formula>
    </cfRule>
  </conditionalFormatting>
  <conditionalFormatting sqref="M291">
    <cfRule type="expression" dxfId="276" priority="15145">
      <formula>OR($M$289&lt;&gt;"",$M$290&lt;&gt;"")</formula>
    </cfRule>
  </conditionalFormatting>
  <conditionalFormatting sqref="M291:M295">
    <cfRule type="expression" dxfId="275" priority="15146">
      <formula>AND($M$289="",$M$290="")</formula>
    </cfRule>
  </conditionalFormatting>
  <conditionalFormatting sqref="M292:M294">
    <cfRule type="expression" dxfId="274" priority="15026">
      <formula>OR($M$289&lt;&gt;"",$M$290&lt;&gt;"")</formula>
    </cfRule>
  </conditionalFormatting>
  <conditionalFormatting sqref="M295">
    <cfRule type="expression" dxfId="273" priority="15025">
      <formula>OR($M$289&lt;&gt;"",$M$290&lt;&gt;"")</formula>
    </cfRule>
  </conditionalFormatting>
  <conditionalFormatting sqref="M312:M313">
    <cfRule type="expression" dxfId="272" priority="14147">
      <formula>AND(M$312="",M$313="")</formula>
    </cfRule>
  </conditionalFormatting>
  <conditionalFormatting sqref="M312:M319">
    <cfRule type="expression" dxfId="271" priority="126">
      <formula>OR($M$312&lt;&gt;"",$M$313&lt;&gt;"")</formula>
    </cfRule>
  </conditionalFormatting>
  <conditionalFormatting sqref="M314:M319">
    <cfRule type="expression" dxfId="270" priority="14143">
      <formula>AND($M$312="",$M$313="")</formula>
    </cfRule>
  </conditionalFormatting>
  <conditionalFormatting sqref="M325:M326">
    <cfRule type="expression" dxfId="269" priority="13911">
      <formula>AND(M$325="",M$326="")</formula>
    </cfRule>
    <cfRule type="expression" dxfId="268" priority="13678">
      <formula>OR(M$325&lt;&gt;"",M$326&lt;&gt;"")</formula>
    </cfRule>
  </conditionalFormatting>
  <conditionalFormatting sqref="M327:M344">
    <cfRule type="expression" dxfId="267" priority="13906">
      <formula>OR($M$325&lt;&gt;"",$M$326&lt;&gt;"")</formula>
    </cfRule>
    <cfRule type="expression" dxfId="266" priority="13907">
      <formula>AND($M$325="",$M$326="")</formula>
    </cfRule>
  </conditionalFormatting>
  <conditionalFormatting sqref="M350:M351">
    <cfRule type="expression" dxfId="265" priority="13675">
      <formula>AND(M$350="",M$351="")</formula>
    </cfRule>
    <cfRule type="expression" dxfId="264" priority="125">
      <formula>OR(M350&lt;&gt;"",M351&lt;&gt;"")</formula>
    </cfRule>
  </conditionalFormatting>
  <conditionalFormatting sqref="M352:M356">
    <cfRule type="expression" dxfId="263" priority="13670">
      <formula>OR($M$350&lt;&gt;"",$M$351&lt;&gt;"")</formula>
    </cfRule>
    <cfRule type="expression" dxfId="262" priority="13671">
      <formula>AND($M$350="",$M$351="")</formula>
    </cfRule>
  </conditionalFormatting>
  <conditionalFormatting sqref="M363:M364">
    <cfRule type="expression" dxfId="261" priority="2561">
      <formula>AND(M$363="",M$364="")</formula>
    </cfRule>
  </conditionalFormatting>
  <conditionalFormatting sqref="M365">
    <cfRule type="expression" dxfId="260" priority="2555">
      <formula>OR($M$363&lt;&gt;"",$M$364&lt;&gt;"")</formula>
    </cfRule>
    <cfRule type="expression" dxfId="259" priority="2556">
      <formula>AND($M$363="",$M$364="")</formula>
    </cfRule>
  </conditionalFormatting>
  <conditionalFormatting sqref="M366:M369">
    <cfRule type="expression" dxfId="258" priority="85">
      <formula>AND(M$363="",M$364="")</formula>
    </cfRule>
  </conditionalFormatting>
  <conditionalFormatting sqref="M370">
    <cfRule type="expression" dxfId="257" priority="2551">
      <formula>OR($M$363&lt;&gt;"",$M$364&lt;&gt;"")</formula>
    </cfRule>
    <cfRule type="expression" dxfId="256" priority="2552">
      <formula>AND($M$363="",$M$364="")</formula>
    </cfRule>
  </conditionalFormatting>
  <conditionalFormatting sqref="M388:M389">
    <cfRule type="expression" dxfId="255" priority="1171">
      <formula>AND(M$388="",M$389="")</formula>
    </cfRule>
  </conditionalFormatting>
  <conditionalFormatting sqref="M390:M463">
    <cfRule type="expression" dxfId="254" priority="1134">
      <formula>OR($M$388&lt;&gt;"",$M$389&lt;&gt;"")</formula>
    </cfRule>
    <cfRule type="expression" dxfId="253" priority="1135">
      <formula>AND($M$388="",$M$389="")</formula>
    </cfRule>
  </conditionalFormatting>
  <conditionalFormatting sqref="M469:M470">
    <cfRule type="expression" dxfId="252" priority="1094">
      <formula>OR(M$469&lt;&gt;"",M$470&lt;&gt;"")</formula>
    </cfRule>
    <cfRule type="expression" dxfId="251" priority="1095">
      <formula>AND(M$469="",M$470="")</formula>
    </cfRule>
  </conditionalFormatting>
  <conditionalFormatting sqref="M471:M499">
    <cfRule type="expression" dxfId="250" priority="1092">
      <formula>OR($M$469&lt;&gt;"",$M$469&lt;&gt;"")</formula>
    </cfRule>
    <cfRule type="expression" dxfId="249" priority="1093">
      <formula>AND($M$469="",$M$469="")</formula>
    </cfRule>
  </conditionalFormatting>
  <conditionalFormatting sqref="M505:M506">
    <cfRule type="expression" dxfId="248" priority="12967">
      <formula>AND(M$505="",M$506="")</formula>
    </cfRule>
    <cfRule type="expression" dxfId="247" priority="12422">
      <formula>OR(M$505&lt;&gt;"",M$506&lt;&gt;"")</formula>
    </cfRule>
  </conditionalFormatting>
  <conditionalFormatting sqref="M507:M514">
    <cfRule type="expression" dxfId="246" priority="12907">
      <formula>AND($M$505="",$M$506="")</formula>
    </cfRule>
    <cfRule type="expression" dxfId="245" priority="12906">
      <formula>OR($M$505&lt;&gt;"",$M$506&lt;&gt;"")</formula>
    </cfRule>
  </conditionalFormatting>
  <conditionalFormatting sqref="M517:M518">
    <cfRule type="expression" dxfId="244" priority="12192">
      <formula>OR(M$517&lt;&gt;"",M$518&lt;&gt;"")</formula>
    </cfRule>
    <cfRule type="expression" dxfId="243" priority="12959">
      <formula>AND(M$517="",M$518="")</formula>
    </cfRule>
  </conditionalFormatting>
  <conditionalFormatting sqref="M519:M521">
    <cfRule type="expression" dxfId="242" priority="12674">
      <formula>OR($M$517&lt;&gt;"",$M$518&lt;&gt;"")</formula>
    </cfRule>
    <cfRule type="expression" dxfId="241" priority="12675">
      <formula>AND($M$517="",$M$518="")</formula>
    </cfRule>
  </conditionalFormatting>
  <conditionalFormatting sqref="M524:M525">
    <cfRule type="expression" dxfId="240" priority="12185">
      <formula>AND(M$524="",M$525="")</formula>
    </cfRule>
  </conditionalFormatting>
  <conditionalFormatting sqref="M526">
    <cfRule type="expression" dxfId="239" priority="12181">
      <formula>AND($M$524="",$M$525="")</formula>
    </cfRule>
    <cfRule type="expression" dxfId="238" priority="12180">
      <formula>OR($M$524&lt;&gt;"",$M$525&lt;&gt;"")</formula>
    </cfRule>
  </conditionalFormatting>
  <conditionalFormatting sqref="M529:M530">
    <cfRule type="expression" dxfId="237" priority="7">
      <formula>OR(M$529&lt;&gt;"",M$530&lt;&gt;"")</formula>
    </cfRule>
  </conditionalFormatting>
  <conditionalFormatting sqref="M529:M531">
    <cfRule type="expression" dxfId="236" priority="11948">
      <formula>AND(M$529="",M$530="")</formula>
    </cfRule>
  </conditionalFormatting>
  <conditionalFormatting sqref="M531">
    <cfRule type="expression" dxfId="235" priority="6">
      <formula>OR($M$529&lt;&gt;"",$M$530&lt;&gt;"")</formula>
    </cfRule>
  </conditionalFormatting>
  <conditionalFormatting sqref="M534:M535">
    <cfRule type="expression" dxfId="234" priority="11681">
      <formula>AND(M$534="",M$535="")</formula>
    </cfRule>
  </conditionalFormatting>
  <conditionalFormatting sqref="M536:M542">
    <cfRule type="expression" dxfId="233" priority="11677">
      <formula>AND($M$534="",$M$535="")</formula>
    </cfRule>
    <cfRule type="expression" dxfId="232" priority="11676">
      <formula>OR($M$534&lt;&gt;"",$M$535&lt;&gt;"")</formula>
    </cfRule>
  </conditionalFormatting>
  <conditionalFormatting sqref="M548:M549">
    <cfRule type="expression" dxfId="231" priority="11445">
      <formula>AND(M$548="",M$549="")</formula>
    </cfRule>
  </conditionalFormatting>
  <conditionalFormatting sqref="M550:M563">
    <cfRule type="expression" dxfId="230" priority="11440">
      <formula>OR($M$548&lt;&gt;"",$M$549&lt;&gt;"")</formula>
    </cfRule>
    <cfRule type="expression" dxfId="229" priority="11441">
      <formula>AND($M$548="",$M$549="")</formula>
    </cfRule>
  </conditionalFormatting>
  <conditionalFormatting sqref="M565:M566">
    <cfRule type="expression" dxfId="228" priority="12943">
      <formula>AND(M$565="",M$566="")</formula>
    </cfRule>
  </conditionalFormatting>
  <conditionalFormatting sqref="M565:M567">
    <cfRule type="expression" dxfId="227" priority="5">
      <formula>OR($M$565&lt;&gt;"",$M$566&lt;&gt;"")</formula>
    </cfRule>
  </conditionalFormatting>
  <conditionalFormatting sqref="M567">
    <cfRule type="expression" dxfId="226" priority="4">
      <formula>AND($M$565="",$M$566="")</formula>
    </cfRule>
  </conditionalFormatting>
  <conditionalFormatting sqref="M568">
    <cfRule type="expression" dxfId="225" priority="20">
      <formula>AND($M$565="",$M$566="")</formula>
    </cfRule>
    <cfRule type="expression" dxfId="224" priority="21">
      <formula>OR($M$565&lt;&gt;"",$M$566&lt;&gt;"")</formula>
    </cfRule>
  </conditionalFormatting>
  <conditionalFormatting sqref="M569:M574">
    <cfRule type="expression" dxfId="223" priority="3">
      <formula>AND($M$565="",$M$566="")</formula>
    </cfRule>
    <cfRule type="expression" dxfId="222" priority="10834">
      <formula>OR($M$565&lt;&gt;"",$M$566&lt;&gt;"")</formula>
    </cfRule>
  </conditionalFormatting>
  <conditionalFormatting sqref="M575">
    <cfRule type="expression" dxfId="221" priority="18">
      <formula>AND($M$565="",$M$566="")</formula>
    </cfRule>
    <cfRule type="expression" dxfId="220" priority="19">
      <formula>OR($M$565&lt;&gt;"",$M$566&lt;&gt;"")</formula>
    </cfRule>
  </conditionalFormatting>
  <conditionalFormatting sqref="M576:M581">
    <cfRule type="expression" dxfId="219" priority="10826">
      <formula>OR($M$565&lt;&gt;"",$M$566&lt;&gt;"")</formula>
    </cfRule>
    <cfRule type="expression" dxfId="218" priority="10827">
      <formula>AND($M$565="",$M$566="")</formula>
    </cfRule>
  </conditionalFormatting>
  <conditionalFormatting sqref="M582">
    <cfRule type="expression" dxfId="217" priority="16">
      <formula>AND($M$565="",$M$566="")</formula>
    </cfRule>
    <cfRule type="expression" dxfId="216" priority="17">
      <formula>OR($M$565&lt;&gt;"",$M$566&lt;&gt;"")</formula>
    </cfRule>
  </conditionalFormatting>
  <conditionalFormatting sqref="M583:M588">
    <cfRule type="expression" dxfId="215" priority="10823">
      <formula>AND($M$565="",$M$566="")</formula>
    </cfRule>
    <cfRule type="expression" dxfId="214" priority="10822">
      <formula>OR($M$565&lt;&gt;"",$M$566&lt;&gt;"")</formula>
    </cfRule>
  </conditionalFormatting>
  <conditionalFormatting sqref="M594:M595">
    <cfRule type="expression" dxfId="213" priority="10245">
      <formula>AND(M$594="",M$595="")</formula>
    </cfRule>
  </conditionalFormatting>
  <conditionalFormatting sqref="M596:M606">
    <cfRule type="expression" dxfId="212" priority="10241">
      <formula>AND($M$594="",$M$595="")</formula>
    </cfRule>
    <cfRule type="expression" dxfId="211" priority="10240">
      <formula>OR($M$594&lt;&gt;"",$M$595&lt;&gt;"")</formula>
    </cfRule>
  </conditionalFormatting>
  <conditionalFormatting sqref="M607:M611">
    <cfRule type="expression" dxfId="210" priority="10236">
      <formula>OR($M$594&lt;&gt;"",$M$595&lt;&gt;"")</formula>
    </cfRule>
    <cfRule type="expression" dxfId="209" priority="10237">
      <formula>AND($M$594="",$M$595="")</formula>
    </cfRule>
  </conditionalFormatting>
  <conditionalFormatting sqref="M612:M619">
    <cfRule type="expression" dxfId="208" priority="10233">
      <formula>AND($M$594="",$M$595="")</formula>
    </cfRule>
    <cfRule type="expression" dxfId="207" priority="10232">
      <formula>OR($M$594&lt;&gt;"",$M$595&lt;&gt;"")</formula>
    </cfRule>
  </conditionalFormatting>
  <conditionalFormatting sqref="M625:M626">
    <cfRule type="expression" dxfId="206" priority="9821">
      <formula>AND(M$625="",M$626="")</formula>
    </cfRule>
  </conditionalFormatting>
  <conditionalFormatting sqref="M627:M639">
    <cfRule type="expression" dxfId="205" priority="9817">
      <formula>AND($M$625="",$M$626="")</formula>
    </cfRule>
    <cfRule type="expression" dxfId="204" priority="9816">
      <formula>OR($M$625&lt;&gt;"",$M$626&lt;&gt;"")</formula>
    </cfRule>
  </conditionalFormatting>
  <conditionalFormatting sqref="M645:M646">
    <cfRule type="expression" dxfId="203" priority="9537">
      <formula>AND(M$645="",M$646="")</formula>
    </cfRule>
  </conditionalFormatting>
  <conditionalFormatting sqref="M647:M654">
    <cfRule type="expression" dxfId="202" priority="9533">
      <formula>AND($M$645="",$M$646="")</formula>
    </cfRule>
    <cfRule type="expression" dxfId="201" priority="9532">
      <formula>OR($M$645&lt;&gt;"",$M$646&lt;&gt;"")</formula>
    </cfRule>
  </conditionalFormatting>
  <conditionalFormatting sqref="M660:M661">
    <cfRule type="expression" dxfId="200" priority="9301">
      <formula>AND(M$660="",M$661="")</formula>
    </cfRule>
  </conditionalFormatting>
  <conditionalFormatting sqref="M662:M676">
    <cfRule type="expression" dxfId="199" priority="9293">
      <formula>AND($M$660="",$M$661="")</formula>
    </cfRule>
    <cfRule type="expression" dxfId="198" priority="9292">
      <formula>OR($M$660&lt;&gt;"",$M$661&lt;&gt;"")</formula>
    </cfRule>
  </conditionalFormatting>
  <conditionalFormatting sqref="M681:M682">
    <cfRule type="expression" dxfId="197" priority="2069">
      <formula>OR(M$681&lt;&gt;"",M$682&lt;&gt;"")</formula>
    </cfRule>
    <cfRule type="expression" dxfId="196" priority="2070">
      <formula>AND(M$681="",M$682="")</formula>
    </cfRule>
  </conditionalFormatting>
  <conditionalFormatting sqref="M683:M701">
    <cfRule type="expression" dxfId="195" priority="9056">
      <formula>OR($M$681&lt;&gt;"",$M$682&lt;&gt;"")</formula>
    </cfRule>
    <cfRule type="expression" dxfId="194" priority="9057">
      <formula>AND($M$681="",$M$682="")</formula>
    </cfRule>
  </conditionalFormatting>
  <conditionalFormatting sqref="M707:M708">
    <cfRule type="expression" dxfId="193" priority="8825">
      <formula>AND(M$707="",M$708="")</formula>
    </cfRule>
  </conditionalFormatting>
  <conditionalFormatting sqref="M709:M711">
    <cfRule type="expression" dxfId="192" priority="8821">
      <formula>AND($M$707="",$M$708="")</formula>
    </cfRule>
    <cfRule type="expression" dxfId="191" priority="8820">
      <formula>OR($M$707&lt;&gt;"",$M$708&lt;&gt;"")</formula>
    </cfRule>
  </conditionalFormatting>
  <conditionalFormatting sqref="M717:M718">
    <cfRule type="expression" dxfId="190" priority="8589">
      <formula>AND(M$717="",M$718="")</formula>
    </cfRule>
  </conditionalFormatting>
  <conditionalFormatting sqref="M719:M722">
    <cfRule type="expression" dxfId="189" priority="8585">
      <formula>AND($M$717="",$M$718="")</formula>
    </cfRule>
    <cfRule type="expression" dxfId="188" priority="8584">
      <formula>OR($M$717&lt;&gt;"",$M$718&lt;&gt;"")</formula>
    </cfRule>
  </conditionalFormatting>
  <conditionalFormatting sqref="M729:M730">
    <cfRule type="expression" dxfId="187" priority="8353">
      <formula>AND(M$729="",M$730="")</formula>
    </cfRule>
  </conditionalFormatting>
  <conditionalFormatting sqref="M731:M734">
    <cfRule type="expression" dxfId="186" priority="8349">
      <formula>AND($M$729="",$M$730="")</formula>
    </cfRule>
    <cfRule type="expression" dxfId="185" priority="8348">
      <formula>OR($M$729&lt;&gt;"",$M$730&lt;&gt;"")</formula>
    </cfRule>
  </conditionalFormatting>
  <conditionalFormatting sqref="M243:N244">
    <cfRule type="expression" dxfId="184" priority="3699">
      <formula>OR(M$243&lt;&gt;"",M$244&lt;&gt;"")</formula>
    </cfRule>
  </conditionalFormatting>
  <conditionalFormatting sqref="M388:N389">
    <cfRule type="expression" dxfId="183" priority="77">
      <formula>OR(M$388&lt;&gt;"",M$389&lt;&gt;"")</formula>
    </cfRule>
  </conditionalFormatting>
  <conditionalFormatting sqref="M9:BS11">
    <cfRule type="expression" dxfId="182" priority="168">
      <formula>M$9&lt;&gt;""</formula>
    </cfRule>
  </conditionalFormatting>
  <conditionalFormatting sqref="M94:BS95">
    <cfRule type="expression" dxfId="181" priority="166">
      <formula>OR(M$94&lt;&gt;"",M$95&lt;&gt;"")</formula>
    </cfRule>
  </conditionalFormatting>
  <conditionalFormatting sqref="M128:BS129">
    <cfRule type="expression" dxfId="180" priority="15623">
      <formula>OR(M$128&lt;&gt;"",M$129&lt;&gt;"")</formula>
    </cfRule>
  </conditionalFormatting>
  <conditionalFormatting sqref="M141:BS142">
    <cfRule type="expression" dxfId="179" priority="164">
      <formula>OR(M$141&lt;&gt;"",M$142&lt;&gt;"")</formula>
    </cfRule>
  </conditionalFormatting>
  <conditionalFormatting sqref="M149:BS150">
    <cfRule type="expression" dxfId="178" priority="162">
      <formula>OR(M$149&lt;&gt;"",M$150&lt;&gt;"")</formula>
    </cfRule>
  </conditionalFormatting>
  <conditionalFormatting sqref="M159:BS160">
    <cfRule type="expression" dxfId="177" priority="160">
      <formula>OR(M$159&lt;&gt;"",M$160&lt;&gt;"")</formula>
    </cfRule>
  </conditionalFormatting>
  <conditionalFormatting sqref="M168:BS169">
    <cfRule type="expression" dxfId="176" priority="156">
      <formula>OR(M$168&lt;&gt;"",M$169&lt;&gt;"")</formula>
    </cfRule>
  </conditionalFormatting>
  <conditionalFormatting sqref="M263:BS264">
    <cfRule type="expression" dxfId="175" priority="2890">
      <formula>OR(M$263&lt;&gt;"",M$264&lt;&gt;"")</formula>
    </cfRule>
  </conditionalFormatting>
  <conditionalFormatting sqref="M363:BS364">
    <cfRule type="expression" dxfId="174" priority="89">
      <formula>OR(M$363&lt;&gt;"",M$364&lt;&gt;"")</formula>
    </cfRule>
  </conditionalFormatting>
  <conditionalFormatting sqref="M366:BS369">
    <cfRule type="expression" dxfId="173" priority="82">
      <formula>OR(M$363&lt;&gt;"",M$364&lt;&gt;"")</formula>
    </cfRule>
  </conditionalFormatting>
  <conditionalFormatting sqref="M524:BS525">
    <cfRule type="expression" dxfId="172" priority="56">
      <formula>OR(M$524&lt;&gt;"",M$525&lt;&gt;"")</formula>
    </cfRule>
  </conditionalFormatting>
  <conditionalFormatting sqref="M534:BS535">
    <cfRule type="expression" dxfId="171" priority="43">
      <formula>OR(M$534&lt;&gt;"",M$535&lt;&gt;"")</formula>
    </cfRule>
  </conditionalFormatting>
  <conditionalFormatting sqref="M548:BS549">
    <cfRule type="expression" dxfId="170" priority="39">
      <formula>OR(M$548&lt;&gt;"",M$549&lt;&gt;"")</formula>
    </cfRule>
  </conditionalFormatting>
  <conditionalFormatting sqref="M594:BS595">
    <cfRule type="expression" dxfId="169" priority="14">
      <formula>OR(M$594&lt;&gt;"",M$595&lt;&gt;"")</formula>
    </cfRule>
  </conditionalFormatting>
  <conditionalFormatting sqref="M625:BS626">
    <cfRule type="expression" dxfId="168" priority="9800">
      <formula>OR(M$625&lt;&gt;"",M$626&lt;&gt;"")</formula>
    </cfRule>
  </conditionalFormatting>
  <conditionalFormatting sqref="M645:BS646">
    <cfRule type="expression" dxfId="167" priority="9516">
      <formula>OR(M$645&lt;&gt;"",M$646&lt;&gt;"")</formula>
    </cfRule>
  </conditionalFormatting>
  <conditionalFormatting sqref="M660:BS661">
    <cfRule type="expression" dxfId="166" priority="9276">
      <formula>OR(M$660&lt;&gt;"",M$661&lt;&gt;"")</formula>
    </cfRule>
  </conditionalFormatting>
  <conditionalFormatting sqref="M707:BS708">
    <cfRule type="expression" dxfId="165" priority="8804">
      <formula>OR(M$707&lt;&gt;"",M$708&lt;&gt;"")</formula>
    </cfRule>
  </conditionalFormatting>
  <conditionalFormatting sqref="M717:BS718">
    <cfRule type="expression" dxfId="164" priority="8568">
      <formula>OR(M$717&lt;&gt;"",M$718&lt;&gt;"")</formula>
    </cfRule>
  </conditionalFormatting>
  <conditionalFormatting sqref="M729:BS730">
    <cfRule type="expression" dxfId="163" priority="8332">
      <formula>OR(M$729&lt;&gt;"",M$730&lt;&gt;"")</formula>
    </cfRule>
  </conditionalFormatting>
  <conditionalFormatting sqref="N182:N185">
    <cfRule type="expression" dxfId="162" priority="6842">
      <formula>AND(N$180="",N$181="")</formula>
    </cfRule>
  </conditionalFormatting>
  <conditionalFormatting sqref="N186:N201">
    <cfRule type="expression" dxfId="161" priority="6832">
      <formula>AND(N$180="",N$181="")</formula>
    </cfRule>
  </conditionalFormatting>
  <conditionalFormatting sqref="N202:N205">
    <cfRule type="expression" dxfId="160" priority="6837">
      <formula>AND(N$180="",N$181="")</formula>
    </cfRule>
  </conditionalFormatting>
  <conditionalFormatting sqref="N206:N211">
    <cfRule type="expression" dxfId="159" priority="6830">
      <formula>AND(N$180="",N$181="")</formula>
    </cfRule>
  </conditionalFormatting>
  <conditionalFormatting sqref="N243:N244">
    <cfRule type="expression" dxfId="158" priority="3700">
      <formula>AND(N$243="",N$244="")</formula>
    </cfRule>
  </conditionalFormatting>
  <conditionalFormatting sqref="N363:N369">
    <cfRule type="expression" dxfId="157" priority="86">
      <formula>AND(N$363="",N$364="")</formula>
    </cfRule>
  </conditionalFormatting>
  <conditionalFormatting sqref="N388:N389">
    <cfRule type="expression" dxfId="156" priority="78">
      <formula>AND(N$388="",N$389="")</formula>
    </cfRule>
  </conditionalFormatting>
  <conditionalFormatting sqref="N390:N463">
    <cfRule type="expression" dxfId="155" priority="74">
      <formula>AND(N$388="",N$389="")</formula>
    </cfRule>
    <cfRule type="expression" dxfId="154" priority="73">
      <formula>OR(N$388&lt;&gt;"",N$389&lt;&gt;"")</formula>
    </cfRule>
  </conditionalFormatting>
  <conditionalFormatting sqref="N594:N611">
    <cfRule type="expression" dxfId="153" priority="10201">
      <formula>AND(N$594="",N$595="")</formula>
    </cfRule>
  </conditionalFormatting>
  <conditionalFormatting sqref="N534:O542">
    <cfRule type="expression" dxfId="152" priority="11655">
      <formula>AND(N$534="",N$535="")</formula>
    </cfRule>
  </conditionalFormatting>
  <conditionalFormatting sqref="N548:O563">
    <cfRule type="expression" dxfId="151" priority="11419">
      <formula>AND(N$548="",N$549="")</formula>
    </cfRule>
  </conditionalFormatting>
  <conditionalFormatting sqref="N9:BS11">
    <cfRule type="expression" dxfId="150" priority="18389">
      <formula>N$9=""</formula>
    </cfRule>
  </conditionalFormatting>
  <conditionalFormatting sqref="N16:BS22">
    <cfRule type="expression" dxfId="149" priority="1552">
      <formula>N$16&lt;&gt;""</formula>
    </cfRule>
    <cfRule type="expression" dxfId="148" priority="17621">
      <formula>N$16=""</formula>
    </cfRule>
  </conditionalFormatting>
  <conditionalFormatting sqref="N27:BS27">
    <cfRule type="cellIs" dxfId="147" priority="1541" operator="equal">
      <formula>""</formula>
    </cfRule>
  </conditionalFormatting>
  <conditionalFormatting sqref="N27:BS35">
    <cfRule type="expression" dxfId="146" priority="17086">
      <formula>N$27=""</formula>
    </cfRule>
    <cfRule type="expression" dxfId="145" priority="1434">
      <formula>N$27&lt;&gt;""</formula>
    </cfRule>
  </conditionalFormatting>
  <conditionalFormatting sqref="N40:BS40">
    <cfRule type="cellIs" dxfId="144" priority="1429" operator="equal">
      <formula>""</formula>
    </cfRule>
  </conditionalFormatting>
  <conditionalFormatting sqref="N40:BS44">
    <cfRule type="expression" dxfId="143" priority="1320">
      <formula>N$40&lt;&gt;""</formula>
    </cfRule>
    <cfRule type="expression" dxfId="142" priority="16788">
      <formula>N$40=""</formula>
    </cfRule>
  </conditionalFormatting>
  <conditionalFormatting sqref="N49:BS49">
    <cfRule type="cellIs" dxfId="141" priority="1315" operator="equal">
      <formula>""</formula>
    </cfRule>
  </conditionalFormatting>
  <conditionalFormatting sqref="N49:BS58">
    <cfRule type="expression" dxfId="140" priority="16368">
      <formula>N$49=""</formula>
    </cfRule>
    <cfRule type="expression" dxfId="139" priority="1204">
      <formula>N$49&lt;&gt;""</formula>
    </cfRule>
  </conditionalFormatting>
  <conditionalFormatting sqref="N94:BS95">
    <cfRule type="expression" dxfId="138" priority="167">
      <formula>AND(N$94="",N$95="")</formula>
    </cfRule>
  </conditionalFormatting>
  <conditionalFormatting sqref="N96:BS96">
    <cfRule type="expression" dxfId="137" priority="7933">
      <formula>AND(N$94="",N$95="")</formula>
    </cfRule>
    <cfRule type="expression" dxfId="136" priority="7932">
      <formula>OR(N$94&lt;&gt;"",N$95&lt;&gt;"")</formula>
    </cfRule>
  </conditionalFormatting>
  <conditionalFormatting sqref="N102:BS111">
    <cfRule type="expression" dxfId="135" priority="16246">
      <formula>AND(N$102="",N$103="")</formula>
    </cfRule>
    <cfRule type="expression" dxfId="134" priority="16245">
      <formula>OR(N$102&lt;&gt;"",N$103&lt;&gt;"")</formula>
    </cfRule>
  </conditionalFormatting>
  <conditionalFormatting sqref="N117:BS122">
    <cfRule type="expression" dxfId="133" priority="15766">
      <formula>OR(N$117&lt;&gt;"",N$118&lt;&gt;"")</formula>
    </cfRule>
    <cfRule type="expression" dxfId="132" priority="15767">
      <formula>AND(N$117="",N$118="")</formula>
    </cfRule>
  </conditionalFormatting>
  <conditionalFormatting sqref="N128:BS129">
    <cfRule type="expression" dxfId="131" priority="15624">
      <formula>AND(N$128="",N$129="")</formula>
    </cfRule>
  </conditionalFormatting>
  <conditionalFormatting sqref="N130:BS135">
    <cfRule type="expression" dxfId="130" priority="15507">
      <formula>OR(N$128&lt;&gt;"",N$129&lt;&gt;"")</formula>
    </cfRule>
    <cfRule type="expression" dxfId="129" priority="15508">
      <formula>AND(N$128="",N$129="")</formula>
    </cfRule>
  </conditionalFormatting>
  <conditionalFormatting sqref="N141:BS142">
    <cfRule type="expression" dxfId="128" priority="165">
      <formula>AND(N$141="",N$142="")</formula>
    </cfRule>
  </conditionalFormatting>
  <conditionalFormatting sqref="N143:BS143">
    <cfRule type="expression" dxfId="127" priority="7572">
      <formula>OR(N$141&lt;&gt;"",N$142&lt;&gt;"")</formula>
    </cfRule>
    <cfRule type="expression" dxfId="126" priority="7573">
      <formula>AND(N$141="",N$142="")</formula>
    </cfRule>
  </conditionalFormatting>
  <conditionalFormatting sqref="N149:BS150">
    <cfRule type="expression" dxfId="125" priority="163">
      <formula>AND(N$149="",N$150="")</formula>
    </cfRule>
  </conditionalFormatting>
  <conditionalFormatting sqref="N151:BS151">
    <cfRule type="expression" dxfId="124" priority="5914">
      <formula>AND(N$149="",N$150="")</formula>
    </cfRule>
    <cfRule type="expression" dxfId="123" priority="5913">
      <formula>OR(N$149&lt;&gt;"",N$150&lt;&gt;"")</formula>
    </cfRule>
  </conditionalFormatting>
  <conditionalFormatting sqref="N152:BS152">
    <cfRule type="expression" dxfId="122" priority="5912">
      <formula>AND(N$149="",N$150="")</formula>
    </cfRule>
    <cfRule type="expression" dxfId="121" priority="5911">
      <formula>OR(N$149&lt;&gt;"",N$150&lt;&gt;"")</formula>
    </cfRule>
  </conditionalFormatting>
  <conditionalFormatting sqref="N153:BS153">
    <cfRule type="expression" dxfId="120" priority="5909">
      <formula>OR(N$149&lt;&gt;"",N$150&lt;&gt;"")</formula>
    </cfRule>
    <cfRule type="expression" dxfId="119" priority="5910">
      <formula>AND(N$149="",N$150="")</formula>
    </cfRule>
  </conditionalFormatting>
  <conditionalFormatting sqref="N159:BS160">
    <cfRule type="expression" dxfId="118" priority="161">
      <formula>AND(N$159="",N$160="")</formula>
    </cfRule>
  </conditionalFormatting>
  <conditionalFormatting sqref="N161:BS161">
    <cfRule type="expression" dxfId="117" priority="5331">
      <formula>OR(N$159&lt;&gt;"",N$160&lt;&gt;"")</formula>
    </cfRule>
    <cfRule type="expression" dxfId="116" priority="5332">
      <formula>AND(N$159="",N$160="")</formula>
    </cfRule>
  </conditionalFormatting>
  <conditionalFormatting sqref="N162:BS162">
    <cfRule type="expression" dxfId="115" priority="5330">
      <formula>AND(N$159="",N$160="")</formula>
    </cfRule>
    <cfRule type="expression" dxfId="114" priority="5329">
      <formula>OR(N$159&lt;&gt;"",N$160&lt;&gt;"")</formula>
    </cfRule>
  </conditionalFormatting>
  <conditionalFormatting sqref="N168:BS169">
    <cfRule type="expression" dxfId="113" priority="157">
      <formula>AND(N$168="",N$169="")</formula>
    </cfRule>
  </conditionalFormatting>
  <conditionalFormatting sqref="N170:BS172">
    <cfRule type="expression" dxfId="112" priority="159">
      <formula>AND(N$168="",N$169="")</formula>
    </cfRule>
  </conditionalFormatting>
  <conditionalFormatting sqref="N170:BS173">
    <cfRule type="expression" dxfId="111" priority="158">
      <formula>OR(N$168&lt;&gt;"",N$169&lt;&gt;"")</formula>
    </cfRule>
  </conditionalFormatting>
  <conditionalFormatting sqref="N173:BS174">
    <cfRule type="expression" dxfId="110" priority="608">
      <formula>AND(N$168="",N$169="")</formula>
    </cfRule>
  </conditionalFormatting>
  <conditionalFormatting sqref="N174:BS174">
    <cfRule type="expression" dxfId="109" priority="607">
      <formula>OR(N$168&lt;&gt;"",N$169&lt;&gt;"")</formula>
    </cfRule>
  </conditionalFormatting>
  <conditionalFormatting sqref="N180:BS181">
    <cfRule type="expression" dxfId="108" priority="6844">
      <formula>AND(N$180="",N$181="")</formula>
    </cfRule>
    <cfRule type="expression" dxfId="107" priority="5979">
      <formula>OR(N$180&lt;&gt;"",N$181&lt;&gt;"")</formula>
    </cfRule>
  </conditionalFormatting>
  <conditionalFormatting sqref="N182:BS182">
    <cfRule type="expression" dxfId="106" priority="6841">
      <formula>OR(N$180&lt;&gt;"",N$181&lt;&gt;"")</formula>
    </cfRule>
  </conditionalFormatting>
  <conditionalFormatting sqref="N183:BS184">
    <cfRule type="expression" dxfId="105" priority="6839">
      <formula>OR(N$180&lt;&gt;"",N$181&lt;&gt;"")</formula>
    </cfRule>
  </conditionalFormatting>
  <conditionalFormatting sqref="N185:BS185">
    <cfRule type="expression" dxfId="104" priority="6838">
      <formula>OR(N$180&lt;&gt;"",N$181&lt;&gt;"")</formula>
    </cfRule>
  </conditionalFormatting>
  <conditionalFormatting sqref="N186:BS201">
    <cfRule type="expression" dxfId="103" priority="5967">
      <formula>OR(N$180&lt;&gt;"",N$181&lt;&gt;"")</formula>
    </cfRule>
  </conditionalFormatting>
  <conditionalFormatting sqref="N202:BS202">
    <cfRule type="expression" dxfId="102" priority="6836">
      <formula>OR(N$180&lt;&gt;"",N$181&lt;&gt;"")</formula>
    </cfRule>
  </conditionalFormatting>
  <conditionalFormatting sqref="N203:BS204">
    <cfRule type="expression" dxfId="101" priority="6834">
      <formula>OR(N$180&lt;&gt;"",N$181&lt;&gt;"")</formula>
    </cfRule>
  </conditionalFormatting>
  <conditionalFormatting sqref="N205:BS205">
    <cfRule type="expression" dxfId="100" priority="6833">
      <formula>OR(N$180&lt;&gt;"",N$181&lt;&gt;"")</formula>
    </cfRule>
  </conditionalFormatting>
  <conditionalFormatting sqref="N206:BS211">
    <cfRule type="expression" dxfId="99" priority="5965">
      <formula>OR(N$180&lt;&gt;"",N$181&lt;&gt;"")</formula>
    </cfRule>
  </conditionalFormatting>
  <conditionalFormatting sqref="N243:BS244">
    <cfRule type="expression" dxfId="98" priority="139">
      <formula>AND(N$243="",N$244="")</formula>
    </cfRule>
    <cfRule type="expression" dxfId="97" priority="138">
      <formula>OR(N$243&lt;&gt;"",N$244&lt;&gt;"")</formula>
    </cfRule>
  </conditionalFormatting>
  <conditionalFormatting sqref="N245:BS245">
    <cfRule type="expression" dxfId="96" priority="4262">
      <formula>AND(N$243="",N$244="")</formula>
    </cfRule>
    <cfRule type="expression" dxfId="95" priority="4261">
      <formula>OR(N$243&lt;&gt;"",N$244&lt;&gt;"")</formula>
    </cfRule>
  </conditionalFormatting>
  <conditionalFormatting sqref="N246:BS256">
    <cfRule type="expression" dxfId="94" priority="140">
      <formula>OR(N$243&lt;&gt;"",N$244&lt;&gt;"")</formula>
    </cfRule>
    <cfRule type="expression" dxfId="93" priority="141">
      <formula>AND(N$243="",N$244="")</formula>
    </cfRule>
  </conditionalFormatting>
  <conditionalFormatting sqref="N257:BS257">
    <cfRule type="expression" dxfId="92" priority="4260">
      <formula>AND(N$243="",N$244="")</formula>
    </cfRule>
    <cfRule type="expression" dxfId="91" priority="4259">
      <formula>OR(N$243&lt;&gt;"",N$244&lt;&gt;"")</formula>
    </cfRule>
  </conditionalFormatting>
  <conditionalFormatting sqref="N263:BS264">
    <cfRule type="expression" dxfId="90" priority="2891">
      <formula>AND(N$263="",N$264="")</formula>
    </cfRule>
  </conditionalFormatting>
  <conditionalFormatting sqref="N265:BS265">
    <cfRule type="expression" dxfId="89" priority="2887">
      <formula>OR(N$263&lt;&gt;"",N$264&lt;&gt;"")</formula>
    </cfRule>
  </conditionalFormatting>
  <conditionalFormatting sqref="N265:BS282">
    <cfRule type="expression" dxfId="88" priority="2889">
      <formula>AND(N$263="",N$264="")</formula>
    </cfRule>
  </conditionalFormatting>
  <conditionalFormatting sqref="N266:BS281">
    <cfRule type="expression" dxfId="87" priority="2886">
      <formula>OR(N$263&lt;&gt;"",N$264&lt;&gt;"")</formula>
    </cfRule>
  </conditionalFormatting>
  <conditionalFormatting sqref="N282:BS282">
    <cfRule type="expression" dxfId="86" priority="2888">
      <formula>OR(N$263&lt;&gt;"",N$264&lt;&gt;"")</formula>
    </cfRule>
  </conditionalFormatting>
  <conditionalFormatting sqref="N289:BS290">
    <cfRule type="expression" dxfId="85" priority="14153">
      <formula>OR(N$289&lt;&gt;"",N$290&lt;&gt;"")</formula>
    </cfRule>
  </conditionalFormatting>
  <conditionalFormatting sqref="N289:BS295">
    <cfRule type="expression" dxfId="84" priority="15023">
      <formula>AND(N$289="",N$290="")</formula>
    </cfRule>
  </conditionalFormatting>
  <conditionalFormatting sqref="N291:BS291">
    <cfRule type="expression" dxfId="83" priority="14152">
      <formula>OR(N$289&lt;&gt;"",N$290&lt;&gt;"")</formula>
    </cfRule>
  </conditionalFormatting>
  <conditionalFormatting sqref="N292:BS294">
    <cfRule type="expression" dxfId="82" priority="14149">
      <formula>OR(N$289&lt;&gt;"",N$290&lt;&gt;"")</formula>
    </cfRule>
  </conditionalFormatting>
  <conditionalFormatting sqref="N295:BS295">
    <cfRule type="expression" dxfId="81" priority="14148">
      <formula>OR(N$289&lt;&gt;"",N$290&lt;&gt;"")</formula>
    </cfRule>
  </conditionalFormatting>
  <conditionalFormatting sqref="N312:BS319">
    <cfRule type="expression" dxfId="80" priority="106">
      <formula>AND(N$312="",N$313="")</formula>
    </cfRule>
    <cfRule type="expression" dxfId="79" priority="104">
      <formula>OR(N$312&lt;&gt;"",N$313&lt;&gt;"")</formula>
    </cfRule>
  </conditionalFormatting>
  <conditionalFormatting sqref="N325:BS344">
    <cfRule type="expression" dxfId="78" priority="96">
      <formula>OR(N$325&lt;&gt;"",N$326&lt;&gt;"")</formula>
    </cfRule>
    <cfRule type="expression" dxfId="77" priority="98">
      <formula>AND(N$325="",N$326="")</formula>
    </cfRule>
  </conditionalFormatting>
  <conditionalFormatting sqref="N350:BS356">
    <cfRule type="expression" dxfId="76" priority="95">
      <formula>AND(N$350="",N$351="")</formula>
    </cfRule>
    <cfRule type="expression" dxfId="75" priority="94">
      <formula>OR(N$350&lt;&gt;"",N$351&lt;&gt;"")</formula>
    </cfRule>
  </conditionalFormatting>
  <conditionalFormatting sqref="N365:BS365">
    <cfRule type="expression" dxfId="74" priority="81">
      <formula>OR(N$363&lt;&gt;"",N$364&lt;&gt;"")</formula>
    </cfRule>
  </conditionalFormatting>
  <conditionalFormatting sqref="N370:BS370">
    <cfRule type="expression" dxfId="73" priority="83">
      <formula>OR(N$363&lt;&gt;"",N$364&lt;&gt;"")</formula>
    </cfRule>
  </conditionalFormatting>
  <conditionalFormatting sqref="N469:BS499">
    <cfRule type="expression" dxfId="72" priority="12534">
      <formula>OR(N$469&lt;&gt;"",N$470&lt;&gt;"")</formula>
    </cfRule>
    <cfRule type="expression" dxfId="71" priority="12535">
      <formula>AND(N$469="",N$470="")</formula>
    </cfRule>
  </conditionalFormatting>
  <conditionalFormatting sqref="N505:BS514">
    <cfRule type="expression" dxfId="70" priority="69">
      <formula>AND(N$505="",N$506="")</formula>
    </cfRule>
    <cfRule type="expression" dxfId="69" priority="66">
      <formula>OR(N$505&lt;&gt;"",N$506&lt;&gt;"")</formula>
    </cfRule>
  </conditionalFormatting>
  <conditionalFormatting sqref="N517:BS521">
    <cfRule type="expression" dxfId="68" priority="60">
      <formula>AND(N$517="",N$518="")</formula>
    </cfRule>
    <cfRule type="expression" dxfId="67" priority="58">
      <formula>OR(N$517&lt;&gt;"",N$518&lt;&gt;"")</formula>
    </cfRule>
  </conditionalFormatting>
  <conditionalFormatting sqref="N524:BS525">
    <cfRule type="expression" dxfId="66" priority="57">
      <formula>AND(N$524="",N$525="")</formula>
    </cfRule>
  </conditionalFormatting>
  <conditionalFormatting sqref="N526:BS526">
    <cfRule type="expression" dxfId="65" priority="12163">
      <formula>AND(N$524="",N$525="")</formula>
    </cfRule>
    <cfRule type="expression" dxfId="64" priority="12162">
      <formula>OR(N$524&lt;&gt;"",N$525&lt;&gt;"")</formula>
    </cfRule>
  </conditionalFormatting>
  <conditionalFormatting sqref="N529:BS531">
    <cfRule type="expression" dxfId="63" priority="11897">
      <formula>AND(N$529="",N$530="")</formula>
    </cfRule>
    <cfRule type="expression" dxfId="62" priority="11896">
      <formula>OR(N$529&lt;&gt;"",N$530&lt;&gt;"")</formula>
    </cfRule>
  </conditionalFormatting>
  <conditionalFormatting sqref="N536:BS542">
    <cfRule type="expression" dxfId="61" priority="41">
      <formula>OR(N$534&lt;&gt;"",N$535&lt;&gt;"")</formula>
    </cfRule>
  </conditionalFormatting>
  <conditionalFormatting sqref="N550:BS563">
    <cfRule type="expression" dxfId="60" priority="37">
      <formula>OR(N$548&lt;&gt;"",N$549&lt;&gt;"")</formula>
    </cfRule>
  </conditionalFormatting>
  <conditionalFormatting sqref="N565:BS567">
    <cfRule type="expression" dxfId="59" priority="22">
      <formula>OR(N$565&lt;&gt;"",N$566&lt;&gt;"")</formula>
    </cfRule>
    <cfRule type="expression" dxfId="58" priority="28">
      <formula>AND(N$565="",N$566="")</formula>
    </cfRule>
  </conditionalFormatting>
  <conditionalFormatting sqref="N568:BS568">
    <cfRule type="expression" dxfId="57" priority="11182">
      <formula>OR(N$565&lt;&gt;"",N$566&lt;&gt;"")</formula>
    </cfRule>
    <cfRule type="expression" dxfId="56" priority="1">
      <formula>AND(N$565="",N$566="")</formula>
    </cfRule>
  </conditionalFormatting>
  <conditionalFormatting sqref="N569:BS574">
    <cfRule type="expression" dxfId="55" priority="2">
      <formula>AND(N$565="",N$566="")</formula>
    </cfRule>
    <cfRule type="expression" dxfId="54" priority="27">
      <formula>OR(N$565&lt;&gt;"",N$566&lt;&gt;"")</formula>
    </cfRule>
  </conditionalFormatting>
  <conditionalFormatting sqref="N575:BS575">
    <cfRule type="expression" dxfId="53" priority="10831">
      <formula>AND(N$565="",N$566="")</formula>
    </cfRule>
    <cfRule type="expression" dxfId="52" priority="10830">
      <formula>OR(N$565&lt;&gt;"",N$566&lt;&gt;"")</formula>
    </cfRule>
  </conditionalFormatting>
  <conditionalFormatting sqref="N576:BS581">
    <cfRule type="expression" dxfId="51" priority="25">
      <formula>OR(N$565&lt;&gt;"",N$566&lt;&gt;"")</formula>
    </cfRule>
    <cfRule type="expression" dxfId="50" priority="26">
      <formula>AND(N$565="",N$566="")</formula>
    </cfRule>
  </conditionalFormatting>
  <conditionalFormatting sqref="N582:BS582">
    <cfRule type="expression" dxfId="49" priority="10819">
      <formula>AND(N$565="",N$566="")</formula>
    </cfRule>
    <cfRule type="expression" dxfId="48" priority="10818">
      <formula>OR(N$565&lt;&gt;"",N$566&lt;&gt;"")</formula>
    </cfRule>
  </conditionalFormatting>
  <conditionalFormatting sqref="N583:BS588">
    <cfRule type="expression" dxfId="47" priority="24">
      <formula>AND(N$565="",N$566="")</formula>
    </cfRule>
    <cfRule type="expression" dxfId="46" priority="23">
      <formula>OR(N$565&lt;&gt;"",N$566&lt;&gt;"")</formula>
    </cfRule>
  </conditionalFormatting>
  <conditionalFormatting sqref="N596:BS606">
    <cfRule type="expression" dxfId="45" priority="12">
      <formula>OR(N$594&lt;&gt;"",N$595&lt;&gt;"")</formula>
    </cfRule>
  </conditionalFormatting>
  <conditionalFormatting sqref="N607:BS611">
    <cfRule type="expression" dxfId="44" priority="10">
      <formula>OR(N$594&lt;&gt;"",N$595&lt;&gt;"")</formula>
    </cfRule>
  </conditionalFormatting>
  <conditionalFormatting sqref="N612:BS619">
    <cfRule type="expression" dxfId="43" priority="9">
      <formula>AND(N$594="",N$595="")</formula>
    </cfRule>
    <cfRule type="expression" dxfId="42" priority="8">
      <formula>OR(N$594&lt;&gt;"",N$595&lt;&gt;"")</formula>
    </cfRule>
  </conditionalFormatting>
  <conditionalFormatting sqref="N625:BS626">
    <cfRule type="expression" dxfId="41" priority="9801">
      <formula>AND(N$625="",N$626="")</formula>
    </cfRule>
  </conditionalFormatting>
  <conditionalFormatting sqref="N627:BS639">
    <cfRule type="expression" dxfId="40" priority="9799">
      <formula>AND(N$625="",N$626="")</formula>
    </cfRule>
    <cfRule type="expression" dxfId="39" priority="9798">
      <formula>OR(N$625&lt;&gt;"",N$626&lt;&gt;"")</formula>
    </cfRule>
  </conditionalFormatting>
  <conditionalFormatting sqref="N645:BS646">
    <cfRule type="expression" dxfId="38" priority="9517">
      <formula>AND(N$645="",N$646="")</formula>
    </cfRule>
  </conditionalFormatting>
  <conditionalFormatting sqref="N647:BS654">
    <cfRule type="expression" dxfId="37" priority="9514">
      <formula>OR(N$645&lt;&gt;"",N$646&lt;&gt;"")</formula>
    </cfRule>
    <cfRule type="expression" dxfId="36" priority="9515">
      <formula>AND(N$645="",N$646="")</formula>
    </cfRule>
  </conditionalFormatting>
  <conditionalFormatting sqref="N660:BS661">
    <cfRule type="expression" dxfId="35" priority="9277">
      <formula>AND(N$660="",N$661="")</formula>
    </cfRule>
  </conditionalFormatting>
  <conditionalFormatting sqref="N662:BS676">
    <cfRule type="expression" dxfId="34" priority="9274">
      <formula>OR(N$660&lt;&gt;"",N$661&lt;&gt;"")</formula>
    </cfRule>
    <cfRule type="expression" dxfId="33" priority="9275">
      <formula>AND(N$660="",N$661="")</formula>
    </cfRule>
  </conditionalFormatting>
  <conditionalFormatting sqref="N681:BS701">
    <cfRule type="expression" dxfId="32" priority="9041">
      <formula>AND(N$681="",N$682="")</formula>
    </cfRule>
    <cfRule type="expression" dxfId="31" priority="9040">
      <formula>OR(N$681&lt;&gt;"",N$682&lt;&gt;"")</formula>
    </cfRule>
  </conditionalFormatting>
  <conditionalFormatting sqref="N707:BS708">
    <cfRule type="expression" dxfId="30" priority="8805">
      <formula>AND(N$707="",N$708="")</formula>
    </cfRule>
  </conditionalFormatting>
  <conditionalFormatting sqref="N709:BS711">
    <cfRule type="expression" dxfId="29" priority="8803">
      <formula>AND(N$707="",N$708="")</formula>
    </cfRule>
    <cfRule type="expression" dxfId="28" priority="8802">
      <formula>OR(N$707&lt;&gt;"",N$708&lt;&gt;"")</formula>
    </cfRule>
  </conditionalFormatting>
  <conditionalFormatting sqref="N717:BS718">
    <cfRule type="expression" dxfId="27" priority="8569">
      <formula>AND(N$717="",N$718="")</formula>
    </cfRule>
  </conditionalFormatting>
  <conditionalFormatting sqref="N719:BS722">
    <cfRule type="expression" dxfId="26" priority="8566">
      <formula>OR(N$717&lt;&gt;"",N$718&lt;&gt;"")</formula>
    </cfRule>
    <cfRule type="expression" dxfId="25" priority="8567">
      <formula>AND(N$717="",N$718="")</formula>
    </cfRule>
  </conditionalFormatting>
  <conditionalFormatting sqref="N729:BS730">
    <cfRule type="expression" dxfId="24" priority="8333">
      <formula>AND(N$729="",N$730="")</formula>
    </cfRule>
  </conditionalFormatting>
  <conditionalFormatting sqref="N731:BS734">
    <cfRule type="expression" dxfId="23" priority="8331">
      <formula>AND(N$729="",N$730="")</formula>
    </cfRule>
    <cfRule type="expression" dxfId="22" priority="8330">
      <formula>OR(N$729&lt;&gt;"",N$730&lt;&gt;"")</formula>
    </cfRule>
  </conditionalFormatting>
  <conditionalFormatting sqref="O625:BP639">
    <cfRule type="expression" dxfId="21" priority="9587">
      <formula>AND(O$625="",O$626="")</formula>
    </cfRule>
    <cfRule type="expression" dxfId="20" priority="9586">
      <formula>OR(O$625&lt;&gt;"",O$626&lt;&gt;"")</formula>
    </cfRule>
  </conditionalFormatting>
  <conditionalFormatting sqref="O182:BS211">
    <cfRule type="expression" dxfId="19" priority="142">
      <formula>AND(O$180="",O$181="")</formula>
    </cfRule>
  </conditionalFormatting>
  <conditionalFormatting sqref="O243:BS244">
    <cfRule type="expression" dxfId="18" priority="137">
      <formula>AND(O$243="",O$244="")</formula>
    </cfRule>
    <cfRule type="expression" dxfId="17" priority="136">
      <formula>OR(O$243&lt;&gt;"",O$244&lt;&gt;"")</formula>
    </cfRule>
  </conditionalFormatting>
  <conditionalFormatting sqref="O363:BS370">
    <cfRule type="expression" dxfId="16" priority="93">
      <formula>AND(O$363="",O$364="")</formula>
    </cfRule>
  </conditionalFormatting>
  <conditionalFormatting sqref="O388:BS463">
    <cfRule type="expression" dxfId="15" priority="76">
      <formula>AND(O$388="",O$389="")</formula>
    </cfRule>
    <cfRule type="expression" dxfId="14" priority="75">
      <formula>OR(O$388&lt;&gt;"",O$389&lt;&gt;"")</formula>
    </cfRule>
  </conditionalFormatting>
  <conditionalFormatting sqref="O594:BS595">
    <cfRule type="expression" dxfId="13" priority="15">
      <formula>AND(O$594="",O$595="")</formula>
    </cfRule>
  </conditionalFormatting>
  <conditionalFormatting sqref="O596:BS606">
    <cfRule type="expression" dxfId="12" priority="13">
      <formula>AND(O$594="",O$595="")</formula>
    </cfRule>
  </conditionalFormatting>
  <conditionalFormatting sqref="O607:BS611">
    <cfRule type="expression" dxfId="11" priority="11">
      <formula>AND(O$594="",O$595="")</formula>
    </cfRule>
  </conditionalFormatting>
  <conditionalFormatting sqref="P534:BS535">
    <cfRule type="expression" dxfId="10" priority="44">
      <formula>AND(P$534="",P$535="")</formula>
    </cfRule>
  </conditionalFormatting>
  <conditionalFormatting sqref="P536:BS542">
    <cfRule type="expression" dxfId="9" priority="42">
      <formula>AND(P$534="",P$535="")</formula>
    </cfRule>
  </conditionalFormatting>
  <conditionalFormatting sqref="P548:BS549">
    <cfRule type="expression" dxfId="8" priority="40">
      <formula>AND(P$548="",P$549="")</formula>
    </cfRule>
  </conditionalFormatting>
  <conditionalFormatting sqref="P550:BS563">
    <cfRule type="expression" dxfId="7" priority="38">
      <formula>AND(P$548="",P$549="")</formula>
    </cfRule>
  </conditionalFormatting>
  <conditionalFormatting sqref="XFA27:XFD27">
    <cfRule type="expression" dxfId="6" priority="17488">
      <formula>XEZ$27&lt;&gt;""</formula>
    </cfRule>
    <cfRule type="expression" dxfId="5" priority="17489">
      <formula>"&lt;&gt;"""""</formula>
    </cfRule>
    <cfRule type="cellIs" dxfId="4"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2025-06-25T04:42:35Z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