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4F60470A-484E-4980-AF5E-8872152E350D}" xr6:coauthVersionLast="47" xr6:coauthVersionMax="47" xr10:uidLastSave="{00000000-0000-0000-0000-000000000000}"/>
  <bookViews>
    <workbookView xWindow="-28920" yWindow="-120" windowWidth="29040" windowHeight="1572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<sst xmlns="http://schemas.openxmlformats.org/spreadsheetml/2006/main" count="1329" uniqueCount="864">
  <si>
    <t>Q1_1_byouinmei</t>
  </si>
  <si>
    <t>公益財団法人近江兄弟社ヴォーリズ記念病院</t>
  </si>
  <si>
    <t>〒523-8523　近江八幡市円山町927-1</t>
  </si>
  <si>
    <t>病棟の建築時期と構造</t>
  </si>
  <si>
    <t>建物情報＼病棟名</t>
  </si>
  <si>
    <t>回復期リハビリテーション病棟1</t>
  </si>
  <si>
    <t>緩和ケア病棟1</t>
  </si>
  <si>
    <t>急性期一般病棟6</t>
  </si>
  <si>
    <t>療養病棟1</t>
  </si>
  <si>
    <t>様式１病院病棟票(1)</t>
  </si>
  <si>
    <t>建築時期</t>
  </si>
  <si>
    <t>2022</t>
  </si>
  <si>
    <t>構造</t>
  </si>
  <si>
    <t>4</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</si>
  <si>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</si>
  <si>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</si>
  <si>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</si>
  <si>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</si>
  <si>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</si>
  <si>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</si>
  <si>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</si>
  <si>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</si>
  <si>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</si>
  <si>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</si>
  <si>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</si>
  <si>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</si>
  <si>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</si>
  <si>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</si>
  <si>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</si>
  <si>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</si>
  <si>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</si>
  <si>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</si>
  <si>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</si>
  <si>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</si>
  <si>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</si>
  <si>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</si>
  <si>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</si>
  <si>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</si>
  <si>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</si>
  <si>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2024年11月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</si>
  <si>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</si>
  <si>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</si>
  <si>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</si>
  <si>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</si>
  <si>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</si>
  <si>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</si>
  <si>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</si>
  <si>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</si>
  <si>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</si>
  <si>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</si>
  <si>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</si>
  <si>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</si>
  <si>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</si>
  <si>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</si>
  <si>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</si>
  <si>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</si>
  <si>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</si>
  <si>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</si>
  <si>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</si>
  <si>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</si>
  <si>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</si>
  <si>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</si>
  <si>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</si>
  <si>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</si>
  <si>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</si>
  <si>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</si>
  <si>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</si>
  <si>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</si>
  <si>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</si>
  <si>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</si>
  <si>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</si>
  <si>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</si>
  <si>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</si>
  <si>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</si>
  <si>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</si>
  <si>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</si>
  <si>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</si>
  <si>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</si>
  <si>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</si>
  <si>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</si>
  <si>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</si>
  <si>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</si>
  <si>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</si>
  <si>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</si>
  <si>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</si>
  <si>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</si>
  <si>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</si>
  <si>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</si>
  <si>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</si>
  <si>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</si>
  <si>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</si>
  <si>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</si>
  <si>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</si>
  <si>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</si>
  <si>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</si>
  <si>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</si>
  <si>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</si>
  <si>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</si>
  <si>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</si>
  <si>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</si>
  <si>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</si>
  <si>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</si>
  <si>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</si>
  <si>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</si>
  <si>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循環器内科</t>
  </si>
  <si>
    <t>複数の診療科で活用</t>
  </si>
  <si>
    <t>様式１病院施設票(43)-1</t>
  </si>
  <si>
    <t>複数ある場合、上位３つ</t>
  </si>
  <si>
    <t>様式１病院施設票(43)-2</t>
  </si>
  <si>
    <t>脳神経外科</t>
  </si>
  <si>
    <t>様式１病院施設票(43)-3</t>
  </si>
  <si>
    <t>神経内科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</si>
  <si>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</si>
  <si>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</si>
  <si>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</si>
  <si>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</si>
  <si>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</si>
  <si>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緩和ケア病棟入院料１</t>
  </si>
  <si>
    <t>急性期一般入院料６</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</si>
  <si>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</si>
  <si>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</si>
  <si>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</si>
  <si>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</si>
  <si>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</si>
  <si>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</si>
  <si>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</si>
  <si>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</si>
  <si>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</si>
  <si>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</si>
  <si>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</si>
  <si>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</si>
  <si>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</si>
  <si>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</si>
  <si>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</si>
  <si>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</si>
  <si>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</si>
  <si>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</si>
  <si>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</si>
  <si>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</si>
  <si>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</si>
  <si>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</si>
  <si>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</si>
  <si>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</si>
  <si>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</si>
  <si>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</si>
  <si>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</si>
  <si>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有り</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</si>
  <si>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</si>
  <si>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</si>
  <si>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</si>
  <si>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</si>
  <si>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</si>
  <si>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</si>
  <si>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</si>
  <si>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</si>
  <si>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</si>
  <si>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</si>
  <si>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</si>
  <si>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</si>
  <si>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</si>
  <si>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</si>
  <si>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</si>
  <si>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</si>
  <si>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</si>
  <si>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</si>
  <si>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</si>
  <si>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</si>
  <si>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</si>
  <si>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</si>
  <si>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</si>
  <si>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</si>
  <si>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</si>
  <si>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</si>
  <si>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</si>
  <si>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</si>
  <si>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</si>
  <si>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</si>
  <si>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</si>
  <si>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</si>
  <si>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</si>
  <si>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</si>
  <si>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</si>
  <si>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</si>
  <si>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</si>
  <si>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</si>
  <si>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</si>
  <si>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</si>
  <si>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</si>
  <si>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</si>
  <si>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</si>
  <si>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</si>
  <si>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</si>
  <si>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</si>
  <si>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</si>
  <si>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</si>
  <si>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</si>
  <si>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</si>
  <si>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</si>
  <si>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</si>
  <si>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</si>
  <si>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</si>
  <si>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</si>
  <si>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</si>
  <si>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</si>
  <si>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</si>
  <si>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</si>
  <si>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</si>
  <si>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</si>
  <si>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</si>
  <si>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</si>
  <si>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</si>
  <si>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</si>
  <si>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</si>
  <si>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</si>
  <si>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</si>
  <si>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</si>
  <si>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</si>
  <si>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</si>
  <si>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</si>
  <si>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</si>
  <si>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</si>
  <si>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</si>
  <si>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</si>
  <si>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</si>
  <si>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</si>
  <si>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</si>
  <si>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</si>
  <si>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</si>
  <si>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</si>
  <si>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</si>
  <si>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</si>
  <si>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</si>
  <si>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</si>
  <si>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</si>
  <si>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</si>
  <si>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</si>
  <si>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</si>
  <si>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</si>
  <si>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</si>
  <si>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</si>
  <si>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</si>
  <si>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</si>
  <si>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</si>
  <si>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</si>
  <si>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</si>
  <si>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</si>
  <si>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</si>
  <si>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</si>
  <si>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</si>
  <si>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</si>
  <si>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</si>
  <si>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</si>
  <si>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</si>
  <si>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</si>
  <si>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</si>
  <si>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</si>
  <si>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</si>
  <si>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</si>
  <si>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</si>
  <si>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</si>
  <si>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</si>
  <si>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</si>
  <si>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</si>
  <si>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</si>
  <si>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</si>
  <si>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</si>
  <si>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</si>
  <si>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</si>
  <si>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</si>
  <si>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</si>
  <si>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</si>
  <si>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</si>
  <si>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</si>
  <si>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</si>
  <si>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</si>
  <si>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</si>
  <si>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</si>
  <si>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</si>
  <si>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</si>
  <si>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</si>
  <si>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</si>
  <si>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</si>
  <si>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</si>
  <si>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</si>
  <si>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</si>
  <si>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</si>
  <si>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</si>
  <si>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</si>
  <si>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</si>
  <si>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</si>
  <si>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</si>
  <si>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</si>
  <si>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</si>
  <si>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</si>
  <si>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</si>
  <si>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</si>
  <si>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</si>
  <si>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</si>
  <si>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</si>
  <si>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</si>
  <si>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</si>
  <si>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</si>
  <si>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</si>
  <si>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</si>
  <si>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</si>
  <si>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</si>
  <si>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</si>
  <si>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</si>
  <si>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</si>
  <si>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</si>
  <si>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</si>
  <si>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</si>
  <si>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</si>
  <si>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</si>
  <si>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</si>
  <si>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</si>
  <si>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</si>
  <si>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</si>
  <si>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</si>
  <si>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</si>
  <si>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</si>
  <si>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</si>
  <si>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</si>
  <si>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</si>
  <si>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</si>
  <si>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</si>
  <si>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</si>
  <si>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</si>
  <si>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</si>
  <si>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</si>
  <si>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</si>
  <si>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</si>
  <si>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</si>
  <si>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</si>
  <si>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</si>
  <si>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</si>
  <si>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</si>
  <si>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</si>
  <si>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</si>
  <si>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</si>
  <si>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</si>
  <si>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</si>
  <si>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</si>
  <si>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</si>
  <si>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</si>
  <si>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</si>
  <si>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</si>
  <si>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</si>
  <si>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</si>
  <si>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</si>
  <si>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</si>
  <si>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</si>
  <si>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</si>
  <si>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</si>
  <si>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</si>
  <si>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</si>
  <si>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</si>
  <si>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</si>
  <si>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</si>
  <si>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</si>
  <si>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</si>
  <si>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</si>
  <si>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</si>
  <si>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回復期リハビリテーション病棟１</t>
  </si>
  <si>
    <t>緩和ケア病棟１</t>
  </si>
  <si>
    <t>急性期一般病棟６</t>
  </si>
  <si>
    <t>療養病棟１</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</si>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</sst>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2">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0" fontId="12" fillId="0" borderId="0" xfId="1" applyFont="1" applyAlignment="1">
      <alignment vertical="center"/>
    </xf>
    <xf numFmtId="0" fontId="12" fillId="0" borderId="0" xfId="1" applyFont="1" applyAlignment="1">
      <alignment horizontal="left"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10" fillId="0" borderId="1" xfId="0" applyFont="1" applyBorder="1" applyAlignment="1">
      <alignment horizontal="left" vertical="center"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5" borderId="11" xfId="3" applyFont="1" applyFill="1" applyBorder="1" applyAlignment="1">
      <alignment horizontal="left" vertical="top"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4" borderId="1" xfId="3" applyFont="1" applyFill="1" applyBorder="1" applyAlignment="1">
      <alignment horizontal="center"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 fillId="0" borderId="0" xfId="0" applyFont="1" applyBorder="1" applyAlignment="1">
      <alignment horizontal="left" vertical="center"/>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0" fillId="0" borderId="1" xfId="0" applyBorder="1" applyAlignment="1">
      <alignment horizontal="center" vertical="center" wrapText="1"/>
    </xf>
    <xf numFmtId="177" fontId="10" fillId="0" borderId="2" xfId="3" applyNumberFormat="1" applyFont="1" applyFill="1" applyBorder="1" applyAlignment="1">
      <alignment horizontal="right" vertical="center" shrinkToFit="1"/>
    </xf>
    <xf numFmtId="177" fontId="10" fillId="0" borderId="4" xfId="3" applyNumberFormat="1" applyFont="1" applyFill="1" applyBorder="1" applyAlignment="1">
      <alignment horizontal="center"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G9" sqref="G9"/>
    </sheetView>
  </sheetViews>
  <sheetFormatPr defaultColWidth="9" defaultRowHeight="16.2"/>
  <cols>
    <col min="1" max="1" width="33.88671875" style="166" hidden="1" customWidth="1"/>
    <col min="2" max="2" width="2.109375" style="8" customWidth="1"/>
    <col min="3" max="3" width="4.88671875" style="2" customWidth="1"/>
    <col min="4" max="4" width="37.88671875" style="2" bestFit="1" customWidth="1"/>
    <col min="5" max="5" width="4.88671875" style="3" customWidth="1"/>
    <col min="6" max="6" width="4.88671875" style="2" customWidth="1"/>
    <col min="7" max="7" width="22.109375" style="2" customWidth="1"/>
    <col min="8" max="8" width="25.44140625" style="4" customWidth="1"/>
    <col min="9" max="9" width="56.109375" style="4" customWidth="1"/>
    <col min="10" max="10" width="12.109375" style="5" customWidth="1"/>
    <col min="11" max="11" width="3.88671875" style="6" customWidth="1"/>
    <col min="12" max="13" width="11.109375" style="5" customWidth="1"/>
    <col min="14" max="19" width="11.109375" style="242" customWidth="1"/>
    <col min="20" max="71" width="11.109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2">
      <c r="A2" s="156" t="s">
        <v>0</v>
      </c>
      <c r="B2" s="322" t="s">
        <v>1</v>
      </c>
      <c r="C2" s="313"/>
      <c r="D2" s="314"/>
      <c r="E2" s="314"/>
      <c r="F2" s="152"/>
      <c r="G2" s="152"/>
      <c r="H2" s="9"/>
    </row>
    <row r="3" spans="1:73">
      <c r="A3" s="156"/>
      <c r="B3" s="321" t="s">
        <v>2</v>
      </c>
      <c r="C3" s="315"/>
      <c r="D3" s="316"/>
      <c r="E3" s="316"/>
      <c r="F3" s="153"/>
      <c r="G3" s="153"/>
      <c r="H3" s="10"/>
      <c r="I3" s="10"/>
    </row>
    <row r="4" spans="1:73">
      <c r="A4" s="156"/>
      <c r="B4" s="377"/>
      <c r="C4" s="389"/>
      <c r="D4" s="389"/>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390" t="s">
        <v>4</v>
      </c>
      <c r="J9" s="390"/>
      <c r="K9" s="390"/>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9</v>
      </c>
      <c r="B10" s="13"/>
      <c r="C10" s="15"/>
      <c r="D10" s="15"/>
      <c r="E10" s="15"/>
      <c r="F10" s="15"/>
      <c r="G10" s="15"/>
      <c r="H10" s="16"/>
      <c r="I10" s="391" t="s">
        <v>10</v>
      </c>
      <c r="J10" s="391"/>
      <c r="K10" s="391"/>
      <c r="L10" s="20" t="s">
        <v>11</v>
      </c>
      <c r="M10" s="20" t="s">
        <v>11</v>
      </c>
      <c r="N10" s="21" t="s">
        <v>11</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9</v>
      </c>
      <c r="B11" s="19"/>
      <c r="C11" s="15"/>
      <c r="D11" s="15"/>
      <c r="E11" s="15"/>
      <c r="F11" s="15"/>
      <c r="G11" s="15"/>
      <c r="H11" s="16"/>
      <c r="I11" s="391" t="s">
        <v>12</v>
      </c>
      <c r="J11" s="391"/>
      <c r="K11" s="391"/>
      <c r="L11" s="20" t="s">
        <v>13</v>
      </c>
      <c r="M11" s="20" t="s">
        <v>13</v>
      </c>
      <c r="N11" s="21" t="s">
        <v>13</v>
      </c>
      <c r="O11" s="21" t="s">
        <v>13</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390" t="s">
        <v>15</v>
      </c>
      <c r="J16" s="390"/>
      <c r="K16" s="390"/>
      <c r="L16" s="323" t="str">
        <f>IF(ISBLANK(L$9),"",L$9)</f>
        <v>回復期リハビリテーション病棟1</v>
      </c>
      <c r="M16" s="323" t="str">
        <f>IF(ISBLANK(M$9),"",M$9)</f>
        <v>緩和ケア病棟1</v>
      </c>
      <c r="N16" s="323" t="str">
        <f t="shared" ref="N16:BS16" si="0">IF(ISBLANK(N$9),"",N$9)</f>
        <v>急性期一般病棟6</v>
      </c>
      <c r="O16" s="323" t="str">
        <f t="shared" si="0"/>
        <v>療養病棟1</v>
      </c>
      <c r="P16" s="323" t="str">
        <f t="shared" si="0"/>
        <v/>
      </c>
      <c r="Q16" s="323" t="str">
        <f t="shared" si="0"/>
        <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9</v>
      </c>
      <c r="B17" s="13"/>
      <c r="C17" s="15"/>
      <c r="D17" s="15"/>
      <c r="E17" s="15"/>
      <c r="F17" s="15"/>
      <c r="G17" s="15"/>
      <c r="H17" s="16"/>
      <c r="I17" s="391" t="s">
        <v>16</v>
      </c>
      <c r="J17" s="391"/>
      <c r="K17" s="391"/>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9</v>
      </c>
      <c r="B18" s="19"/>
      <c r="C18" s="15"/>
      <c r="D18" s="15"/>
      <c r="E18" s="15"/>
      <c r="F18" s="15"/>
      <c r="G18" s="15"/>
      <c r="H18" s="16"/>
      <c r="I18" s="391" t="s">
        <v>17</v>
      </c>
      <c r="J18" s="391"/>
      <c r="K18" s="391"/>
      <c r="L18" s="20"/>
      <c r="M18" s="20"/>
      <c r="N18" s="21" t="s">
        <v>18</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9</v>
      </c>
      <c r="B19" s="19"/>
      <c r="C19" s="15"/>
      <c r="D19" s="15"/>
      <c r="E19" s="15"/>
      <c r="F19" s="15"/>
      <c r="G19" s="15"/>
      <c r="H19" s="16"/>
      <c r="I19" s="391" t="s">
        <v>19</v>
      </c>
      <c r="J19" s="391"/>
      <c r="K19" s="391"/>
      <c r="L19" s="22" t="s">
        <v>18</v>
      </c>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9</v>
      </c>
      <c r="B20" s="13"/>
      <c r="C20" s="15"/>
      <c r="D20" s="15"/>
      <c r="E20" s="15"/>
      <c r="F20" s="15"/>
      <c r="G20" s="15"/>
      <c r="H20" s="16"/>
      <c r="I20" s="391" t="s">
        <v>20</v>
      </c>
      <c r="J20" s="391"/>
      <c r="K20" s="391"/>
      <c r="L20" s="21"/>
      <c r="M20" s="21"/>
      <c r="N20" s="21"/>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35" customHeight="1">
      <c r="A21" s="157" t="s">
        <v>9</v>
      </c>
      <c r="B21" s="13"/>
      <c r="C21" s="15"/>
      <c r="D21" s="15"/>
      <c r="E21" s="15"/>
      <c r="F21" s="15"/>
      <c r="G21" s="15"/>
      <c r="H21" s="16"/>
      <c r="I21" s="391" t="s">
        <v>21</v>
      </c>
      <c r="J21" s="391"/>
      <c r="K21" s="39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35" customHeight="1">
      <c r="A22" s="157" t="s">
        <v>9</v>
      </c>
      <c r="B22" s="13"/>
      <c r="C22" s="15"/>
      <c r="D22" s="15"/>
      <c r="E22" s="15"/>
      <c r="F22" s="15"/>
      <c r="G22" s="15"/>
      <c r="H22" s="16"/>
      <c r="I22" s="391" t="s">
        <v>22</v>
      </c>
      <c r="J22" s="391"/>
      <c r="K22" s="39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23</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395" t="s">
        <v>15</v>
      </c>
      <c r="J27" s="396"/>
      <c r="K27" s="397"/>
      <c r="L27" s="323" t="str">
        <f>IF(ISBLANK(L$9),"",L$9)</f>
        <v>回復期リハビリテーション病棟1</v>
      </c>
      <c r="M27" s="323" t="str">
        <f>IF(ISBLANK(M$9),"",M$9)</f>
        <v>緩和ケア病棟1</v>
      </c>
      <c r="N27" s="323" t="str">
        <f t="shared" ref="N27:BS27" si="1">IF(ISBLANK(N$9),"",N$9)</f>
        <v>急性期一般病棟6</v>
      </c>
      <c r="O27" s="323" t="str">
        <f t="shared" si="1"/>
        <v>療養病棟1</v>
      </c>
      <c r="P27" s="323" t="str">
        <f t="shared" si="1"/>
        <v/>
      </c>
      <c r="Q27" s="323" t="str">
        <f t="shared" si="1"/>
        <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24</v>
      </c>
      <c r="B28" s="13"/>
      <c r="C28" s="15"/>
      <c r="D28" s="15"/>
      <c r="E28" s="15"/>
      <c r="F28" s="15"/>
      <c r="G28" s="15"/>
      <c r="H28" s="16"/>
      <c r="I28" s="382" t="s">
        <v>16</v>
      </c>
      <c r="J28" s="383"/>
      <c r="K28" s="384"/>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24</v>
      </c>
      <c r="B29" s="19"/>
      <c r="C29" s="15"/>
      <c r="D29" s="15"/>
      <c r="E29" s="15"/>
      <c r="F29" s="15"/>
      <c r="G29" s="15"/>
      <c r="H29" s="16"/>
      <c r="I29" s="382" t="s">
        <v>17</v>
      </c>
      <c r="J29" s="383"/>
      <c r="K29" s="384"/>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24</v>
      </c>
      <c r="B30" s="19"/>
      <c r="C30" s="15"/>
      <c r="D30" s="15"/>
      <c r="E30" s="15"/>
      <c r="F30" s="15"/>
      <c r="G30" s="15"/>
      <c r="H30" s="16"/>
      <c r="I30" s="382" t="s">
        <v>19</v>
      </c>
      <c r="J30" s="383"/>
      <c r="K30" s="384"/>
      <c r="L30" s="21" t="s">
        <v>18</v>
      </c>
      <c r="M30" s="21" t="s">
        <v>18</v>
      </c>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24</v>
      </c>
      <c r="B31" s="13"/>
      <c r="C31" s="15"/>
      <c r="D31" s="15"/>
      <c r="E31" s="15"/>
      <c r="F31" s="15"/>
      <c r="G31" s="15"/>
      <c r="H31" s="16"/>
      <c r="I31" s="382" t="s">
        <v>20</v>
      </c>
      <c r="J31" s="383"/>
      <c r="K31" s="384"/>
      <c r="L31" s="21"/>
      <c r="M31" s="21"/>
      <c r="N31" s="21"/>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24</v>
      </c>
      <c r="B32" s="13"/>
      <c r="C32" s="15"/>
      <c r="D32" s="15"/>
      <c r="E32" s="15"/>
      <c r="F32" s="15"/>
      <c r="G32" s="15"/>
      <c r="H32" s="16"/>
      <c r="I32" s="478" t="s">
        <v>25</v>
      </c>
      <c r="J32" s="479"/>
      <c r="K32" s="480"/>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24</v>
      </c>
      <c r="B33" s="13"/>
      <c r="C33" s="15"/>
      <c r="D33" s="15"/>
      <c r="E33" s="15"/>
      <c r="F33" s="15"/>
      <c r="G33" s="15"/>
      <c r="H33" s="16"/>
      <c r="I33" s="478" t="s">
        <v>26</v>
      </c>
      <c r="J33" s="479"/>
      <c r="K33" s="480"/>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24</v>
      </c>
      <c r="B34" s="13"/>
      <c r="C34" s="15"/>
      <c r="D34" s="15"/>
      <c r="E34" s="15"/>
      <c r="F34" s="15"/>
      <c r="G34" s="15"/>
      <c r="H34" s="16"/>
      <c r="I34" s="478" t="s">
        <v>27</v>
      </c>
      <c r="J34" s="479"/>
      <c r="K34" s="480"/>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24</v>
      </c>
      <c r="B35" s="13"/>
      <c r="C35" s="15"/>
      <c r="D35" s="15"/>
      <c r="E35" s="15"/>
      <c r="F35" s="15"/>
      <c r="G35" s="15"/>
      <c r="H35" s="16"/>
      <c r="I35" s="474" t="s">
        <v>22</v>
      </c>
      <c r="J35" s="474"/>
      <c r="K35" s="474"/>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28</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395" t="s">
        <v>29</v>
      </c>
      <c r="J40" s="396"/>
      <c r="K40" s="397"/>
      <c r="L40" s="323" t="str">
        <f>IF(ISBLANK(L$9),"",L$9)</f>
        <v>回復期リハビリテーション病棟1</v>
      </c>
      <c r="M40" s="323" t="str">
        <f>IF(ISBLANK(M$9),"",M$9)</f>
        <v>緩和ケア病棟1</v>
      </c>
      <c r="N40" s="323" t="str">
        <f t="shared" ref="N40:BS40" si="2">IF(ISBLANK(N$9),"",N$9)</f>
        <v>急性期一般病棟6</v>
      </c>
      <c r="O40" s="323" t="str">
        <f t="shared" si="2"/>
        <v>療養病棟1</v>
      </c>
      <c r="P40" s="323" t="str">
        <f t="shared" si="2"/>
        <v/>
      </c>
      <c r="Q40" s="323" t="str">
        <f t="shared" si="2"/>
        <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30</v>
      </c>
      <c r="B41" s="13"/>
      <c r="C41" s="15"/>
      <c r="D41" s="15"/>
      <c r="E41" s="15"/>
      <c r="F41" s="15"/>
      <c r="G41" s="15"/>
      <c r="H41" s="16"/>
      <c r="I41" s="382" t="s">
        <v>31</v>
      </c>
      <c r="J41" s="383"/>
      <c r="K41" s="384"/>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30</v>
      </c>
      <c r="B42" s="19"/>
      <c r="C42" s="15"/>
      <c r="D42" s="15"/>
      <c r="E42" s="15"/>
      <c r="F42" s="15"/>
      <c r="G42" s="15"/>
      <c r="H42" s="16"/>
      <c r="I42" s="382" t="s">
        <v>32</v>
      </c>
      <c r="J42" s="383"/>
      <c r="K42" s="384"/>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30</v>
      </c>
      <c r="B43" s="19"/>
      <c r="C43" s="15"/>
      <c r="D43" s="15"/>
      <c r="E43" s="15"/>
      <c r="F43" s="15"/>
      <c r="G43" s="15"/>
      <c r="H43" s="16"/>
      <c r="I43" s="382" t="s">
        <v>33</v>
      </c>
      <c r="J43" s="383"/>
      <c r="K43" s="384"/>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30</v>
      </c>
      <c r="B44" s="13"/>
      <c r="C44" s="15"/>
      <c r="D44" s="15"/>
      <c r="E44" s="15"/>
      <c r="F44" s="15"/>
      <c r="G44" s="15"/>
      <c r="H44" s="16"/>
      <c r="I44" s="382" t="s">
        <v>34</v>
      </c>
      <c r="J44" s="383"/>
      <c r="K44" s="384"/>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35</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75" t="s">
        <v>15</v>
      </c>
      <c r="J49" s="476"/>
      <c r="K49" s="477"/>
      <c r="L49" s="323" t="str">
        <f>IF(ISBLANK(L$9),"",L$9)</f>
        <v>回復期リハビリテーション病棟1</v>
      </c>
      <c r="M49" s="323" t="str">
        <f>IF(ISBLANK(M$9),"",M$9)</f>
        <v>緩和ケア病棟1</v>
      </c>
      <c r="N49" s="323" t="str">
        <f t="shared" ref="N49:BS49" si="3">IF(ISBLANK(N$9),"",N$9)</f>
        <v>急性期一般病棟6</v>
      </c>
      <c r="O49" s="323" t="str">
        <f t="shared" si="3"/>
        <v>療養病棟1</v>
      </c>
      <c r="P49" s="323" t="str">
        <f t="shared" si="3"/>
        <v/>
      </c>
      <c r="Q49" s="323" t="str">
        <f t="shared" si="3"/>
        <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36</v>
      </c>
      <c r="B50" s="13"/>
      <c r="C50" s="15"/>
      <c r="D50" s="15"/>
      <c r="E50" s="15"/>
      <c r="F50" s="15"/>
      <c r="G50" s="15"/>
      <c r="H50" s="16"/>
      <c r="I50" s="478" t="s">
        <v>16</v>
      </c>
      <c r="J50" s="479"/>
      <c r="K50" s="480"/>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36</v>
      </c>
      <c r="B51" s="19"/>
      <c r="C51" s="15"/>
      <c r="D51" s="15"/>
      <c r="E51" s="15"/>
      <c r="F51" s="15"/>
      <c r="G51" s="15"/>
      <c r="H51" s="16"/>
      <c r="I51" s="478" t="s">
        <v>17</v>
      </c>
      <c r="J51" s="479"/>
      <c r="K51" s="480"/>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36</v>
      </c>
      <c r="B52" s="19"/>
      <c r="C52" s="15"/>
      <c r="D52" s="15"/>
      <c r="E52" s="15"/>
      <c r="F52" s="15"/>
      <c r="G52" s="15"/>
      <c r="H52" s="16"/>
      <c r="I52" s="478" t="s">
        <v>19</v>
      </c>
      <c r="J52" s="479"/>
      <c r="K52" s="480"/>
      <c r="L52" s="21"/>
      <c r="M52" s="21"/>
      <c r="N52" s="21" t="s">
        <v>18</v>
      </c>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36</v>
      </c>
      <c r="B53" s="13"/>
      <c r="C53" s="15"/>
      <c r="D53" s="15"/>
      <c r="E53" s="15"/>
      <c r="F53" s="15"/>
      <c r="G53" s="15"/>
      <c r="H53" s="16"/>
      <c r="I53" s="478" t="s">
        <v>20</v>
      </c>
      <c r="J53" s="479"/>
      <c r="K53" s="480"/>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36</v>
      </c>
      <c r="B54" s="13"/>
      <c r="C54" s="15"/>
      <c r="D54" s="15"/>
      <c r="E54" s="15"/>
      <c r="F54" s="15"/>
      <c r="G54" s="15"/>
      <c r="H54" s="16"/>
      <c r="I54" s="478" t="s">
        <v>25</v>
      </c>
      <c r="J54" s="479"/>
      <c r="K54" s="480"/>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36</v>
      </c>
      <c r="B55" s="13"/>
      <c r="C55" s="15"/>
      <c r="D55" s="15"/>
      <c r="E55" s="15"/>
      <c r="F55" s="15"/>
      <c r="G55" s="15"/>
      <c r="H55" s="16"/>
      <c r="I55" s="478" t="s">
        <v>26</v>
      </c>
      <c r="J55" s="479"/>
      <c r="K55" s="480"/>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36</v>
      </c>
      <c r="B56" s="13"/>
      <c r="C56" s="15"/>
      <c r="D56" s="15"/>
      <c r="E56" s="15"/>
      <c r="F56" s="15"/>
      <c r="G56" s="15"/>
      <c r="H56" s="16"/>
      <c r="I56" s="478" t="s">
        <v>27</v>
      </c>
      <c r="J56" s="479"/>
      <c r="K56" s="480"/>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36</v>
      </c>
      <c r="B57" s="13"/>
      <c r="C57" s="15"/>
      <c r="D57" s="15"/>
      <c r="E57" s="15"/>
      <c r="F57" s="15"/>
      <c r="G57" s="15"/>
      <c r="H57" s="16"/>
      <c r="I57" s="474" t="s">
        <v>22</v>
      </c>
      <c r="J57" s="474"/>
      <c r="K57" s="474"/>
      <c r="L57" s="21" t="s">
        <v>18</v>
      </c>
      <c r="M57" s="21" t="s">
        <v>18</v>
      </c>
      <c r="N57" s="21"/>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36</v>
      </c>
      <c r="B58" s="13"/>
      <c r="C58" s="15"/>
      <c r="D58" s="15"/>
      <c r="E58" s="15"/>
      <c r="F58" s="15"/>
      <c r="G58" s="15"/>
      <c r="H58" s="16"/>
      <c r="I58" s="474" t="s">
        <v>37</v>
      </c>
      <c r="J58" s="474"/>
      <c r="K58" s="474"/>
      <c r="L58" s="21" t="s">
        <v>38</v>
      </c>
      <c r="M58" s="21" t="s">
        <v>38</v>
      </c>
      <c r="N58" s="21" t="s">
        <v>39</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385" t="s">
        <v>41</v>
      </c>
      <c r="E65" s="385"/>
      <c r="F65" s="385"/>
      <c r="G65" s="385"/>
      <c r="H65" s="385"/>
      <c r="I65" s="385"/>
      <c r="J65" s="385"/>
      <c r="K65" s="385"/>
      <c r="L65" s="385"/>
      <c r="M65" s="31"/>
      <c r="N65" s="246"/>
      <c r="O65" s="246"/>
      <c r="P65" s="246"/>
      <c r="Q65" s="246"/>
      <c r="R65" s="246"/>
      <c r="S65" s="246"/>
      <c r="T65" s="243"/>
      <c r="BU65" s="355"/>
    </row>
    <row r="66" spans="1:73" s="25" customFormat="1" ht="34.5" customHeight="1">
      <c r="A66" s="156"/>
      <c r="B66" s="1"/>
      <c r="C66" s="33"/>
      <c r="D66" s="386" t="s">
        <v>42</v>
      </c>
      <c r="E66" s="386"/>
      <c r="F66" s="386"/>
      <c r="G66" s="386"/>
      <c r="H66" s="386"/>
      <c r="I66" s="386"/>
      <c r="J66" s="386"/>
      <c r="K66" s="386"/>
      <c r="L66" s="386"/>
      <c r="M66" s="31"/>
      <c r="N66" s="246"/>
      <c r="O66" s="246"/>
      <c r="P66" s="246"/>
      <c r="Q66" s="246"/>
      <c r="R66" s="246"/>
      <c r="S66" s="246"/>
      <c r="T66" s="243"/>
      <c r="BU66" s="355"/>
    </row>
    <row r="67" spans="1:73" s="25" customFormat="1" ht="34.5" customHeight="1">
      <c r="A67" s="156"/>
      <c r="B67" s="1"/>
      <c r="C67" s="33"/>
      <c r="D67" s="386" t="s">
        <v>43</v>
      </c>
      <c r="E67" s="386"/>
      <c r="F67" s="386"/>
      <c r="G67" s="386"/>
      <c r="H67" s="386"/>
      <c r="I67" s="386"/>
      <c r="J67" s="386"/>
      <c r="K67" s="386"/>
      <c r="L67" s="386"/>
      <c r="M67" s="31"/>
      <c r="N67" s="246"/>
      <c r="O67" s="246"/>
      <c r="P67" s="246"/>
      <c r="Q67" s="246"/>
      <c r="R67" s="246"/>
      <c r="S67" s="246"/>
      <c r="T67" s="243"/>
      <c r="BU67" s="355"/>
    </row>
    <row r="68" spans="1:73" s="25" customFormat="1" ht="34.5" customHeight="1">
      <c r="A68" s="156"/>
      <c r="B68" s="1"/>
      <c r="C68" s="33"/>
      <c r="D68" s="386" t="s">
        <v>44</v>
      </c>
      <c r="E68" s="386"/>
      <c r="F68" s="386"/>
      <c r="G68" s="386"/>
      <c r="H68" s="386"/>
      <c r="I68" s="386"/>
      <c r="J68" s="386"/>
      <c r="K68" s="386"/>
      <c r="L68" s="386"/>
      <c r="M68" s="31"/>
      <c r="N68" s="246"/>
      <c r="O68" s="246"/>
      <c r="P68" s="246"/>
      <c r="Q68" s="246"/>
      <c r="R68" s="246"/>
      <c r="S68" s="246"/>
      <c r="T68" s="243"/>
      <c r="BU68" s="355"/>
    </row>
    <row r="69" spans="1:73" s="25" customFormat="1" ht="34.5" customHeight="1">
      <c r="A69" s="156"/>
      <c r="B69" s="1"/>
      <c r="C69" s="33"/>
      <c r="D69" s="386" t="s">
        <v>45</v>
      </c>
      <c r="E69" s="386"/>
      <c r="F69" s="386"/>
      <c r="G69" s="386"/>
      <c r="H69" s="386"/>
      <c r="I69" s="386"/>
      <c r="J69" s="386"/>
      <c r="K69" s="386"/>
      <c r="L69" s="386"/>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377" t="s">
        <v>49</v>
      </c>
      <c r="D76" s="377"/>
      <c r="E76" s="377"/>
      <c r="F76" s="377"/>
      <c r="G76" s="377"/>
      <c r="H76" s="377" t="s">
        <v>50</v>
      </c>
      <c r="I76" s="377"/>
      <c r="J76" s="377" t="s">
        <v>51</v>
      </c>
      <c r="K76" s="377"/>
      <c r="L76" s="377"/>
      <c r="M76" s="377"/>
      <c r="O76" s="249"/>
      <c r="P76" s="249"/>
      <c r="Q76" s="249"/>
      <c r="R76" s="249"/>
      <c r="S76" s="249"/>
      <c r="T76" s="243"/>
      <c r="BU76" s="355"/>
    </row>
    <row r="77" spans="1:73" s="25" customFormat="1">
      <c r="A77" s="156"/>
      <c r="B77" s="1"/>
      <c r="C77" s="377" t="s">
        <v>52</v>
      </c>
      <c r="D77" s="377"/>
      <c r="E77" s="377"/>
      <c r="F77" s="377"/>
      <c r="G77" s="377"/>
      <c r="H77" s="377" t="s">
        <v>53</v>
      </c>
      <c r="I77" s="377"/>
      <c r="J77" s="319" t="s">
        <v>54</v>
      </c>
      <c r="M77" s="17"/>
      <c r="O77" s="250"/>
      <c r="P77" s="250"/>
      <c r="Q77" s="250"/>
      <c r="R77" s="250"/>
      <c r="S77" s="250"/>
      <c r="T77" s="243"/>
      <c r="BU77" s="355"/>
    </row>
    <row r="78" spans="1:73" s="25" customFormat="1">
      <c r="A78" s="156"/>
      <c r="B78" s="1"/>
      <c r="C78" s="377" t="s">
        <v>55</v>
      </c>
      <c r="D78" s="377"/>
      <c r="E78" s="377"/>
      <c r="F78" s="377"/>
      <c r="G78" s="377"/>
      <c r="H78" s="377" t="s">
        <v>56</v>
      </c>
      <c r="I78" s="377"/>
      <c r="J78" s="378" t="s">
        <v>57</v>
      </c>
      <c r="K78" s="378"/>
      <c r="L78" s="378"/>
      <c r="M78" s="378"/>
      <c r="O78" s="249"/>
      <c r="P78" s="249"/>
      <c r="Q78" s="249"/>
      <c r="R78" s="249"/>
      <c r="S78" s="249"/>
      <c r="T78" s="243"/>
      <c r="BU78" s="355"/>
    </row>
    <row r="79" spans="1:73" s="25" customFormat="1">
      <c r="A79" s="156"/>
      <c r="B79" s="1"/>
      <c r="C79" s="377" t="s">
        <v>58</v>
      </c>
      <c r="D79" s="377"/>
      <c r="E79" s="377"/>
      <c r="F79" s="377"/>
      <c r="G79" s="377"/>
      <c r="H79" s="377" t="s">
        <v>59</v>
      </c>
      <c r="I79" s="377"/>
      <c r="J79" s="378" t="s">
        <v>60</v>
      </c>
      <c r="K79" s="378"/>
      <c r="L79" s="378"/>
      <c r="M79" s="378"/>
      <c r="O79" s="250"/>
      <c r="P79" s="250"/>
      <c r="Q79" s="250"/>
      <c r="R79" s="250"/>
      <c r="S79" s="250"/>
      <c r="T79" s="243"/>
      <c r="BU79" s="355"/>
    </row>
    <row r="80" spans="1:73" s="25" customFormat="1">
      <c r="A80" s="156"/>
      <c r="B80" s="1"/>
      <c r="C80" s="378" t="s">
        <v>61</v>
      </c>
      <c r="D80" s="378"/>
      <c r="E80" s="378"/>
      <c r="F80" s="378"/>
      <c r="G80" s="378"/>
      <c r="H80" s="197"/>
      <c r="I80" s="197"/>
      <c r="J80" s="378" t="s">
        <v>62</v>
      </c>
      <c r="K80" s="378"/>
      <c r="L80" s="378"/>
      <c r="M80" s="378"/>
      <c r="O80" s="250"/>
      <c r="P80" s="250"/>
      <c r="Q80" s="250"/>
      <c r="R80" s="250"/>
      <c r="S80" s="250"/>
      <c r="T80" s="243"/>
      <c r="BU80" s="355"/>
    </row>
    <row r="81" spans="1:73" s="25" customFormat="1">
      <c r="A81" s="156"/>
      <c r="B81" s="17"/>
      <c r="C81" s="378" t="s">
        <v>63</v>
      </c>
      <c r="D81" s="378"/>
      <c r="E81" s="378"/>
      <c r="F81" s="378"/>
      <c r="G81" s="378"/>
      <c r="H81" s="17"/>
      <c r="I81" s="17"/>
      <c r="J81" s="378" t="s">
        <v>64</v>
      </c>
      <c r="K81" s="378"/>
      <c r="L81" s="378"/>
      <c r="M81" s="378"/>
      <c r="N81" s="242"/>
      <c r="O81" s="242"/>
      <c r="P81" s="242"/>
      <c r="Q81" s="242"/>
      <c r="R81" s="242"/>
      <c r="S81" s="242"/>
      <c r="T81" s="243"/>
      <c r="BU81" s="355"/>
    </row>
    <row r="82" spans="1:73" s="25" customFormat="1">
      <c r="A82" s="156"/>
      <c r="B82" s="1"/>
      <c r="C82" s="378" t="s">
        <v>65</v>
      </c>
      <c r="D82" s="378"/>
      <c r="E82" s="378"/>
      <c r="F82" s="378"/>
      <c r="G82" s="378"/>
      <c r="J82" s="378" t="s">
        <v>66</v>
      </c>
      <c r="K82" s="378"/>
      <c r="L82" s="378"/>
      <c r="M82" s="378"/>
      <c r="N82" s="242"/>
      <c r="O82" s="242"/>
      <c r="P82" s="242"/>
      <c r="Q82" s="242"/>
      <c r="R82" s="242"/>
      <c r="S82" s="242"/>
      <c r="T82" s="243"/>
      <c r="BU82" s="355"/>
    </row>
    <row r="83" spans="1:73" s="25" customFormat="1">
      <c r="A83" s="156"/>
      <c r="B83" s="1"/>
      <c r="C83" s="378" t="s">
        <v>67</v>
      </c>
      <c r="D83" s="378"/>
      <c r="E83" s="378"/>
      <c r="F83" s="378"/>
      <c r="G83" s="378"/>
      <c r="H83" s="197"/>
      <c r="I83" s="197"/>
      <c r="J83" s="378" t="s">
        <v>68</v>
      </c>
      <c r="K83" s="378"/>
      <c r="L83" s="378"/>
      <c r="M83" s="378"/>
      <c r="N83" s="242"/>
      <c r="O83" s="242"/>
      <c r="P83" s="242"/>
      <c r="Q83" s="242"/>
      <c r="R83" s="242"/>
      <c r="S83" s="242"/>
      <c r="T83" s="243"/>
      <c r="BU83" s="355"/>
    </row>
    <row r="84" spans="1:73" s="25" customFormat="1">
      <c r="A84" s="156"/>
      <c r="B84" s="1"/>
      <c r="C84" s="378" t="s">
        <v>69</v>
      </c>
      <c r="D84" s="378"/>
      <c r="E84" s="378"/>
      <c r="F84" s="378"/>
      <c r="G84" s="378"/>
      <c r="H84" s="197"/>
      <c r="I84" s="197"/>
      <c r="J84" s="378" t="s">
        <v>70</v>
      </c>
      <c r="K84" s="378"/>
      <c r="L84" s="378"/>
      <c r="M84" s="378"/>
      <c r="N84" s="242"/>
      <c r="O84" s="242"/>
      <c r="P84" s="242"/>
      <c r="Q84" s="242"/>
      <c r="R84" s="242"/>
      <c r="S84" s="242"/>
      <c r="T84" s="243"/>
      <c r="BU84" s="355"/>
    </row>
    <row r="85" spans="1:73" s="25" customFormat="1">
      <c r="A85" s="156"/>
      <c r="B85" s="1"/>
      <c r="C85" s="378" t="s">
        <v>71</v>
      </c>
      <c r="D85" s="378"/>
      <c r="E85" s="378"/>
      <c r="F85" s="378"/>
      <c r="G85" s="378"/>
      <c r="H85" s="197"/>
      <c r="I85" s="197"/>
      <c r="J85" s="378" t="s">
        <v>72</v>
      </c>
      <c r="K85" s="378"/>
      <c r="L85" s="378"/>
      <c r="M85" s="378"/>
      <c r="N85" s="242"/>
      <c r="O85" s="242"/>
      <c r="P85" s="242"/>
      <c r="Q85" s="242"/>
      <c r="R85" s="242"/>
      <c r="S85" s="242"/>
      <c r="T85" s="243"/>
      <c r="BU85" s="355"/>
    </row>
    <row r="86" spans="1:73" s="25" customFormat="1">
      <c r="A86" s="156"/>
      <c r="B86" s="1"/>
      <c r="C86" s="378" t="s">
        <v>73</v>
      </c>
      <c r="D86" s="378"/>
      <c r="E86" s="378"/>
      <c r="F86" s="378"/>
      <c r="G86" s="378"/>
      <c r="H86" s="197"/>
      <c r="I86" s="197"/>
      <c r="J86" s="378" t="s">
        <v>74</v>
      </c>
      <c r="K86" s="378"/>
      <c r="L86" s="378"/>
      <c r="M86" s="378"/>
      <c r="N86" s="242"/>
      <c r="O86" s="242"/>
      <c r="P86" s="242"/>
      <c r="Q86" s="242"/>
      <c r="R86" s="242"/>
      <c r="S86" s="242"/>
      <c r="T86" s="243"/>
      <c r="BU86" s="355"/>
    </row>
    <row r="87" spans="1:73" s="25" customFormat="1">
      <c r="A87" s="156"/>
      <c r="B87" s="1"/>
      <c r="C87" s="377" t="s">
        <v>75</v>
      </c>
      <c r="D87" s="377"/>
      <c r="E87" s="377"/>
      <c r="F87" s="377"/>
      <c r="G87" s="377"/>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2">
      <c r="A90" s="156"/>
      <c r="B90" s="45" t="s">
        <v>76</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78</v>
      </c>
      <c r="K94" s="55"/>
      <c r="L94" s="323" t="str">
        <f>IF(ISBLANK(L$9),"",L$9)</f>
        <v>回復期リハビリテーション病棟1</v>
      </c>
      <c r="M94" s="324" t="str">
        <f t="shared" ref="M94:BS94" si="4">IF(ISBLANK(M$9),"",M$9)</f>
        <v>緩和ケア病棟1</v>
      </c>
      <c r="N94" s="324" t="str">
        <f t="shared" si="4"/>
        <v>急性期一般病棟6</v>
      </c>
      <c r="O94" s="324" t="str">
        <f t="shared" si="4"/>
        <v>療養病棟1</v>
      </c>
      <c r="P94" s="324" t="str">
        <f t="shared" si="4"/>
        <v/>
      </c>
      <c r="Q94" s="324" t="str">
        <f t="shared" si="4"/>
        <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c r="A95" s="156"/>
      <c r="B95" s="1"/>
      <c r="C95" s="3"/>
      <c r="D95" s="3"/>
      <c r="E95" s="3"/>
      <c r="F95" s="3"/>
      <c r="G95" s="3"/>
      <c r="H95" s="188"/>
      <c r="I95" s="56" t="s">
        <v>79</v>
      </c>
      <c r="J95" s="57"/>
      <c r="K95" s="58"/>
      <c r="L95" s="341" t="s">
        <v>19</v>
      </c>
      <c r="M95" s="324" t="s">
        <v>19</v>
      </c>
      <c r="N95" s="324" t="s">
        <v>17</v>
      </c>
      <c r="O95" s="324" t="s">
        <v>20</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80</v>
      </c>
      <c r="B96" s="1"/>
      <c r="C96" s="379" t="s">
        <v>81</v>
      </c>
      <c r="D96" s="380"/>
      <c r="E96" s="380"/>
      <c r="F96" s="380"/>
      <c r="G96" s="380"/>
      <c r="H96" s="381"/>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2">
      <c r="A97" s="156"/>
      <c r="B97" s="60"/>
      <c r="C97" s="52"/>
      <c r="D97" s="3"/>
      <c r="E97" s="3"/>
      <c r="F97" s="3"/>
      <c r="G97" s="3"/>
      <c r="H97" s="188"/>
      <c r="I97" s="188"/>
      <c r="J97" s="53"/>
      <c r="K97" s="53"/>
      <c r="L97" s="51"/>
      <c r="M97" s="51"/>
      <c r="N97" s="251"/>
      <c r="O97" s="243"/>
      <c r="BU97" s="355"/>
    </row>
    <row r="98" spans="1:73" s="25" customFormat="1" ht="19.2">
      <c r="A98" s="156"/>
      <c r="B98" s="60"/>
      <c r="C98" s="52"/>
      <c r="D98" s="3"/>
      <c r="E98" s="3"/>
      <c r="F98" s="3"/>
      <c r="G98" s="3"/>
      <c r="H98" s="188"/>
      <c r="I98" s="188"/>
      <c r="J98" s="53"/>
      <c r="K98" s="53"/>
      <c r="L98" s="51"/>
      <c r="M98" s="51"/>
      <c r="N98" s="251"/>
      <c r="O98" s="243"/>
      <c r="BU98" s="355"/>
    </row>
    <row r="99" spans="1:73" s="25" customFormat="1" ht="19.2">
      <c r="A99" s="156"/>
      <c r="B99" s="60"/>
      <c r="C99" s="52"/>
      <c r="D99" s="3"/>
      <c r="E99" s="3"/>
      <c r="F99" s="3"/>
      <c r="G99" s="3"/>
      <c r="H99" s="188"/>
      <c r="I99" s="188"/>
      <c r="J99" s="53"/>
      <c r="K99" s="53"/>
      <c r="L99" s="51"/>
      <c r="M99" s="51"/>
      <c r="N99" s="251"/>
      <c r="O99" s="243"/>
      <c r="BU99" s="355"/>
    </row>
    <row r="100" spans="1:73">
      <c r="A100" s="156"/>
      <c r="B100" s="14" t="s">
        <v>84</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78</v>
      </c>
      <c r="K102" s="63"/>
      <c r="L102" s="323" t="str">
        <f>IF(ISBLANK(L$9),"",L$9)</f>
        <v>回復期リハビリテーション病棟1</v>
      </c>
      <c r="M102" s="324" t="str">
        <f t="shared" ref="M102:BS102" si="5">IF(ISBLANK(M$9),"",M$9)</f>
        <v>緩和ケア病棟1</v>
      </c>
      <c r="N102" s="323" t="str">
        <f t="shared" si="5"/>
        <v>急性期一般病棟6</v>
      </c>
      <c r="O102" s="323" t="str">
        <f t="shared" si="5"/>
        <v>療養病棟1</v>
      </c>
      <c r="P102" s="323" t="str">
        <f t="shared" si="5"/>
        <v/>
      </c>
      <c r="Q102" s="323" t="str">
        <f t="shared" si="5"/>
        <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79</v>
      </c>
      <c r="J103" s="57"/>
      <c r="K103" s="64"/>
      <c r="L103" s="339" t="str">
        <f>IF(ISBLANK(L$95),"",L$95)</f>
        <v>回復期</v>
      </c>
      <c r="M103" s="340" t="str">
        <f t="shared" ref="M103:BS103" si="6">IF(ISBLANK(M$95),"",M$95)</f>
        <v>回復期</v>
      </c>
      <c r="N103" s="339" t="str">
        <f t="shared" si="6"/>
        <v>急性期</v>
      </c>
      <c r="O103" s="339" t="str">
        <f t="shared" si="6"/>
        <v>慢性期</v>
      </c>
      <c r="P103" s="339" t="str">
        <f t="shared" si="6"/>
        <v/>
      </c>
      <c r="Q103" s="339" t="str">
        <f t="shared" si="6"/>
        <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85</v>
      </c>
      <c r="B104" s="1"/>
      <c r="C104" s="398" t="s">
        <v>86</v>
      </c>
      <c r="D104" s="399"/>
      <c r="E104" s="407" t="s">
        <v>87</v>
      </c>
      <c r="F104" s="408"/>
      <c r="G104" s="408"/>
      <c r="H104" s="409"/>
      <c r="I104" s="422" t="s">
        <v>88</v>
      </c>
      <c r="J104" s="168">
        <f t="shared" ref="J104:J110" si="7">IF(SUM(L104:BS104)=0,IF(COUNTIF(L104:BS104,"未確認")&gt;0,"未確認",IF(COUNTIF(L104:BS104,"~*")&gt;0,"*",SUM(L104:BS104))),SUM(L104:BS104))</f>
        <v>66</v>
      </c>
      <c r="K104" s="280" t="str">
        <f t="shared" ref="K104:K110" si="8">IF(OR(COUNTIF(L104:BS104,"未確認")&gt;0,COUNTIF(L104:BS104,"~*")&gt;0),"※","")</f>
        <v/>
      </c>
      <c r="L104" s="170">
        <v>0</v>
      </c>
      <c r="M104" s="207">
        <v>16</v>
      </c>
      <c r="N104" s="254">
        <v>50</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89</v>
      </c>
      <c r="B105" s="66"/>
      <c r="C105" s="400"/>
      <c r="D105" s="401"/>
      <c r="E105" s="425"/>
      <c r="F105" s="426"/>
      <c r="G105" s="387" t="s">
        <v>90</v>
      </c>
      <c r="H105" s="388"/>
      <c r="I105" s="423"/>
      <c r="J105" s="168">
        <f t="shared" si="7"/>
        <v>0</v>
      </c>
      <c r="K105" s="280" t="str">
        <f t="shared" si="8"/>
        <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85</v>
      </c>
      <c r="B106" s="66"/>
      <c r="C106" s="400"/>
      <c r="D106" s="401"/>
      <c r="E106" s="392" t="s">
        <v>91</v>
      </c>
      <c r="F106" s="393"/>
      <c r="G106" s="393"/>
      <c r="H106" s="394"/>
      <c r="I106" s="423"/>
      <c r="J106" s="168">
        <f t="shared" si="7"/>
        <v>65</v>
      </c>
      <c r="K106" s="280" t="str">
        <f t="shared" si="8"/>
        <v/>
      </c>
      <c r="L106" s="170">
        <v>0</v>
      </c>
      <c r="M106" s="170">
        <v>15</v>
      </c>
      <c r="N106" s="254">
        <v>50</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85</v>
      </c>
      <c r="B107" s="66"/>
      <c r="C107" s="402"/>
      <c r="D107" s="403"/>
      <c r="E107" s="392" t="s">
        <v>92</v>
      </c>
      <c r="F107" s="393"/>
      <c r="G107" s="393"/>
      <c r="H107" s="394"/>
      <c r="I107" s="423"/>
      <c r="J107" s="168">
        <f t="shared" si="7"/>
        <v>66</v>
      </c>
      <c r="K107" s="280" t="str">
        <f t="shared" si="8"/>
        <v/>
      </c>
      <c r="L107" s="170">
        <v>0</v>
      </c>
      <c r="M107" s="170">
        <v>16</v>
      </c>
      <c r="N107" s="254">
        <v>50</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93</v>
      </c>
      <c r="B108" s="66"/>
      <c r="C108" s="398" t="s">
        <v>94</v>
      </c>
      <c r="D108" s="399"/>
      <c r="E108" s="398" t="s">
        <v>87</v>
      </c>
      <c r="F108" s="415"/>
      <c r="G108" s="415"/>
      <c r="H108" s="399"/>
      <c r="I108" s="423"/>
      <c r="J108" s="168">
        <f t="shared" si="7"/>
        <v>102</v>
      </c>
      <c r="K108" s="280" t="str">
        <f t="shared" si="8"/>
        <v/>
      </c>
      <c r="L108" s="170">
        <v>60</v>
      </c>
      <c r="M108" s="170">
        <v>0</v>
      </c>
      <c r="N108" s="254">
        <v>0</v>
      </c>
      <c r="O108" s="254">
        <v>42</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93</v>
      </c>
      <c r="B109" s="66"/>
      <c r="C109" s="400"/>
      <c r="D109" s="401"/>
      <c r="E109" s="404" t="s">
        <v>91</v>
      </c>
      <c r="F109" s="405"/>
      <c r="G109" s="405"/>
      <c r="H109" s="406"/>
      <c r="I109" s="423"/>
      <c r="J109" s="168">
        <f t="shared" si="7"/>
        <v>102</v>
      </c>
      <c r="K109" s="280" t="str">
        <f t="shared" si="8"/>
        <v/>
      </c>
      <c r="L109" s="170">
        <v>60</v>
      </c>
      <c r="M109" s="170">
        <v>0</v>
      </c>
      <c r="N109" s="254">
        <v>0</v>
      </c>
      <c r="O109" s="254">
        <v>42</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93</v>
      </c>
      <c r="B110" s="66"/>
      <c r="C110" s="400"/>
      <c r="D110" s="401"/>
      <c r="E110" s="404" t="s">
        <v>92</v>
      </c>
      <c r="F110" s="405"/>
      <c r="G110" s="405"/>
      <c r="H110" s="406"/>
      <c r="I110" s="423"/>
      <c r="J110" s="168">
        <f t="shared" si="7"/>
        <v>102</v>
      </c>
      <c r="K110" s="280" t="str">
        <f t="shared" si="8"/>
        <v/>
      </c>
      <c r="L110" s="170">
        <v>60</v>
      </c>
      <c r="M110" s="170">
        <v>0</v>
      </c>
      <c r="N110" s="254">
        <v>0</v>
      </c>
      <c r="O110" s="254">
        <v>42</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95</v>
      </c>
      <c r="B111" s="66"/>
      <c r="C111" s="412" t="s">
        <v>96</v>
      </c>
      <c r="D111" s="413"/>
      <c r="E111" s="413"/>
      <c r="F111" s="413"/>
      <c r="G111" s="413"/>
      <c r="H111" s="414"/>
      <c r="I111" s="424"/>
      <c r="J111" s="67"/>
      <c r="K111" s="68" t="s">
        <v>97</v>
      </c>
      <c r="L111" s="169" t="s">
        <v>38</v>
      </c>
      <c r="M111" s="169" t="s">
        <v>38</v>
      </c>
      <c r="N111" s="255" t="s">
        <v>38</v>
      </c>
      <c r="O111" s="255" t="s">
        <v>38</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98</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78</v>
      </c>
      <c r="K117" s="63"/>
      <c r="L117" s="323" t="str">
        <f>IF(ISBLANK(L$9),"",L$9)</f>
        <v>回復期リハビリテーション病棟1</v>
      </c>
      <c r="M117" s="324" t="str">
        <f>IF(ISBLANK(M$9),"",M$9)</f>
        <v>緩和ケア病棟1</v>
      </c>
      <c r="N117" s="323" t="str">
        <f t="shared" ref="N117:BS117" si="9">IF(ISBLANK(N$9),"",N$9)</f>
        <v>急性期一般病棟6</v>
      </c>
      <c r="O117" s="323" t="str">
        <f t="shared" si="9"/>
        <v>療養病棟1</v>
      </c>
      <c r="P117" s="323" t="str">
        <f t="shared" si="9"/>
        <v/>
      </c>
      <c r="Q117" s="323" t="str">
        <f t="shared" si="9"/>
        <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79</v>
      </c>
      <c r="J118" s="75"/>
      <c r="K118" s="64"/>
      <c r="L118" s="339" t="str">
        <f>IF(ISBLANK(L$95),"",L$95)</f>
        <v>回復期</v>
      </c>
      <c r="M118" s="340" t="str">
        <f>IF(ISBLANK(M$95),"",M$95)</f>
        <v>回復期</v>
      </c>
      <c r="N118" s="339" t="str">
        <f t="shared" ref="N118:BS118" si="10">IF(ISBLANK(N$95),"",N$95)</f>
        <v>急性期</v>
      </c>
      <c r="O118" s="339" t="str">
        <f t="shared" si="10"/>
        <v>慢性期</v>
      </c>
      <c r="P118" s="339" t="str">
        <f t="shared" si="10"/>
        <v/>
      </c>
      <c r="Q118" s="339" t="str">
        <f t="shared" si="10"/>
        <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99</v>
      </c>
      <c r="B119" s="1"/>
      <c r="C119" s="398" t="s">
        <v>100</v>
      </c>
      <c r="D119" s="415"/>
      <c r="E119" s="415"/>
      <c r="F119" s="415"/>
      <c r="G119" s="415"/>
      <c r="H119" s="399"/>
      <c r="I119" s="416" t="s">
        <v>101</v>
      </c>
      <c r="J119" s="76"/>
      <c r="K119" s="77"/>
      <c r="L119" s="209" t="s">
        <v>102</v>
      </c>
      <c r="M119" s="209" t="s">
        <v>103</v>
      </c>
      <c r="N119" s="257" t="s">
        <v>104</v>
      </c>
      <c r="O119" s="257" t="s">
        <v>105</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106</v>
      </c>
      <c r="B120" s="1"/>
      <c r="C120" s="195"/>
      <c r="D120" s="196"/>
      <c r="E120" s="398" t="s">
        <v>107</v>
      </c>
      <c r="F120" s="415"/>
      <c r="G120" s="415"/>
      <c r="H120" s="399"/>
      <c r="I120" s="417"/>
      <c r="J120" s="79"/>
      <c r="K120" s="80"/>
      <c r="L120" s="209" t="s">
        <v>38</v>
      </c>
      <c r="M120" s="209" t="s">
        <v>38</v>
      </c>
      <c r="N120" s="257" t="s">
        <v>38</v>
      </c>
      <c r="O120" s="257" t="s">
        <v>104</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108</v>
      </c>
      <c r="B121" s="1"/>
      <c r="C121" s="195"/>
      <c r="D121" s="196"/>
      <c r="E121" s="400"/>
      <c r="F121" s="419"/>
      <c r="G121" s="419"/>
      <c r="H121" s="401"/>
      <c r="I121" s="417"/>
      <c r="J121" s="79"/>
      <c r="K121" s="80"/>
      <c r="L121" s="209" t="s">
        <v>38</v>
      </c>
      <c r="M121" s="209" t="s">
        <v>38</v>
      </c>
      <c r="N121" s="257" t="s">
        <v>38</v>
      </c>
      <c r="O121" s="257" t="s">
        <v>109</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110</v>
      </c>
      <c r="B122" s="1"/>
      <c r="C122" s="190"/>
      <c r="D122" s="191"/>
      <c r="E122" s="402"/>
      <c r="F122" s="420"/>
      <c r="G122" s="420"/>
      <c r="H122" s="403"/>
      <c r="I122" s="418"/>
      <c r="J122" s="81"/>
      <c r="K122" s="82"/>
      <c r="L122" s="209" t="s">
        <v>38</v>
      </c>
      <c r="M122" s="209" t="s">
        <v>38</v>
      </c>
      <c r="N122" s="257" t="s">
        <v>38</v>
      </c>
      <c r="O122" s="257" t="s">
        <v>111</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112</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78</v>
      </c>
      <c r="K128" s="63"/>
      <c r="L128" s="323" t="str">
        <f>IF(ISBLANK(L$9),"",L$9)</f>
        <v>回復期リハビリテーション病棟1</v>
      </c>
      <c r="M128" s="324" t="str">
        <f t="shared" ref="M128:BS128" si="11">IF(ISBLANK(M$9),"",M$9)</f>
        <v>緩和ケア病棟1</v>
      </c>
      <c r="N128" s="323" t="str">
        <f t="shared" si="11"/>
        <v>急性期一般病棟6</v>
      </c>
      <c r="O128" s="323" t="str">
        <f t="shared" si="11"/>
        <v>療養病棟1</v>
      </c>
      <c r="P128" s="323" t="str">
        <f t="shared" si="11"/>
        <v/>
      </c>
      <c r="Q128" s="323" t="str">
        <f t="shared" si="11"/>
        <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79</v>
      </c>
      <c r="J129" s="57"/>
      <c r="K129" s="64"/>
      <c r="L129" s="339" t="str">
        <f>IF(ISBLANK(L$95),"",L$95)</f>
        <v>回復期</v>
      </c>
      <c r="M129" s="340" t="str">
        <f t="shared" ref="M129:BS129" si="12">IF(ISBLANK(M$95),"",M$95)</f>
        <v>回復期</v>
      </c>
      <c r="N129" s="339" t="str">
        <f t="shared" si="12"/>
        <v>急性期</v>
      </c>
      <c r="O129" s="339" t="str">
        <f t="shared" si="12"/>
        <v>慢性期</v>
      </c>
      <c r="P129" s="339" t="str">
        <f t="shared" si="12"/>
        <v/>
      </c>
      <c r="Q129" s="339" t="str">
        <f t="shared" si="12"/>
        <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349999999999994" customHeight="1">
      <c r="A130" s="157" t="s">
        <v>113</v>
      </c>
      <c r="B130" s="1"/>
      <c r="C130" s="398" t="s">
        <v>114</v>
      </c>
      <c r="D130" s="415"/>
      <c r="E130" s="415"/>
      <c r="F130" s="415"/>
      <c r="G130" s="415"/>
      <c r="H130" s="399"/>
      <c r="I130" s="421" t="s">
        <v>115</v>
      </c>
      <c r="J130" s="85"/>
      <c r="K130" s="77"/>
      <c r="L130" s="78" t="s">
        <v>116</v>
      </c>
      <c r="M130" s="209" t="s">
        <v>117</v>
      </c>
      <c r="N130" s="257" t="s">
        <v>118</v>
      </c>
      <c r="O130" s="257" t="s">
        <v>119</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113</v>
      </c>
      <c r="B131" s="66"/>
      <c r="C131" s="195"/>
      <c r="D131" s="196"/>
      <c r="E131" s="379" t="s">
        <v>120</v>
      </c>
      <c r="F131" s="380"/>
      <c r="G131" s="380"/>
      <c r="H131" s="381"/>
      <c r="I131" s="421"/>
      <c r="J131" s="79"/>
      <c r="K131" s="80"/>
      <c r="L131" s="78">
        <v>60</v>
      </c>
      <c r="M131" s="209">
        <v>16</v>
      </c>
      <c r="N131" s="257">
        <v>50</v>
      </c>
      <c r="O131" s="257">
        <v>42</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121</v>
      </c>
      <c r="B132" s="66"/>
      <c r="C132" s="398" t="s">
        <v>122</v>
      </c>
      <c r="D132" s="415"/>
      <c r="E132" s="415"/>
      <c r="F132" s="415"/>
      <c r="G132" s="415"/>
      <c r="H132" s="399"/>
      <c r="I132" s="421"/>
      <c r="J132" s="79"/>
      <c r="K132" s="80"/>
      <c r="L132" s="78" t="s">
        <v>38</v>
      </c>
      <c r="M132" s="209" t="s">
        <v>38</v>
      </c>
      <c r="N132" s="257" t="s">
        <v>123</v>
      </c>
      <c r="O132" s="257" t="s">
        <v>38</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121</v>
      </c>
      <c r="B133" s="66"/>
      <c r="C133" s="86"/>
      <c r="D133" s="87"/>
      <c r="E133" s="379" t="s">
        <v>120</v>
      </c>
      <c r="F133" s="380"/>
      <c r="G133" s="380"/>
      <c r="H133" s="381"/>
      <c r="I133" s="421"/>
      <c r="J133" s="79"/>
      <c r="K133" s="80"/>
      <c r="L133" s="78">
        <v>0</v>
      </c>
      <c r="M133" s="209">
        <v>0</v>
      </c>
      <c r="N133" s="257">
        <v>32</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124</v>
      </c>
      <c r="B134" s="66"/>
      <c r="C134" s="398" t="s">
        <v>122</v>
      </c>
      <c r="D134" s="415"/>
      <c r="E134" s="415"/>
      <c r="F134" s="415"/>
      <c r="G134" s="415"/>
      <c r="H134" s="399"/>
      <c r="I134" s="421"/>
      <c r="J134" s="79"/>
      <c r="K134" s="80"/>
      <c r="L134" s="78" t="s">
        <v>38</v>
      </c>
      <c r="M134" s="209" t="s">
        <v>38</v>
      </c>
      <c r="N134" s="257" t="s">
        <v>38</v>
      </c>
      <c r="O134" s="257" t="s">
        <v>38</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124</v>
      </c>
      <c r="B135" s="66"/>
      <c r="C135" s="88"/>
      <c r="D135" s="89"/>
      <c r="E135" s="379" t="s">
        <v>120</v>
      </c>
      <c r="F135" s="380"/>
      <c r="G135" s="380"/>
      <c r="H135" s="381"/>
      <c r="I135" s="421"/>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125</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78</v>
      </c>
      <c r="K141" s="63"/>
      <c r="L141" s="323" t="str">
        <f>IF(ISBLANK(L$9),"",L$9)</f>
        <v>回復期リハビリテーション病棟1</v>
      </c>
      <c r="M141" s="324" t="str">
        <f t="shared" ref="M141:BS141" si="13">IF(ISBLANK(M$9),"",M$9)</f>
        <v>緩和ケア病棟1</v>
      </c>
      <c r="N141" s="324" t="str">
        <f t="shared" si="13"/>
        <v>急性期一般病棟6</v>
      </c>
      <c r="O141" s="324" t="str">
        <f t="shared" si="13"/>
        <v>療養病棟1</v>
      </c>
      <c r="P141" s="324" t="str">
        <f t="shared" si="13"/>
        <v/>
      </c>
      <c r="Q141" s="324" t="str">
        <f t="shared" si="13"/>
        <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79</v>
      </c>
      <c r="J142" s="57"/>
      <c r="K142" s="64"/>
      <c r="L142" s="339" t="str">
        <f t="shared" ref="L142:AN142" si="14">IF(ISBLANK(L$95),"",L$95)</f>
        <v>回復期</v>
      </c>
      <c r="M142" s="324" t="str">
        <f t="shared" si="14"/>
        <v>回復期</v>
      </c>
      <c r="N142" s="324" t="str">
        <f t="shared" si="14"/>
        <v>急性期</v>
      </c>
      <c r="O142" s="324" t="str">
        <f t="shared" si="14"/>
        <v>慢性期</v>
      </c>
      <c r="P142" s="324" t="str">
        <f t="shared" si="14"/>
        <v/>
      </c>
      <c r="Q142" s="324" t="str">
        <f t="shared" si="14"/>
        <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126</v>
      </c>
      <c r="B143" s="1"/>
      <c r="C143" s="379" t="s">
        <v>125</v>
      </c>
      <c r="D143" s="380"/>
      <c r="E143" s="380"/>
      <c r="F143" s="380"/>
      <c r="G143" s="380"/>
      <c r="H143" s="381"/>
      <c r="I143" s="93" t="s">
        <v>127</v>
      </c>
      <c r="J143" s="331" t="s">
        <v>128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129</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78</v>
      </c>
      <c r="K149" s="63"/>
      <c r="L149" s="323" t="str">
        <f>IF(ISBLANK(L$9),"",L$9)</f>
        <v>回復期リハビリテーション病棟1</v>
      </c>
      <c r="M149" s="324" t="str">
        <f t="shared" ref="M149:BS149" si="16">IF(ISBLANK(M$9),"",M$9)</f>
        <v>緩和ケア病棟1</v>
      </c>
      <c r="N149" s="324" t="str">
        <f t="shared" si="16"/>
        <v>急性期一般病棟6</v>
      </c>
      <c r="O149" s="324" t="str">
        <f t="shared" si="16"/>
        <v>療養病棟1</v>
      </c>
      <c r="P149" s="324" t="str">
        <f t="shared" si="16"/>
        <v/>
      </c>
      <c r="Q149" s="324" t="str">
        <f t="shared" si="16"/>
        <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130</v>
      </c>
      <c r="B150" s="1"/>
      <c r="C150" s="3"/>
      <c r="D150" s="3"/>
      <c r="F150" s="3"/>
      <c r="G150" s="3"/>
      <c r="H150" s="188"/>
      <c r="I150" s="56" t="s">
        <v>79</v>
      </c>
      <c r="J150" s="57"/>
      <c r="K150" s="64"/>
      <c r="L150" s="339" t="str">
        <f t="shared" ref="L150:AN150" si="17">IF(ISBLANK(L$95),"",L$95)</f>
        <v>回復期</v>
      </c>
      <c r="M150" s="324" t="str">
        <f t="shared" si="17"/>
        <v>回復期</v>
      </c>
      <c r="N150" s="324" t="str">
        <f t="shared" si="17"/>
        <v>急性期</v>
      </c>
      <c r="O150" s="324" t="str">
        <f t="shared" si="17"/>
        <v>慢性期</v>
      </c>
      <c r="P150" s="324" t="str">
        <f t="shared" si="17"/>
        <v/>
      </c>
      <c r="Q150" s="324" t="str">
        <f t="shared" si="17"/>
        <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131</v>
      </c>
      <c r="B151" s="91"/>
      <c r="C151" s="379" t="s">
        <v>132</v>
      </c>
      <c r="D151" s="380"/>
      <c r="E151" s="380"/>
      <c r="F151" s="380"/>
      <c r="G151" s="380"/>
      <c r="H151" s="381"/>
      <c r="I151" s="430" t="s">
        <v>133</v>
      </c>
      <c r="J151" s="171" t="s">
        <v>134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135</v>
      </c>
      <c r="B152" s="91"/>
      <c r="C152" s="379" t="s">
        <v>136</v>
      </c>
      <c r="D152" s="380"/>
      <c r="E152" s="380"/>
      <c r="F152" s="380"/>
      <c r="G152" s="380"/>
      <c r="H152" s="381"/>
      <c r="I152" s="431"/>
      <c r="J152" s="171" t="s">
        <v>134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137</v>
      </c>
      <c r="B153" s="91"/>
      <c r="C153" s="379" t="s">
        <v>138</v>
      </c>
      <c r="D153" s="380"/>
      <c r="E153" s="380"/>
      <c r="F153" s="380"/>
      <c r="G153" s="380"/>
      <c r="H153" s="381"/>
      <c r="I153" s="432"/>
      <c r="J153" s="171" t="s">
        <v>134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139</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78</v>
      </c>
      <c r="K159" s="63"/>
      <c r="L159" s="323" t="str">
        <f>IF(ISBLANK(L$9),"",L$9)</f>
        <v>回復期リハビリテーション病棟1</v>
      </c>
      <c r="M159" s="324" t="str">
        <f t="shared" ref="M159:BS159" si="19">IF(ISBLANK(M$9),"",M$9)</f>
        <v>緩和ケア病棟1</v>
      </c>
      <c r="N159" s="324" t="str">
        <f t="shared" si="19"/>
        <v>急性期一般病棟6</v>
      </c>
      <c r="O159" s="324" t="str">
        <f t="shared" si="19"/>
        <v>療養病棟1</v>
      </c>
      <c r="P159" s="324" t="str">
        <f t="shared" si="19"/>
        <v/>
      </c>
      <c r="Q159" s="324" t="str">
        <f t="shared" si="19"/>
        <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79</v>
      </c>
      <c r="J160" s="57"/>
      <c r="K160" s="64"/>
      <c r="L160" s="339" t="str">
        <f t="shared" ref="L160:AN160" si="20">IF(ISBLANK(L$95),"",L$95)</f>
        <v>回復期</v>
      </c>
      <c r="M160" s="324" t="str">
        <f t="shared" si="20"/>
        <v>回復期</v>
      </c>
      <c r="N160" s="324" t="str">
        <f t="shared" si="20"/>
        <v>急性期</v>
      </c>
      <c r="O160" s="324" t="str">
        <f t="shared" si="20"/>
        <v>慢性期</v>
      </c>
      <c r="P160" s="324" t="str">
        <f t="shared" si="20"/>
        <v/>
      </c>
      <c r="Q160" s="324" t="str">
        <f t="shared" si="20"/>
        <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 customHeight="1">
      <c r="A161" s="157" t="s">
        <v>140</v>
      </c>
      <c r="B161" s="91"/>
      <c r="C161" s="379" t="s">
        <v>141</v>
      </c>
      <c r="D161" s="380"/>
      <c r="E161" s="380"/>
      <c r="F161" s="380"/>
      <c r="G161" s="380"/>
      <c r="H161" s="381"/>
      <c r="I161" s="187" t="s">
        <v>142</v>
      </c>
      <c r="J161" s="171" t="s">
        <v>134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 customHeight="1">
      <c r="A162" s="157" t="s">
        <v>143</v>
      </c>
      <c r="B162" s="91"/>
      <c r="C162" s="379" t="s">
        <v>144</v>
      </c>
      <c r="D162" s="380"/>
      <c r="E162" s="380"/>
      <c r="F162" s="380"/>
      <c r="G162" s="380"/>
      <c r="H162" s="381"/>
      <c r="I162" s="95" t="s">
        <v>145</v>
      </c>
      <c r="J162" s="171" t="s">
        <v>146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147</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78</v>
      </c>
      <c r="K168" s="63"/>
      <c r="L168" s="323" t="str">
        <f>IF(ISBLANK(L$9),"",L$9)</f>
        <v>回復期リハビリテーション病棟1</v>
      </c>
      <c r="M168" s="208" t="str">
        <f t="shared" ref="M168:Q168" si="22">IF(ISBLANK(M$9),"",M$9)</f>
        <v>緩和ケア病棟1</v>
      </c>
      <c r="N168" s="208" t="str">
        <f t="shared" si="22"/>
        <v>急性期一般病棟6</v>
      </c>
      <c r="O168" s="208" t="str">
        <f t="shared" si="22"/>
        <v>療養病棟1</v>
      </c>
      <c r="P168" s="208" t="str">
        <f t="shared" si="22"/>
        <v/>
      </c>
      <c r="Q168" s="208" t="str">
        <f t="shared" si="22"/>
        <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79</v>
      </c>
      <c r="J169" s="57"/>
      <c r="K169" s="64"/>
      <c r="L169" s="339" t="str">
        <f t="shared" ref="L169:R169" si="24">IF(ISBLANK(L$95),"",L$95)</f>
        <v>回復期</v>
      </c>
      <c r="M169" s="208" t="str">
        <f t="shared" si="24"/>
        <v>回復期</v>
      </c>
      <c r="N169" s="208" t="str">
        <f t="shared" si="24"/>
        <v>急性期</v>
      </c>
      <c r="O169" s="208" t="str">
        <f t="shared" si="24"/>
        <v>慢性期</v>
      </c>
      <c r="P169" s="208" t="str">
        <f t="shared" si="24"/>
        <v/>
      </c>
      <c r="Q169" s="208" t="str">
        <f t="shared" si="24"/>
        <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 customHeight="1">
      <c r="A170" s="157" t="s">
        <v>148</v>
      </c>
      <c r="B170" s="91"/>
      <c r="C170" s="379" t="s">
        <v>149</v>
      </c>
      <c r="D170" s="380"/>
      <c r="E170" s="380"/>
      <c r="F170" s="380"/>
      <c r="G170" s="380"/>
      <c r="H170" s="381"/>
      <c r="I170" s="98" t="s">
        <v>150</v>
      </c>
      <c r="J170" s="171" t="s">
        <v>151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92" t="s">
        <v>152</v>
      </c>
      <c r="D171" s="393"/>
      <c r="E171" s="393"/>
      <c r="F171" s="393"/>
      <c r="G171" s="393"/>
      <c r="H171" s="394"/>
      <c r="I171" s="98" t="s">
        <v>153</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7" customHeight="1">
      <c r="A172" s="157"/>
      <c r="B172" s="91"/>
      <c r="C172" s="392" t="s">
        <v>154</v>
      </c>
      <c r="D172" s="393"/>
      <c r="E172" s="393"/>
      <c r="F172" s="393"/>
      <c r="G172" s="393"/>
      <c r="H172" s="394"/>
      <c r="I172" s="98" t="s">
        <v>155</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 customHeight="1">
      <c r="A173" s="157" t="s">
        <v>156</v>
      </c>
      <c r="B173" s="91"/>
      <c r="C173" s="379" t="s">
        <v>157</v>
      </c>
      <c r="D173" s="380"/>
      <c r="E173" s="380"/>
      <c r="F173" s="380"/>
      <c r="G173" s="380"/>
      <c r="H173" s="381"/>
      <c r="I173" s="98" t="s">
        <v>158</v>
      </c>
      <c r="J173" s="171" t="s">
        <v>146</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 customHeight="1">
      <c r="A174" s="157" t="s">
        <v>159</v>
      </c>
      <c r="B174" s="91"/>
      <c r="C174" s="379" t="s">
        <v>160</v>
      </c>
      <c r="D174" s="380"/>
      <c r="E174" s="380"/>
      <c r="F174" s="380"/>
      <c r="G174" s="380"/>
      <c r="H174" s="381"/>
      <c r="I174" s="98" t="s">
        <v>161</v>
      </c>
      <c r="J174" s="171" t="s">
        <v>134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162</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78</v>
      </c>
      <c r="K180" s="63"/>
      <c r="L180" s="323" t="str">
        <f>IF(ISBLANK(L$9),"",L$9)</f>
        <v>回復期リハビリテーション病棟1</v>
      </c>
      <c r="M180" s="324" t="str">
        <f t="shared" ref="M180:BS180" si="27">IF(ISBLANK(M$9),"",M$9)</f>
        <v>緩和ケア病棟1</v>
      </c>
      <c r="N180" s="323" t="str">
        <f t="shared" si="27"/>
        <v>急性期一般病棟6</v>
      </c>
      <c r="O180" s="323" t="str">
        <f t="shared" si="27"/>
        <v>療養病棟1</v>
      </c>
      <c r="P180" s="323" t="str">
        <f t="shared" si="27"/>
        <v/>
      </c>
      <c r="Q180" s="323" t="str">
        <f t="shared" si="27"/>
        <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79</v>
      </c>
      <c r="J181" s="57"/>
      <c r="K181" s="64"/>
      <c r="L181" s="339" t="str">
        <f>IF(ISBLANK(L$95),"",L$95)</f>
        <v>回復期</v>
      </c>
      <c r="M181" s="340" t="str">
        <f t="shared" ref="M181:BS181" si="28">IF(ISBLANK(M$95),"",M$95)</f>
        <v>回復期</v>
      </c>
      <c r="N181" s="339" t="str">
        <f t="shared" si="28"/>
        <v>急性期</v>
      </c>
      <c r="O181" s="339" t="str">
        <f t="shared" si="28"/>
        <v>慢性期</v>
      </c>
      <c r="P181" s="339" t="str">
        <f t="shared" si="28"/>
        <v/>
      </c>
      <c r="Q181" s="339" t="str">
        <f t="shared" si="28"/>
        <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163</v>
      </c>
      <c r="B182" s="66"/>
      <c r="C182" s="410" t="s">
        <v>164</v>
      </c>
      <c r="D182" s="411"/>
      <c r="E182" s="411"/>
      <c r="F182" s="411"/>
      <c r="G182" s="410" t="s">
        <v>165</v>
      </c>
      <c r="H182" s="410"/>
      <c r="I182" s="500" t="s">
        <v>166</v>
      </c>
      <c r="J182" s="174">
        <v>11</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163</v>
      </c>
      <c r="B183" s="66"/>
      <c r="C183" s="411"/>
      <c r="D183" s="411"/>
      <c r="E183" s="411"/>
      <c r="F183" s="411"/>
      <c r="G183" s="410" t="s">
        <v>167</v>
      </c>
      <c r="H183" s="410"/>
      <c r="I183" s="501"/>
      <c r="J183" s="175">
        <v>5.2</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168</v>
      </c>
      <c r="B184" s="66"/>
      <c r="C184" s="410" t="s">
        <v>169</v>
      </c>
      <c r="D184" s="411"/>
      <c r="E184" s="411"/>
      <c r="F184" s="411"/>
      <c r="G184" s="410" t="s">
        <v>165</v>
      </c>
      <c r="H184" s="410"/>
      <c r="I184" s="501"/>
      <c r="J184" s="174">
        <v>0</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168</v>
      </c>
      <c r="B185" s="66"/>
      <c r="C185" s="411"/>
      <c r="D185" s="411"/>
      <c r="E185" s="411"/>
      <c r="F185" s="411"/>
      <c r="G185" s="410" t="s">
        <v>167</v>
      </c>
      <c r="H185" s="410"/>
      <c r="I185" s="501"/>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170</v>
      </c>
      <c r="B186" s="92"/>
      <c r="C186" s="410" t="s">
        <v>171</v>
      </c>
      <c r="D186" s="410"/>
      <c r="E186" s="410"/>
      <c r="F186" s="410"/>
      <c r="G186" s="410" t="s">
        <v>165</v>
      </c>
      <c r="H186" s="410"/>
      <c r="I186" s="501"/>
      <c r="J186" s="174">
        <f t="shared" ref="J186:J201" si="30">IF(SUM(L186:BP186)=0,IF(COUNTIF(L186:BP186,"未確認")&gt;0,"未確認",IF(COUNTIF(L186:BP186,"~*")&gt;0,"*",SUM(L186:BP186))),SUM(L186:BP186))</f>
        <v>77</v>
      </c>
      <c r="K186" s="280" t="str">
        <f t="shared" si="29"/>
        <v/>
      </c>
      <c r="L186" s="332">
        <v>20</v>
      </c>
      <c r="M186" s="211">
        <v>14</v>
      </c>
      <c r="N186" s="265">
        <v>27</v>
      </c>
      <c r="O186" s="265">
        <v>16</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170</v>
      </c>
      <c r="B187" s="92"/>
      <c r="C187" s="410"/>
      <c r="D187" s="410"/>
      <c r="E187" s="410"/>
      <c r="F187" s="410"/>
      <c r="G187" s="410" t="s">
        <v>167</v>
      </c>
      <c r="H187" s="410"/>
      <c r="I187" s="501"/>
      <c r="J187" s="175">
        <f t="shared" si="30"/>
        <v>9.8999999999999986</v>
      </c>
      <c r="K187" s="280" t="str">
        <f t="shared" si="29"/>
        <v/>
      </c>
      <c r="L187" s="332">
        <v>1</v>
      </c>
      <c r="M187" s="211">
        <v>0</v>
      </c>
      <c r="N187" s="265">
        <v>5.0999999999999996</v>
      </c>
      <c r="O187" s="265">
        <v>3.8</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172</v>
      </c>
      <c r="B188" s="92"/>
      <c r="C188" s="410" t="s">
        <v>173</v>
      </c>
      <c r="D188" s="427"/>
      <c r="E188" s="427"/>
      <c r="F188" s="427"/>
      <c r="G188" s="410" t="s">
        <v>165</v>
      </c>
      <c r="H188" s="410"/>
      <c r="I188" s="501"/>
      <c r="J188" s="174">
        <f t="shared" si="30"/>
        <v>1</v>
      </c>
      <c r="K188" s="280" t="str">
        <f t="shared" si="29"/>
        <v/>
      </c>
      <c r="L188" s="332">
        <v>0</v>
      </c>
      <c r="M188" s="211">
        <v>0</v>
      </c>
      <c r="N188" s="265">
        <v>0</v>
      </c>
      <c r="O188" s="265">
        <v>1</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172</v>
      </c>
      <c r="B189" s="92"/>
      <c r="C189" s="427"/>
      <c r="D189" s="427"/>
      <c r="E189" s="427"/>
      <c r="F189" s="427"/>
      <c r="G189" s="410" t="s">
        <v>167</v>
      </c>
      <c r="H189" s="410"/>
      <c r="I189" s="501"/>
      <c r="J189" s="175">
        <f t="shared" si="30"/>
        <v>1.8</v>
      </c>
      <c r="K189" s="280" t="str">
        <f t="shared" si="29"/>
        <v/>
      </c>
      <c r="L189" s="332">
        <v>0</v>
      </c>
      <c r="M189" s="211">
        <v>0.8</v>
      </c>
      <c r="N189" s="265">
        <v>1</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174</v>
      </c>
      <c r="B190" s="92"/>
      <c r="C190" s="410" t="s">
        <v>175</v>
      </c>
      <c r="D190" s="427"/>
      <c r="E190" s="427"/>
      <c r="F190" s="427"/>
      <c r="G190" s="410" t="s">
        <v>165</v>
      </c>
      <c r="H190" s="410"/>
      <c r="I190" s="501"/>
      <c r="J190" s="174">
        <f t="shared" si="30"/>
        <v>31</v>
      </c>
      <c r="K190" s="280" t="str">
        <f t="shared" si="29"/>
        <v/>
      </c>
      <c r="L190" s="332">
        <v>15</v>
      </c>
      <c r="M190" s="211">
        <v>3</v>
      </c>
      <c r="N190" s="265">
        <v>7</v>
      </c>
      <c r="O190" s="265">
        <v>6</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174</v>
      </c>
      <c r="B191" s="92"/>
      <c r="C191" s="427"/>
      <c r="D191" s="427"/>
      <c r="E191" s="427"/>
      <c r="F191" s="427"/>
      <c r="G191" s="410" t="s">
        <v>167</v>
      </c>
      <c r="H191" s="410"/>
      <c r="I191" s="501"/>
      <c r="J191" s="175">
        <f t="shared" si="30"/>
        <v>3</v>
      </c>
      <c r="K191" s="280" t="str">
        <f t="shared" si="29"/>
        <v/>
      </c>
      <c r="L191" s="332">
        <v>1</v>
      </c>
      <c r="M191" s="211">
        <v>0</v>
      </c>
      <c r="N191" s="265">
        <v>0</v>
      </c>
      <c r="O191" s="265">
        <v>2</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176</v>
      </c>
      <c r="B192" s="92"/>
      <c r="C192" s="410" t="s">
        <v>177</v>
      </c>
      <c r="D192" s="427"/>
      <c r="E192" s="427"/>
      <c r="F192" s="427"/>
      <c r="G192" s="410" t="s">
        <v>165</v>
      </c>
      <c r="H192" s="410"/>
      <c r="I192" s="501"/>
      <c r="J192" s="174">
        <f t="shared" si="30"/>
        <v>0</v>
      </c>
      <c r="K192" s="280" t="str">
        <f t="shared" si="29"/>
        <v/>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176</v>
      </c>
      <c r="B193" s="66"/>
      <c r="C193" s="427"/>
      <c r="D193" s="427"/>
      <c r="E193" s="427"/>
      <c r="F193" s="427"/>
      <c r="G193" s="410" t="s">
        <v>167</v>
      </c>
      <c r="H193" s="410"/>
      <c r="I193" s="501"/>
      <c r="J193" s="175">
        <f t="shared" si="30"/>
        <v>0</v>
      </c>
      <c r="K193" s="280" t="str">
        <f t="shared" si="29"/>
        <v/>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178</v>
      </c>
      <c r="B194" s="66"/>
      <c r="C194" s="410" t="s">
        <v>179</v>
      </c>
      <c r="D194" s="427"/>
      <c r="E194" s="427"/>
      <c r="F194" s="427"/>
      <c r="G194" s="410" t="s">
        <v>165</v>
      </c>
      <c r="H194" s="410"/>
      <c r="I194" s="501"/>
      <c r="J194" s="174">
        <f t="shared" si="30"/>
        <v>13</v>
      </c>
      <c r="K194" s="280" t="str">
        <f t="shared" si="29"/>
        <v/>
      </c>
      <c r="L194" s="332">
        <v>12</v>
      </c>
      <c r="M194" s="211">
        <v>0</v>
      </c>
      <c r="N194" s="265">
        <v>1</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178</v>
      </c>
      <c r="B195" s="66"/>
      <c r="C195" s="427"/>
      <c r="D195" s="427"/>
      <c r="E195" s="427"/>
      <c r="F195" s="427"/>
      <c r="G195" s="410" t="s">
        <v>167</v>
      </c>
      <c r="H195" s="410"/>
      <c r="I195" s="501"/>
      <c r="J195" s="175">
        <f t="shared" si="30"/>
        <v>0</v>
      </c>
      <c r="K195" s="280" t="str">
        <f t="shared" si="29"/>
        <v/>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180</v>
      </c>
      <c r="B196" s="66"/>
      <c r="C196" s="410" t="s">
        <v>181</v>
      </c>
      <c r="D196" s="427"/>
      <c r="E196" s="427"/>
      <c r="F196" s="427"/>
      <c r="G196" s="410" t="s">
        <v>165</v>
      </c>
      <c r="H196" s="410"/>
      <c r="I196" s="501"/>
      <c r="J196" s="174">
        <f t="shared" si="30"/>
        <v>8</v>
      </c>
      <c r="K196" s="280" t="str">
        <f t="shared" si="29"/>
        <v/>
      </c>
      <c r="L196" s="332">
        <v>8</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180</v>
      </c>
      <c r="B197" s="66"/>
      <c r="C197" s="427"/>
      <c r="D197" s="427"/>
      <c r="E197" s="427"/>
      <c r="F197" s="427"/>
      <c r="G197" s="410" t="s">
        <v>167</v>
      </c>
      <c r="H197" s="410"/>
      <c r="I197" s="501"/>
      <c r="J197" s="175">
        <f t="shared" si="30"/>
        <v>0</v>
      </c>
      <c r="K197" s="280" t="str">
        <f t="shared" si="29"/>
        <v/>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182</v>
      </c>
      <c r="B198" s="66"/>
      <c r="C198" s="410" t="s">
        <v>183</v>
      </c>
      <c r="D198" s="427"/>
      <c r="E198" s="427"/>
      <c r="F198" s="427"/>
      <c r="G198" s="410" t="s">
        <v>165</v>
      </c>
      <c r="H198" s="410"/>
      <c r="I198" s="501"/>
      <c r="J198" s="174">
        <f t="shared" si="30"/>
        <v>4</v>
      </c>
      <c r="K198" s="280" t="str">
        <f t="shared" si="29"/>
        <v/>
      </c>
      <c r="L198" s="332">
        <v>4</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182</v>
      </c>
      <c r="B199" s="66"/>
      <c r="C199" s="427"/>
      <c r="D199" s="427"/>
      <c r="E199" s="427"/>
      <c r="F199" s="427"/>
      <c r="G199" s="410" t="s">
        <v>167</v>
      </c>
      <c r="H199" s="410"/>
      <c r="I199" s="501"/>
      <c r="J199" s="175">
        <f t="shared" si="30"/>
        <v>0</v>
      </c>
      <c r="K199" s="280" t="str">
        <f t="shared" si="29"/>
        <v/>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184</v>
      </c>
      <c r="B200" s="66"/>
      <c r="C200" s="410" t="s">
        <v>185</v>
      </c>
      <c r="D200" s="427"/>
      <c r="E200" s="427"/>
      <c r="F200" s="427"/>
      <c r="G200" s="410" t="s">
        <v>165</v>
      </c>
      <c r="H200" s="410"/>
      <c r="I200" s="501"/>
      <c r="J200" s="174">
        <f t="shared" si="30"/>
        <v>0</v>
      </c>
      <c r="K200" s="280" t="str">
        <f t="shared" si="29"/>
        <v/>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184</v>
      </c>
      <c r="B201" s="66"/>
      <c r="C201" s="427"/>
      <c r="D201" s="427"/>
      <c r="E201" s="427"/>
      <c r="F201" s="427"/>
      <c r="G201" s="410" t="s">
        <v>167</v>
      </c>
      <c r="H201" s="410"/>
      <c r="I201" s="501"/>
      <c r="J201" s="175">
        <f t="shared" si="30"/>
        <v>0</v>
      </c>
      <c r="K201" s="280" t="str">
        <f t="shared" si="29"/>
        <v/>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186</v>
      </c>
      <c r="B202" s="66"/>
      <c r="C202" s="410" t="s">
        <v>187</v>
      </c>
      <c r="D202" s="411"/>
      <c r="E202" s="411"/>
      <c r="F202" s="411"/>
      <c r="G202" s="410" t="s">
        <v>165</v>
      </c>
      <c r="H202" s="410"/>
      <c r="I202" s="501"/>
      <c r="J202" s="174">
        <v>5</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186</v>
      </c>
      <c r="B203" s="66"/>
      <c r="C203" s="411"/>
      <c r="D203" s="411"/>
      <c r="E203" s="411"/>
      <c r="F203" s="411"/>
      <c r="G203" s="410" t="s">
        <v>167</v>
      </c>
      <c r="H203" s="410"/>
      <c r="I203" s="501"/>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188</v>
      </c>
      <c r="B204" s="66"/>
      <c r="C204" s="410" t="s">
        <v>189</v>
      </c>
      <c r="D204" s="411"/>
      <c r="E204" s="411"/>
      <c r="F204" s="411"/>
      <c r="G204" s="410" t="s">
        <v>165</v>
      </c>
      <c r="H204" s="410"/>
      <c r="I204" s="501"/>
      <c r="J204" s="174">
        <v>2</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188</v>
      </c>
      <c r="B205" s="66"/>
      <c r="C205" s="411"/>
      <c r="D205" s="411"/>
      <c r="E205" s="411"/>
      <c r="F205" s="411"/>
      <c r="G205" s="410" t="s">
        <v>167</v>
      </c>
      <c r="H205" s="410"/>
      <c r="I205" s="501"/>
      <c r="J205" s="175">
        <v>0</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190</v>
      </c>
      <c r="B206" s="66"/>
      <c r="C206" s="410" t="s">
        <v>191</v>
      </c>
      <c r="D206" s="427"/>
      <c r="E206" s="427"/>
      <c r="F206" s="427"/>
      <c r="G206" s="410" t="s">
        <v>165</v>
      </c>
      <c r="H206" s="410"/>
      <c r="I206" s="501"/>
      <c r="J206" s="174">
        <f t="shared" ref="J206:J211" si="31">IF(SUM(L206:BP206)=0,IF(COUNTIF(L206:BP206,"未確認")&gt;0,"未確認",IF(COUNTIF(L206:BP206,"~*")&gt;0,"*",SUM(L206:BP206))),SUM(L206:BP206))</f>
        <v>0</v>
      </c>
      <c r="K206" s="280" t="str">
        <f t="shared" si="29"/>
        <v/>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190</v>
      </c>
      <c r="B207" s="66"/>
      <c r="C207" s="427"/>
      <c r="D207" s="427"/>
      <c r="E207" s="427"/>
      <c r="F207" s="427"/>
      <c r="G207" s="410" t="s">
        <v>167</v>
      </c>
      <c r="H207" s="410"/>
      <c r="I207" s="501"/>
      <c r="J207" s="175">
        <f t="shared" si="31"/>
        <v>0</v>
      </c>
      <c r="K207" s="280" t="str">
        <f t="shared" si="29"/>
        <v/>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192</v>
      </c>
      <c r="B208" s="66"/>
      <c r="C208" s="410" t="s">
        <v>193</v>
      </c>
      <c r="D208" s="411"/>
      <c r="E208" s="411"/>
      <c r="F208" s="411"/>
      <c r="G208" s="410" t="s">
        <v>165</v>
      </c>
      <c r="H208" s="410"/>
      <c r="I208" s="501"/>
      <c r="J208" s="174">
        <f t="shared" si="31"/>
        <v>0</v>
      </c>
      <c r="K208" s="280" t="str">
        <f t="shared" si="29"/>
        <v/>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192</v>
      </c>
      <c r="B209" s="66"/>
      <c r="C209" s="411"/>
      <c r="D209" s="411"/>
      <c r="E209" s="411"/>
      <c r="F209" s="411"/>
      <c r="G209" s="410" t="s">
        <v>167</v>
      </c>
      <c r="H209" s="410"/>
      <c r="I209" s="501"/>
      <c r="J209" s="175">
        <f t="shared" si="31"/>
        <v>0</v>
      </c>
      <c r="K209" s="280" t="str">
        <f t="shared" si="29"/>
        <v/>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410" t="s">
        <v>194</v>
      </c>
      <c r="D210" s="411"/>
      <c r="E210" s="411"/>
      <c r="F210" s="411"/>
      <c r="G210" s="410" t="s">
        <v>165</v>
      </c>
      <c r="H210" s="410"/>
      <c r="I210" s="501"/>
      <c r="J210" s="174">
        <f t="shared" si="31"/>
        <v>0</v>
      </c>
      <c r="K210" s="280" t="str">
        <f t="shared" si="29"/>
        <v/>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411"/>
      <c r="D211" s="411"/>
      <c r="E211" s="411"/>
      <c r="F211" s="411"/>
      <c r="G211" s="410" t="s">
        <v>167</v>
      </c>
      <c r="H211" s="410"/>
      <c r="I211" s="502"/>
      <c r="J211" s="175">
        <f t="shared" si="31"/>
        <v>0</v>
      </c>
      <c r="K211" s="280" t="str">
        <f t="shared" si="29"/>
        <v/>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78</v>
      </c>
      <c r="K214" s="63"/>
      <c r="L214" s="185" t="s">
        <v>195</v>
      </c>
      <c r="M214" s="8"/>
      <c r="N214" s="263"/>
      <c r="O214" s="263"/>
      <c r="P214" s="263"/>
      <c r="Q214" s="263"/>
      <c r="R214" s="263"/>
      <c r="S214" s="263"/>
    </row>
    <row r="215" spans="1:73" ht="20.25" customHeight="1">
      <c r="A215" s="156"/>
      <c r="B215" s="1"/>
      <c r="C215" s="52"/>
      <c r="D215" s="3"/>
      <c r="F215" s="3"/>
      <c r="G215" s="3"/>
      <c r="H215" s="188"/>
      <c r="I215" s="56" t="s">
        <v>79</v>
      </c>
      <c r="J215" s="57"/>
      <c r="K215" s="64"/>
      <c r="L215" s="103" t="s">
        <v>196</v>
      </c>
      <c r="M215" s="185" t="s">
        <v>197</v>
      </c>
      <c r="N215" s="325" t="s">
        <v>198</v>
      </c>
      <c r="O215" s="263"/>
      <c r="P215" s="263"/>
      <c r="Q215" s="263"/>
      <c r="R215" s="263"/>
      <c r="S215" s="243"/>
    </row>
    <row r="216" spans="1:73" s="166" customFormat="1" ht="34.5" customHeight="1">
      <c r="A216" s="161" t="s">
        <v>199</v>
      </c>
      <c r="B216" s="92"/>
      <c r="C216" s="428" t="s">
        <v>171</v>
      </c>
      <c r="D216" s="428"/>
      <c r="E216" s="428"/>
      <c r="F216" s="428"/>
      <c r="G216" s="379" t="s">
        <v>165</v>
      </c>
      <c r="H216" s="381"/>
      <c r="I216" s="503" t="s">
        <v>200</v>
      </c>
      <c r="J216" s="224"/>
      <c r="K216" s="105"/>
      <c r="L216" s="282">
        <v>0</v>
      </c>
      <c r="M216" s="282">
        <v>13</v>
      </c>
      <c r="N216" s="282">
        <v>4</v>
      </c>
      <c r="O216" s="263"/>
      <c r="P216" s="263"/>
      <c r="Q216" s="263"/>
      <c r="R216" s="263"/>
      <c r="BU216" s="159"/>
    </row>
    <row r="217" spans="1:73" s="166" customFormat="1" ht="34.5" customHeight="1">
      <c r="A217" s="161" t="s">
        <v>199</v>
      </c>
      <c r="B217" s="92"/>
      <c r="C217" s="428"/>
      <c r="D217" s="428"/>
      <c r="E217" s="428"/>
      <c r="F217" s="428"/>
      <c r="G217" s="379" t="s">
        <v>167</v>
      </c>
      <c r="H217" s="381"/>
      <c r="I217" s="504"/>
      <c r="J217" s="224"/>
      <c r="K217" s="106"/>
      <c r="L217" s="229">
        <v>0</v>
      </c>
      <c r="M217" s="229">
        <v>3.5</v>
      </c>
      <c r="N217" s="229">
        <v>0</v>
      </c>
      <c r="O217" s="263"/>
      <c r="P217" s="263"/>
      <c r="Q217" s="263"/>
      <c r="R217" s="263"/>
      <c r="BU217" s="159"/>
    </row>
    <row r="218" spans="1:73" s="166" customFormat="1" ht="34.5" customHeight="1">
      <c r="A218" s="161" t="s">
        <v>201</v>
      </c>
      <c r="B218" s="92"/>
      <c r="C218" s="428" t="s">
        <v>173</v>
      </c>
      <c r="D218" s="429"/>
      <c r="E218" s="429"/>
      <c r="F218" s="429"/>
      <c r="G218" s="379" t="s">
        <v>165</v>
      </c>
      <c r="H218" s="381"/>
      <c r="I218" s="504"/>
      <c r="J218" s="224"/>
      <c r="K218" s="105"/>
      <c r="L218" s="282">
        <v>0</v>
      </c>
      <c r="M218" s="282">
        <v>1</v>
      </c>
      <c r="N218" s="282">
        <v>0</v>
      </c>
      <c r="O218" s="263"/>
      <c r="P218" s="263"/>
      <c r="Q218" s="263"/>
      <c r="R218" s="263"/>
      <c r="BU218" s="159"/>
    </row>
    <row r="219" spans="1:73" s="166" customFormat="1" ht="34.5" customHeight="1">
      <c r="A219" s="161" t="s">
        <v>201</v>
      </c>
      <c r="B219" s="92"/>
      <c r="C219" s="429"/>
      <c r="D219" s="429"/>
      <c r="E219" s="429"/>
      <c r="F219" s="429"/>
      <c r="G219" s="379" t="s">
        <v>167</v>
      </c>
      <c r="H219" s="381"/>
      <c r="I219" s="504"/>
      <c r="J219" s="224"/>
      <c r="K219" s="106"/>
      <c r="L219" s="229">
        <v>0</v>
      </c>
      <c r="M219" s="229">
        <v>0.1</v>
      </c>
      <c r="N219" s="229">
        <v>0</v>
      </c>
      <c r="O219" s="263"/>
      <c r="P219" s="263"/>
      <c r="Q219" s="263"/>
      <c r="R219" s="263"/>
      <c r="BU219" s="159"/>
    </row>
    <row r="220" spans="1:73" s="166" customFormat="1" ht="34.5" customHeight="1">
      <c r="A220" s="161" t="s">
        <v>202</v>
      </c>
      <c r="B220" s="92"/>
      <c r="C220" s="428" t="s">
        <v>175</v>
      </c>
      <c r="D220" s="429"/>
      <c r="E220" s="429"/>
      <c r="F220" s="429"/>
      <c r="G220" s="379" t="s">
        <v>165</v>
      </c>
      <c r="H220" s="381"/>
      <c r="I220" s="504"/>
      <c r="J220" s="224"/>
      <c r="K220" s="105"/>
      <c r="L220" s="282">
        <v>0</v>
      </c>
      <c r="M220" s="282">
        <v>0</v>
      </c>
      <c r="N220" s="282">
        <v>0</v>
      </c>
      <c r="O220" s="263"/>
      <c r="P220" s="263"/>
      <c r="Q220" s="263"/>
      <c r="R220" s="263"/>
      <c r="BU220" s="159"/>
    </row>
    <row r="221" spans="1:73" s="166" customFormat="1" ht="34.5" customHeight="1">
      <c r="A221" s="161" t="s">
        <v>202</v>
      </c>
      <c r="B221" s="92"/>
      <c r="C221" s="429"/>
      <c r="D221" s="429"/>
      <c r="E221" s="429"/>
      <c r="F221" s="429"/>
      <c r="G221" s="379" t="s">
        <v>167</v>
      </c>
      <c r="H221" s="381"/>
      <c r="I221" s="504"/>
      <c r="J221" s="224"/>
      <c r="K221" s="106"/>
      <c r="L221" s="229">
        <v>0</v>
      </c>
      <c r="M221" s="229">
        <v>0</v>
      </c>
      <c r="N221" s="229">
        <v>0</v>
      </c>
      <c r="O221" s="263"/>
      <c r="P221" s="263"/>
      <c r="Q221" s="263"/>
      <c r="R221" s="263"/>
      <c r="BU221" s="159"/>
    </row>
    <row r="222" spans="1:73" s="166" customFormat="1" ht="34.5" customHeight="1">
      <c r="A222" s="161" t="s">
        <v>203</v>
      </c>
      <c r="B222" s="92"/>
      <c r="C222" s="428" t="s">
        <v>177</v>
      </c>
      <c r="D222" s="429"/>
      <c r="E222" s="429"/>
      <c r="F222" s="429"/>
      <c r="G222" s="379" t="s">
        <v>165</v>
      </c>
      <c r="H222" s="381"/>
      <c r="I222" s="504"/>
      <c r="J222" s="224"/>
      <c r="K222" s="105"/>
      <c r="L222" s="282">
        <v>0</v>
      </c>
      <c r="M222" s="282">
        <v>0</v>
      </c>
      <c r="N222" s="282">
        <v>0</v>
      </c>
      <c r="O222" s="263"/>
      <c r="P222" s="263"/>
      <c r="Q222" s="263"/>
      <c r="R222" s="263"/>
      <c r="BU222" s="159"/>
    </row>
    <row r="223" spans="1:73" s="166" customFormat="1" ht="34.5" customHeight="1">
      <c r="A223" s="161" t="s">
        <v>203</v>
      </c>
      <c r="B223" s="66"/>
      <c r="C223" s="429"/>
      <c r="D223" s="429"/>
      <c r="E223" s="429"/>
      <c r="F223" s="429"/>
      <c r="G223" s="379" t="s">
        <v>167</v>
      </c>
      <c r="H223" s="381"/>
      <c r="I223" s="504"/>
      <c r="J223" s="224"/>
      <c r="K223" s="106"/>
      <c r="L223" s="229">
        <v>0</v>
      </c>
      <c r="M223" s="229">
        <v>0</v>
      </c>
      <c r="N223" s="229">
        <v>0</v>
      </c>
      <c r="O223" s="263"/>
      <c r="P223" s="263"/>
      <c r="Q223" s="263"/>
      <c r="R223" s="263"/>
      <c r="BU223" s="159"/>
    </row>
    <row r="224" spans="1:73" s="166" customFormat="1" ht="34.5" customHeight="1">
      <c r="A224" s="161" t="s">
        <v>204</v>
      </c>
      <c r="B224" s="66"/>
      <c r="C224" s="428" t="s">
        <v>179</v>
      </c>
      <c r="D224" s="429"/>
      <c r="E224" s="429"/>
      <c r="F224" s="429"/>
      <c r="G224" s="379" t="s">
        <v>165</v>
      </c>
      <c r="H224" s="381"/>
      <c r="I224" s="504"/>
      <c r="J224" s="224"/>
      <c r="K224" s="105"/>
      <c r="L224" s="282">
        <v>0</v>
      </c>
      <c r="M224" s="282">
        <v>0</v>
      </c>
      <c r="N224" s="282">
        <v>0</v>
      </c>
      <c r="O224" s="263"/>
      <c r="P224" s="263"/>
      <c r="Q224" s="263"/>
      <c r="R224" s="263"/>
      <c r="BU224" s="159"/>
    </row>
    <row r="225" spans="1:73" s="166" customFormat="1" ht="34.5" customHeight="1">
      <c r="A225" s="161" t="s">
        <v>204</v>
      </c>
      <c r="B225" s="66"/>
      <c r="C225" s="429"/>
      <c r="D225" s="429"/>
      <c r="E225" s="429"/>
      <c r="F225" s="429"/>
      <c r="G225" s="379" t="s">
        <v>167</v>
      </c>
      <c r="H225" s="381"/>
      <c r="I225" s="504"/>
      <c r="J225" s="224"/>
      <c r="K225" s="106"/>
      <c r="L225" s="229">
        <v>0</v>
      </c>
      <c r="M225" s="229">
        <v>0</v>
      </c>
      <c r="N225" s="229">
        <v>0</v>
      </c>
      <c r="O225" s="263"/>
      <c r="P225" s="263"/>
      <c r="Q225" s="263"/>
      <c r="R225" s="263"/>
      <c r="BU225" s="159"/>
    </row>
    <row r="226" spans="1:73" s="166" customFormat="1" ht="34.5" customHeight="1">
      <c r="A226" s="161" t="s">
        <v>205</v>
      </c>
      <c r="B226" s="66"/>
      <c r="C226" s="428" t="s">
        <v>181</v>
      </c>
      <c r="D226" s="429"/>
      <c r="E226" s="429"/>
      <c r="F226" s="429"/>
      <c r="G226" s="379" t="s">
        <v>165</v>
      </c>
      <c r="H226" s="381"/>
      <c r="I226" s="504"/>
      <c r="J226" s="224"/>
      <c r="K226" s="105"/>
      <c r="L226" s="282">
        <v>0</v>
      </c>
      <c r="M226" s="282">
        <v>0</v>
      </c>
      <c r="N226" s="282">
        <v>0</v>
      </c>
      <c r="O226" s="263"/>
      <c r="P226" s="263"/>
      <c r="Q226" s="263"/>
      <c r="R226" s="263"/>
      <c r="BU226" s="159"/>
    </row>
    <row r="227" spans="1:73" s="166" customFormat="1" ht="34.5" customHeight="1">
      <c r="A227" s="161" t="s">
        <v>205</v>
      </c>
      <c r="B227" s="66"/>
      <c r="C227" s="429"/>
      <c r="D227" s="429"/>
      <c r="E227" s="429"/>
      <c r="F227" s="429"/>
      <c r="G227" s="379" t="s">
        <v>167</v>
      </c>
      <c r="H227" s="381"/>
      <c r="I227" s="504"/>
      <c r="J227" s="224"/>
      <c r="K227" s="106"/>
      <c r="L227" s="229">
        <v>0</v>
      </c>
      <c r="M227" s="229">
        <v>0</v>
      </c>
      <c r="N227" s="229">
        <v>0</v>
      </c>
      <c r="O227" s="263"/>
      <c r="P227" s="263"/>
      <c r="Q227" s="263"/>
      <c r="R227" s="263"/>
      <c r="BU227" s="159"/>
    </row>
    <row r="228" spans="1:73" s="166" customFormat="1" ht="34.5" customHeight="1">
      <c r="A228" s="161" t="s">
        <v>206</v>
      </c>
      <c r="B228" s="66"/>
      <c r="C228" s="428" t="s">
        <v>183</v>
      </c>
      <c r="D228" s="429"/>
      <c r="E228" s="429"/>
      <c r="F228" s="429"/>
      <c r="G228" s="379" t="s">
        <v>165</v>
      </c>
      <c r="H228" s="381"/>
      <c r="I228" s="504"/>
      <c r="J228" s="224"/>
      <c r="K228" s="105"/>
      <c r="L228" s="282">
        <v>0</v>
      </c>
      <c r="M228" s="282">
        <v>0</v>
      </c>
      <c r="N228" s="282">
        <v>0</v>
      </c>
      <c r="O228" s="263"/>
      <c r="P228" s="263"/>
      <c r="Q228" s="263"/>
      <c r="R228" s="263"/>
      <c r="BU228" s="159"/>
    </row>
    <row r="229" spans="1:73" s="166" customFormat="1" ht="34.5" customHeight="1">
      <c r="A229" s="161" t="s">
        <v>206</v>
      </c>
      <c r="B229" s="66"/>
      <c r="C229" s="429"/>
      <c r="D229" s="429"/>
      <c r="E229" s="429"/>
      <c r="F229" s="429"/>
      <c r="G229" s="379" t="s">
        <v>167</v>
      </c>
      <c r="H229" s="381"/>
      <c r="I229" s="504"/>
      <c r="J229" s="224"/>
      <c r="K229" s="106"/>
      <c r="L229" s="229">
        <v>0</v>
      </c>
      <c r="M229" s="229">
        <v>0</v>
      </c>
      <c r="N229" s="229">
        <v>0</v>
      </c>
      <c r="O229" s="263"/>
      <c r="P229" s="263"/>
      <c r="Q229" s="263"/>
      <c r="R229" s="263"/>
      <c r="BU229" s="159"/>
    </row>
    <row r="230" spans="1:73" s="166" customFormat="1" ht="34.5" customHeight="1">
      <c r="A230" s="161" t="s">
        <v>207</v>
      </c>
      <c r="B230" s="66"/>
      <c r="C230" s="428" t="s">
        <v>185</v>
      </c>
      <c r="D230" s="429"/>
      <c r="E230" s="429"/>
      <c r="F230" s="429"/>
      <c r="G230" s="379" t="s">
        <v>165</v>
      </c>
      <c r="H230" s="381"/>
      <c r="I230" s="504"/>
      <c r="J230" s="224"/>
      <c r="K230" s="105"/>
      <c r="L230" s="282">
        <v>0</v>
      </c>
      <c r="M230" s="282">
        <v>5</v>
      </c>
      <c r="N230" s="282">
        <v>0</v>
      </c>
      <c r="O230" s="263"/>
      <c r="P230" s="263"/>
      <c r="Q230" s="263"/>
      <c r="R230" s="263"/>
      <c r="BU230" s="159"/>
    </row>
    <row r="231" spans="1:73" s="166" customFormat="1" ht="34.5" customHeight="1">
      <c r="A231" s="161" t="s">
        <v>207</v>
      </c>
      <c r="B231" s="66"/>
      <c r="C231" s="429"/>
      <c r="D231" s="429"/>
      <c r="E231" s="429"/>
      <c r="F231" s="429"/>
      <c r="G231" s="379" t="s">
        <v>167</v>
      </c>
      <c r="H231" s="381"/>
      <c r="I231" s="504"/>
      <c r="J231" s="224"/>
      <c r="K231" s="106"/>
      <c r="L231" s="229">
        <v>0</v>
      </c>
      <c r="M231" s="229">
        <v>0</v>
      </c>
      <c r="N231" s="229">
        <v>0</v>
      </c>
      <c r="O231" s="263"/>
      <c r="P231" s="263"/>
      <c r="Q231" s="263"/>
      <c r="R231" s="263"/>
      <c r="BU231" s="159"/>
    </row>
    <row r="232" spans="1:73" s="166" customFormat="1" ht="34.5" customHeight="1">
      <c r="A232" s="161" t="s">
        <v>208</v>
      </c>
      <c r="B232" s="66"/>
      <c r="C232" s="428" t="s">
        <v>191</v>
      </c>
      <c r="D232" s="429"/>
      <c r="E232" s="429"/>
      <c r="F232" s="429"/>
      <c r="G232" s="379" t="s">
        <v>165</v>
      </c>
      <c r="H232" s="381"/>
      <c r="I232" s="504"/>
      <c r="J232" s="224"/>
      <c r="K232" s="105"/>
      <c r="L232" s="282">
        <v>0</v>
      </c>
      <c r="M232" s="282">
        <v>1</v>
      </c>
      <c r="N232" s="282">
        <v>0</v>
      </c>
      <c r="O232" s="263"/>
      <c r="P232" s="263"/>
      <c r="Q232" s="263"/>
      <c r="R232" s="263"/>
      <c r="BU232" s="159"/>
    </row>
    <row r="233" spans="1:73" s="166" customFormat="1" ht="34.5" customHeight="1">
      <c r="A233" s="161" t="s">
        <v>208</v>
      </c>
      <c r="B233" s="66"/>
      <c r="C233" s="429"/>
      <c r="D233" s="429"/>
      <c r="E233" s="429"/>
      <c r="F233" s="429"/>
      <c r="G233" s="379" t="s">
        <v>167</v>
      </c>
      <c r="H233" s="381"/>
      <c r="I233" s="504"/>
      <c r="J233" s="224"/>
      <c r="K233" s="106"/>
      <c r="L233" s="229">
        <v>0</v>
      </c>
      <c r="M233" s="229">
        <v>0</v>
      </c>
      <c r="N233" s="229">
        <v>0</v>
      </c>
      <c r="O233" s="263"/>
      <c r="P233" s="263"/>
      <c r="Q233" s="263"/>
      <c r="R233" s="263"/>
      <c r="BU233" s="159"/>
    </row>
    <row r="234" spans="1:73" s="166" customFormat="1" ht="34.5" customHeight="1">
      <c r="A234" s="161" t="s">
        <v>209</v>
      </c>
      <c r="B234" s="66"/>
      <c r="C234" s="428" t="s">
        <v>193</v>
      </c>
      <c r="D234" s="435"/>
      <c r="E234" s="435"/>
      <c r="F234" s="435"/>
      <c r="G234" s="379" t="s">
        <v>165</v>
      </c>
      <c r="H234" s="381"/>
      <c r="I234" s="504"/>
      <c r="J234" s="224"/>
      <c r="K234" s="107"/>
      <c r="L234" s="282">
        <v>0</v>
      </c>
      <c r="M234" s="282">
        <v>2</v>
      </c>
      <c r="N234" s="282">
        <v>0</v>
      </c>
      <c r="O234" s="263"/>
      <c r="P234" s="263"/>
      <c r="Q234" s="263"/>
      <c r="R234" s="263"/>
      <c r="BU234" s="159"/>
    </row>
    <row r="235" spans="1:73" s="166" customFormat="1" ht="34.5" customHeight="1">
      <c r="A235" s="161" t="s">
        <v>209</v>
      </c>
      <c r="B235" s="66"/>
      <c r="C235" s="435"/>
      <c r="D235" s="435"/>
      <c r="E235" s="435"/>
      <c r="F235" s="435"/>
      <c r="G235" s="379" t="s">
        <v>167</v>
      </c>
      <c r="H235" s="381"/>
      <c r="I235" s="504"/>
      <c r="J235" s="224"/>
      <c r="K235" s="225"/>
      <c r="L235" s="229">
        <v>0</v>
      </c>
      <c r="M235" s="229">
        <v>0</v>
      </c>
      <c r="N235" s="229">
        <v>0</v>
      </c>
      <c r="O235" s="263"/>
      <c r="P235" s="263"/>
      <c r="Q235" s="263"/>
      <c r="R235" s="263"/>
      <c r="BU235" s="159"/>
    </row>
    <row r="236" spans="1:73" s="166" customFormat="1" ht="34.5" customHeight="1">
      <c r="A236" s="161"/>
      <c r="B236" s="66"/>
      <c r="C236" s="410" t="s">
        <v>194</v>
      </c>
      <c r="D236" s="411"/>
      <c r="E236" s="411"/>
      <c r="F236" s="411"/>
      <c r="G236" s="410" t="s">
        <v>165</v>
      </c>
      <c r="H236" s="410"/>
      <c r="I236" s="504"/>
      <c r="J236" s="104"/>
      <c r="K236" s="225"/>
      <c r="L236" s="282">
        <v>0</v>
      </c>
      <c r="M236" s="282">
        <v>0</v>
      </c>
      <c r="N236" s="282">
        <v>0</v>
      </c>
      <c r="O236" s="263"/>
      <c r="P236" s="263"/>
      <c r="Q236" s="263"/>
      <c r="R236" s="263"/>
      <c r="BU236" s="159"/>
    </row>
    <row r="237" spans="1:73" s="166" customFormat="1" ht="34.5" customHeight="1">
      <c r="A237" s="161"/>
      <c r="B237" s="66"/>
      <c r="C237" s="411"/>
      <c r="D237" s="411"/>
      <c r="E237" s="411"/>
      <c r="F237" s="411"/>
      <c r="G237" s="410" t="s">
        <v>167</v>
      </c>
      <c r="H237" s="410"/>
      <c r="I237" s="505"/>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210</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78</v>
      </c>
      <c r="K243" s="63"/>
      <c r="L243" s="323" t="str">
        <f>IF(ISBLANK(L$9),"",L$9)</f>
        <v>回復期リハビリテーション病棟1</v>
      </c>
      <c r="M243" s="324" t="str">
        <f t="shared" ref="M243:BS243" si="32">IF(ISBLANK(M$9),"",M$9)</f>
        <v>緩和ケア病棟1</v>
      </c>
      <c r="N243" s="324" t="str">
        <f t="shared" si="32"/>
        <v>急性期一般病棟6</v>
      </c>
      <c r="O243" s="324" t="str">
        <f t="shared" si="32"/>
        <v>療養病棟1</v>
      </c>
      <c r="P243" s="324" t="str">
        <f t="shared" si="32"/>
        <v/>
      </c>
      <c r="Q243" s="324" t="str">
        <f t="shared" si="32"/>
        <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79</v>
      </c>
      <c r="J244" s="57"/>
      <c r="K244" s="64"/>
      <c r="L244" s="339" t="str">
        <f t="shared" ref="L244:AN244" si="33">IF(ISBLANK(L$95),"",L$95)</f>
        <v>回復期</v>
      </c>
      <c r="M244" s="324" t="str">
        <f t="shared" si="33"/>
        <v>回復期</v>
      </c>
      <c r="N244" s="324" t="str">
        <f t="shared" si="33"/>
        <v>急性期</v>
      </c>
      <c r="O244" s="324" t="str">
        <f t="shared" si="33"/>
        <v>慢性期</v>
      </c>
      <c r="P244" s="324" t="str">
        <f t="shared" si="33"/>
        <v/>
      </c>
      <c r="Q244" s="324" t="str">
        <f t="shared" si="33"/>
        <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211</v>
      </c>
      <c r="B245" s="1"/>
      <c r="C245" s="379" t="s">
        <v>212</v>
      </c>
      <c r="D245" s="380"/>
      <c r="E245" s="380"/>
      <c r="F245" s="380"/>
      <c r="G245" s="380"/>
      <c r="H245" s="381"/>
      <c r="I245" s="446" t="s">
        <v>213</v>
      </c>
      <c r="J245" s="283" t="s">
        <v>146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214</v>
      </c>
      <c r="B246" s="110"/>
      <c r="C246" s="453" t="s">
        <v>215</v>
      </c>
      <c r="D246" s="453"/>
      <c r="E246" s="453"/>
      <c r="F246" s="454"/>
      <c r="G246" s="428" t="s">
        <v>164</v>
      </c>
      <c r="H246" s="189" t="s">
        <v>216</v>
      </c>
      <c r="I246" s="417"/>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214</v>
      </c>
      <c r="B247" s="110"/>
      <c r="C247" s="428"/>
      <c r="D247" s="428"/>
      <c r="E247" s="428"/>
      <c r="F247" s="429"/>
      <c r="G247" s="428"/>
      <c r="H247" s="189" t="s">
        <v>217</v>
      </c>
      <c r="I247" s="417"/>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218</v>
      </c>
      <c r="B248" s="110"/>
      <c r="C248" s="428"/>
      <c r="D248" s="428"/>
      <c r="E248" s="428"/>
      <c r="F248" s="429"/>
      <c r="G248" s="428" t="s">
        <v>219</v>
      </c>
      <c r="H248" s="189" t="s">
        <v>216</v>
      </c>
      <c r="I248" s="417"/>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218</v>
      </c>
      <c r="B249" s="110"/>
      <c r="C249" s="428"/>
      <c r="D249" s="428"/>
      <c r="E249" s="428"/>
      <c r="F249" s="429"/>
      <c r="G249" s="429"/>
      <c r="H249" s="189" t="s">
        <v>217</v>
      </c>
      <c r="I249" s="417"/>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220</v>
      </c>
      <c r="B250" s="110"/>
      <c r="C250" s="428"/>
      <c r="D250" s="428"/>
      <c r="E250" s="428"/>
      <c r="F250" s="429"/>
      <c r="G250" s="428" t="s">
        <v>221</v>
      </c>
      <c r="H250" s="189" t="s">
        <v>216</v>
      </c>
      <c r="I250" s="417"/>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220</v>
      </c>
      <c r="B251" s="110"/>
      <c r="C251" s="428"/>
      <c r="D251" s="428"/>
      <c r="E251" s="428"/>
      <c r="F251" s="429"/>
      <c r="G251" s="429"/>
      <c r="H251" s="189" t="s">
        <v>217</v>
      </c>
      <c r="I251" s="417"/>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222</v>
      </c>
      <c r="B252" s="110"/>
      <c r="C252" s="428"/>
      <c r="D252" s="428"/>
      <c r="E252" s="428"/>
      <c r="F252" s="429"/>
      <c r="G252" s="428" t="s">
        <v>223</v>
      </c>
      <c r="H252" s="189" t="s">
        <v>216</v>
      </c>
      <c r="I252" s="417"/>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222</v>
      </c>
      <c r="B253" s="110"/>
      <c r="C253" s="428"/>
      <c r="D253" s="428"/>
      <c r="E253" s="428"/>
      <c r="F253" s="429"/>
      <c r="G253" s="460"/>
      <c r="H253" s="189" t="s">
        <v>217</v>
      </c>
      <c r="I253" s="417"/>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224</v>
      </c>
      <c r="B254" s="110"/>
      <c r="C254" s="428"/>
      <c r="D254" s="428"/>
      <c r="E254" s="428"/>
      <c r="F254" s="429"/>
      <c r="G254" s="428" t="s">
        <v>225</v>
      </c>
      <c r="H254" s="189" t="s">
        <v>216</v>
      </c>
      <c r="I254" s="417"/>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224</v>
      </c>
      <c r="B255" s="110"/>
      <c r="C255" s="428"/>
      <c r="D255" s="428"/>
      <c r="E255" s="428"/>
      <c r="F255" s="429"/>
      <c r="G255" s="429"/>
      <c r="H255" s="189" t="s">
        <v>217</v>
      </c>
      <c r="I255" s="417"/>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226</v>
      </c>
      <c r="B256" s="110"/>
      <c r="C256" s="428"/>
      <c r="D256" s="428"/>
      <c r="E256" s="428"/>
      <c r="F256" s="429"/>
      <c r="G256" s="428" t="s">
        <v>198</v>
      </c>
      <c r="H256" s="189" t="s">
        <v>216</v>
      </c>
      <c r="I256" s="417"/>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226</v>
      </c>
      <c r="B257" s="110"/>
      <c r="C257" s="428"/>
      <c r="D257" s="428"/>
      <c r="E257" s="428"/>
      <c r="F257" s="429"/>
      <c r="G257" s="429"/>
      <c r="H257" s="189" t="s">
        <v>217</v>
      </c>
      <c r="I257" s="418"/>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227</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78</v>
      </c>
      <c r="K263" s="63"/>
      <c r="L263" s="323" t="str">
        <f>IF(ISBLANK(L$9),"",L$9)</f>
        <v>回復期リハビリテーション病棟1</v>
      </c>
      <c r="M263" s="324" t="str">
        <f t="shared" ref="M263:BS263" si="35">IF(ISBLANK(M$9),"",M$9)</f>
        <v>緩和ケア病棟1</v>
      </c>
      <c r="N263" s="324" t="str">
        <f t="shared" si="35"/>
        <v>急性期一般病棟6</v>
      </c>
      <c r="O263" s="324" t="str">
        <f t="shared" si="35"/>
        <v>療養病棟1</v>
      </c>
      <c r="P263" s="324" t="str">
        <f t="shared" si="35"/>
        <v/>
      </c>
      <c r="Q263" s="324" t="str">
        <f t="shared" si="35"/>
        <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79</v>
      </c>
      <c r="J264" s="57"/>
      <c r="K264" s="64"/>
      <c r="L264" s="339" t="str">
        <f t="shared" ref="L264:AN264" si="36">IF(ISBLANK(L$95),"",L$95)</f>
        <v>回復期</v>
      </c>
      <c r="M264" s="324" t="str">
        <f t="shared" si="36"/>
        <v>回復期</v>
      </c>
      <c r="N264" s="324" t="str">
        <f t="shared" si="36"/>
        <v>急性期</v>
      </c>
      <c r="O264" s="324" t="str">
        <f t="shared" si="36"/>
        <v>慢性期</v>
      </c>
      <c r="P264" s="324" t="str">
        <f t="shared" si="36"/>
        <v/>
      </c>
      <c r="Q264" s="324" t="str">
        <f t="shared" si="36"/>
        <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228</v>
      </c>
      <c r="B265" s="1"/>
      <c r="C265" s="398" t="s">
        <v>229</v>
      </c>
      <c r="D265" s="399"/>
      <c r="E265" s="433" t="s">
        <v>230</v>
      </c>
      <c r="F265" s="434"/>
      <c r="G265" s="379" t="s">
        <v>231</v>
      </c>
      <c r="H265" s="381"/>
      <c r="I265" s="446" t="s">
        <v>232</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233</v>
      </c>
      <c r="B266" s="110"/>
      <c r="C266" s="400"/>
      <c r="D266" s="401"/>
      <c r="E266" s="434"/>
      <c r="F266" s="434"/>
      <c r="G266" s="379" t="s">
        <v>234</v>
      </c>
      <c r="H266" s="381"/>
      <c r="I266" s="417"/>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235</v>
      </c>
      <c r="B267" s="110"/>
      <c r="C267" s="400"/>
      <c r="D267" s="401"/>
      <c r="E267" s="434"/>
      <c r="F267" s="434"/>
      <c r="G267" s="379" t="s">
        <v>236</v>
      </c>
      <c r="H267" s="381"/>
      <c r="I267" s="417"/>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237</v>
      </c>
      <c r="B268" s="110"/>
      <c r="C268" s="402"/>
      <c r="D268" s="403"/>
      <c r="E268" s="379" t="s">
        <v>198</v>
      </c>
      <c r="F268" s="380"/>
      <c r="G268" s="380"/>
      <c r="H268" s="381"/>
      <c r="I268" s="418"/>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238</v>
      </c>
      <c r="B269" s="110"/>
      <c r="C269" s="398" t="s">
        <v>239</v>
      </c>
      <c r="D269" s="436"/>
      <c r="E269" s="379" t="s">
        <v>240</v>
      </c>
      <c r="F269" s="380"/>
      <c r="G269" s="380"/>
      <c r="H269" s="381"/>
      <c r="I269" s="446" t="s">
        <v>241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242</v>
      </c>
      <c r="B270" s="110"/>
      <c r="C270" s="437"/>
      <c r="D270" s="438"/>
      <c r="E270" s="379" t="s">
        <v>243</v>
      </c>
      <c r="F270" s="380"/>
      <c r="G270" s="380"/>
      <c r="H270" s="381"/>
      <c r="I270" s="417"/>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244</v>
      </c>
      <c r="B271" s="110"/>
      <c r="C271" s="439"/>
      <c r="D271" s="440"/>
      <c r="E271" s="379" t="s">
        <v>245</v>
      </c>
      <c r="F271" s="380"/>
      <c r="G271" s="380"/>
      <c r="H271" s="381"/>
      <c r="I271" s="418"/>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246</v>
      </c>
      <c r="B272" s="110"/>
      <c r="C272" s="398" t="s">
        <v>198</v>
      </c>
      <c r="D272" s="436"/>
      <c r="E272" s="379" t="s">
        <v>247</v>
      </c>
      <c r="F272" s="380"/>
      <c r="G272" s="380"/>
      <c r="H272" s="381"/>
      <c r="I272" s="93" t="s">
        <v>248</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7" customHeight="1">
      <c r="A273" s="161" t="s">
        <v>249</v>
      </c>
      <c r="B273" s="110"/>
      <c r="C273" s="437"/>
      <c r="D273" s="438"/>
      <c r="E273" s="379" t="s">
        <v>250</v>
      </c>
      <c r="F273" s="380"/>
      <c r="G273" s="380"/>
      <c r="H273" s="381"/>
      <c r="I273" s="226" t="s">
        <v>251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37"/>
      <c r="D274" s="438"/>
      <c r="E274" s="392" t="s">
        <v>252</v>
      </c>
      <c r="F274" s="393"/>
      <c r="G274" s="393"/>
      <c r="H274" s="394"/>
      <c r="I274" s="240" t="s">
        <v>253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8.9" customHeight="1">
      <c r="A275" s="161" t="s">
        <v>254</v>
      </c>
      <c r="B275" s="110"/>
      <c r="C275" s="437"/>
      <c r="D275" s="438"/>
      <c r="E275" s="379" t="s">
        <v>255</v>
      </c>
      <c r="F275" s="380"/>
      <c r="G275" s="380"/>
      <c r="H275" s="381"/>
      <c r="I275" s="241" t="s">
        <v>256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3.2">
      <c r="A276" s="161" t="s">
        <v>257</v>
      </c>
      <c r="B276" s="110"/>
      <c r="C276" s="437"/>
      <c r="D276" s="438"/>
      <c r="E276" s="379" t="s">
        <v>258</v>
      </c>
      <c r="F276" s="380"/>
      <c r="G276" s="380"/>
      <c r="H276" s="381"/>
      <c r="I276" s="93" t="s">
        <v>259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3.2">
      <c r="A277" s="161" t="s">
        <v>260</v>
      </c>
      <c r="B277" s="110"/>
      <c r="C277" s="437"/>
      <c r="D277" s="438"/>
      <c r="E277" s="379" t="s">
        <v>261</v>
      </c>
      <c r="F277" s="380"/>
      <c r="G277" s="380"/>
      <c r="H277" s="381"/>
      <c r="I277" s="93" t="s">
        <v>262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263</v>
      </c>
      <c r="B278" s="110"/>
      <c r="C278" s="437"/>
      <c r="D278" s="438"/>
      <c r="E278" s="379" t="s">
        <v>264</v>
      </c>
      <c r="F278" s="380"/>
      <c r="G278" s="380"/>
      <c r="H278" s="381"/>
      <c r="I278" s="93" t="s">
        <v>265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266</v>
      </c>
      <c r="B279" s="110"/>
      <c r="C279" s="437"/>
      <c r="D279" s="438"/>
      <c r="E279" s="379" t="s">
        <v>267</v>
      </c>
      <c r="F279" s="380"/>
      <c r="G279" s="380"/>
      <c r="H279" s="381"/>
      <c r="I279" s="93" t="s">
        <v>268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269</v>
      </c>
      <c r="B280" s="110"/>
      <c r="C280" s="437"/>
      <c r="D280" s="438"/>
      <c r="E280" s="392" t="s">
        <v>270</v>
      </c>
      <c r="F280" s="393"/>
      <c r="G280" s="393"/>
      <c r="H280" s="394"/>
      <c r="I280" s="98" t="s">
        <v>271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 customHeight="1">
      <c r="A281" s="161" t="s">
        <v>272</v>
      </c>
      <c r="B281" s="110"/>
      <c r="C281" s="437"/>
      <c r="D281" s="438"/>
      <c r="E281" s="392" t="s">
        <v>273</v>
      </c>
      <c r="F281" s="393"/>
      <c r="G281" s="393"/>
      <c r="H281" s="394"/>
      <c r="I281" s="98" t="s">
        <v>274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 customHeight="1">
      <c r="A282" s="161" t="s">
        <v>275</v>
      </c>
      <c r="B282" s="110"/>
      <c r="C282" s="439"/>
      <c r="D282" s="440"/>
      <c r="E282" s="392" t="s">
        <v>276</v>
      </c>
      <c r="F282" s="393"/>
      <c r="G282" s="393"/>
      <c r="H282" s="394"/>
      <c r="I282" s="98" t="s">
        <v>277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278</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78</v>
      </c>
      <c r="K289" s="63"/>
      <c r="L289" s="323" t="str">
        <f>IF(ISBLANK(L$9),"",L$9)</f>
        <v>回復期リハビリテーション病棟1</v>
      </c>
      <c r="M289" s="324" t="str">
        <f>IF(ISBLANK(M$9),"",M$9)</f>
        <v>緩和ケア病棟1</v>
      </c>
      <c r="N289" s="323" t="str">
        <f t="shared" ref="N289:BS289" si="38">IF(ISBLANK(N$9),"",N$9)</f>
        <v>急性期一般病棟6</v>
      </c>
      <c r="O289" s="323" t="str">
        <f t="shared" si="38"/>
        <v>療養病棟1</v>
      </c>
      <c r="P289" s="323" t="str">
        <f t="shared" si="38"/>
        <v/>
      </c>
      <c r="Q289" s="323" t="str">
        <f t="shared" si="38"/>
        <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79</v>
      </c>
      <c r="J290" s="114"/>
      <c r="K290" s="64"/>
      <c r="L290" s="339" t="str">
        <f>IF(ISBLANK(L$95),"",L$95)</f>
        <v>回復期</v>
      </c>
      <c r="M290" s="340" t="str">
        <f>IF(ISBLANK(M$95),"",M$95)</f>
        <v>回復期</v>
      </c>
      <c r="N290" s="339" t="str">
        <f t="shared" ref="N290:BS290" si="39">IF(ISBLANK(N$95),"",N$95)</f>
        <v>急性期</v>
      </c>
      <c r="O290" s="339" t="str">
        <f t="shared" si="39"/>
        <v>慢性期</v>
      </c>
      <c r="P290" s="339" t="str">
        <f t="shared" si="39"/>
        <v/>
      </c>
      <c r="Q290" s="339" t="str">
        <f t="shared" si="39"/>
        <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04" t="s">
        <v>278</v>
      </c>
      <c r="D291" s="405"/>
      <c r="E291" s="405"/>
      <c r="F291" s="405"/>
      <c r="G291" s="405"/>
      <c r="H291" s="406"/>
      <c r="I291" s="421" t="s">
        <v>279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47"/>
      <c r="D292" s="448"/>
      <c r="E292" s="448"/>
      <c r="F292" s="448"/>
      <c r="G292" s="448"/>
      <c r="H292" s="449"/>
      <c r="I292" s="421"/>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280</v>
      </c>
      <c r="B293" s="236"/>
      <c r="C293" s="447"/>
      <c r="D293" s="448"/>
      <c r="E293" s="448"/>
      <c r="F293" s="448"/>
      <c r="G293" s="448"/>
      <c r="H293" s="449"/>
      <c r="I293" s="421"/>
      <c r="J293" s="117"/>
      <c r="K293" s="80"/>
      <c r="L293" s="373" t="s">
        <v>38</v>
      </c>
      <c r="M293" s="374" t="s">
        <v>38</v>
      </c>
      <c r="N293" s="375" t="s">
        <v>38</v>
      </c>
      <c r="O293" s="375" t="s">
        <v>38</v>
      </c>
      <c r="P293" s="375" t="str">
        <f t="shared" ref="P293:AN293" si="40">IF(ISBLANK(P291),"-","～")</f>
        <v>-</v>
      </c>
      <c r="Q293" s="375" t="str">
        <f t="shared" si="40"/>
        <v>-</v>
      </c>
      <c r="R293" s="375" t="str">
        <f t="shared" si="40"/>
        <v>-</v>
      </c>
      <c r="S293" s="375" t="str">
        <f t="shared" si="40"/>
        <v>-</v>
      </c>
      <c r="T293" s="375" t="str">
        <f t="shared" si="40"/>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47"/>
      <c r="D294" s="448"/>
      <c r="E294" s="448"/>
      <c r="F294" s="448"/>
      <c r="G294" s="448"/>
      <c r="H294" s="449"/>
      <c r="I294" s="421"/>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50"/>
      <c r="D295" s="451"/>
      <c r="E295" s="451"/>
      <c r="F295" s="451"/>
      <c r="G295" s="451"/>
      <c r="H295" s="452"/>
      <c r="I295" s="421"/>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281</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2">
      <c r="B309" s="121" t="s">
        <v>282</v>
      </c>
      <c r="C309" s="122"/>
      <c r="D309" s="122"/>
      <c r="E309" s="47"/>
      <c r="F309" s="47"/>
      <c r="G309" s="47"/>
      <c r="H309" s="48"/>
      <c r="I309" s="48"/>
      <c r="J309" s="50"/>
      <c r="K309" s="49"/>
      <c r="L309" s="123"/>
      <c r="M309" s="123"/>
      <c r="N309" s="258"/>
      <c r="BU309" s="159"/>
    </row>
    <row r="310" spans="1:73" s="156" customFormat="1">
      <c r="B310" s="36" t="s">
        <v>283</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78</v>
      </c>
      <c r="K312" s="63"/>
      <c r="L312" s="323" t="str">
        <f>IF(ISBLANK(L$9),"",L$9)</f>
        <v>回復期リハビリテーション病棟1</v>
      </c>
      <c r="M312" s="324" t="str">
        <f t="shared" ref="M312:BS312" si="43">IF(ISBLANK(M$9),"",M$9)</f>
        <v>緩和ケア病棟1</v>
      </c>
      <c r="N312" s="363" t="str">
        <f t="shared" si="43"/>
        <v>急性期一般病棟6</v>
      </c>
      <c r="O312" s="363" t="str">
        <f t="shared" si="43"/>
        <v>療養病棟1</v>
      </c>
      <c r="P312" s="363" t="str">
        <f t="shared" si="43"/>
        <v/>
      </c>
      <c r="Q312" s="324" t="str">
        <f t="shared" si="43"/>
        <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130</v>
      </c>
      <c r="B313" s="1"/>
      <c r="C313" s="3"/>
      <c r="D313" s="3"/>
      <c r="E313" s="3"/>
      <c r="F313" s="3"/>
      <c r="G313" s="3"/>
      <c r="H313" s="188"/>
      <c r="I313" s="56" t="s">
        <v>79</v>
      </c>
      <c r="J313" s="57"/>
      <c r="K313" s="64"/>
      <c r="L313" s="339" t="str">
        <f>IF(ISBLANK(L$95),"",L$95)</f>
        <v>回復期</v>
      </c>
      <c r="M313" s="340" t="str">
        <f t="shared" ref="M313:BS313" si="44">IF(ISBLANK(M$95),"",M$95)</f>
        <v>回復期</v>
      </c>
      <c r="N313" s="364" t="str">
        <f t="shared" si="44"/>
        <v>急性期</v>
      </c>
      <c r="O313" s="364" t="str">
        <f t="shared" si="44"/>
        <v>慢性期</v>
      </c>
      <c r="P313" s="364" t="str">
        <f t="shared" si="44"/>
        <v/>
      </c>
      <c r="Q313" s="340" t="str">
        <f t="shared" si="44"/>
        <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284</v>
      </c>
      <c r="B314" s="66"/>
      <c r="C314" s="444" t="s">
        <v>285</v>
      </c>
      <c r="D314" s="398" t="s">
        <v>286</v>
      </c>
      <c r="E314" s="415"/>
      <c r="F314" s="415"/>
      <c r="G314" s="415"/>
      <c r="H314" s="399"/>
      <c r="I314" s="416" t="s">
        <v>287</v>
      </c>
      <c r="J314" s="100">
        <f t="shared" ref="J314:J319" si="45">IF(SUM(L314:BS314)=0,IF(COUNTIF(L314:BS314,"未確認")&gt;0,"未確認",IF(COUNTIF(L314:BS314,"~*")&gt;0,"*",SUM(L314:BS314))),SUM(L314:BS314))</f>
        <v>1483</v>
      </c>
      <c r="K314" s="65" t="str">
        <f t="shared" ref="K314:K319" si="46">IF(OR(COUNTIF(L314:BS314,"未確認")&gt;0,COUNTIF(L314:BS314,"~*")&gt;0),"※","")</f>
        <v/>
      </c>
      <c r="L314" s="101">
        <v>298</v>
      </c>
      <c r="M314" s="362">
        <v>326</v>
      </c>
      <c r="N314" s="223">
        <v>732</v>
      </c>
      <c r="O314" s="223">
        <v>127</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288</v>
      </c>
      <c r="B315" s="66"/>
      <c r="C315" s="509"/>
      <c r="D315" s="457"/>
      <c r="E315" s="379" t="s">
        <v>289</v>
      </c>
      <c r="F315" s="380"/>
      <c r="G315" s="380"/>
      <c r="H315" s="381"/>
      <c r="I315" s="455"/>
      <c r="J315" s="100">
        <f t="shared" si="45"/>
        <v>1136</v>
      </c>
      <c r="K315" s="65" t="str">
        <f t="shared" si="46"/>
        <v/>
      </c>
      <c r="L315" s="101">
        <v>298</v>
      </c>
      <c r="M315" s="211">
        <v>215</v>
      </c>
      <c r="N315" s="366">
        <v>496</v>
      </c>
      <c r="O315" s="366">
        <v>127</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290</v>
      </c>
      <c r="B316" s="66"/>
      <c r="C316" s="509"/>
      <c r="D316" s="458"/>
      <c r="E316" s="379" t="s">
        <v>291</v>
      </c>
      <c r="F316" s="380"/>
      <c r="G316" s="380"/>
      <c r="H316" s="381"/>
      <c r="I316" s="455"/>
      <c r="J316" s="100">
        <f t="shared" si="45"/>
        <v>2</v>
      </c>
      <c r="K316" s="65" t="str">
        <f t="shared" si="46"/>
        <v/>
      </c>
      <c r="L316" s="101">
        <v>0</v>
      </c>
      <c r="M316" s="211">
        <v>2</v>
      </c>
      <c r="N316" s="211">
        <v>0</v>
      </c>
      <c r="O316" s="211">
        <v>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292</v>
      </c>
      <c r="B317" s="66"/>
      <c r="C317" s="509"/>
      <c r="D317" s="459"/>
      <c r="E317" s="379" t="s">
        <v>293</v>
      </c>
      <c r="F317" s="380"/>
      <c r="G317" s="380"/>
      <c r="H317" s="381"/>
      <c r="I317" s="455"/>
      <c r="J317" s="100">
        <f t="shared" si="45"/>
        <v>345</v>
      </c>
      <c r="K317" s="65" t="str">
        <f t="shared" si="46"/>
        <v/>
      </c>
      <c r="L317" s="101">
        <v>0</v>
      </c>
      <c r="M317" s="211">
        <v>109</v>
      </c>
      <c r="N317" s="211">
        <v>236</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294</v>
      </c>
      <c r="B318" s="1"/>
      <c r="C318" s="509"/>
      <c r="D318" s="379" t="s">
        <v>295</v>
      </c>
      <c r="E318" s="380"/>
      <c r="F318" s="380"/>
      <c r="G318" s="380"/>
      <c r="H318" s="381"/>
      <c r="I318" s="455"/>
      <c r="J318" s="100">
        <f t="shared" si="45"/>
        <v>57502</v>
      </c>
      <c r="K318" s="65" t="str">
        <f t="shared" si="46"/>
        <v/>
      </c>
      <c r="L318" s="101">
        <v>21726</v>
      </c>
      <c r="M318" s="211">
        <v>4690</v>
      </c>
      <c r="N318" s="211">
        <v>16250</v>
      </c>
      <c r="O318" s="211">
        <v>14836</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296</v>
      </c>
      <c r="B319" s="91"/>
      <c r="C319" s="509"/>
      <c r="D319" s="379" t="s">
        <v>297</v>
      </c>
      <c r="E319" s="380"/>
      <c r="F319" s="380"/>
      <c r="G319" s="380"/>
      <c r="H319" s="381"/>
      <c r="I319" s="456"/>
      <c r="J319" s="100">
        <f t="shared" si="45"/>
        <v>1482</v>
      </c>
      <c r="K319" s="65" t="str">
        <f t="shared" si="46"/>
        <v/>
      </c>
      <c r="L319" s="101">
        <v>300</v>
      </c>
      <c r="M319" s="211">
        <v>323</v>
      </c>
      <c r="N319" s="211">
        <v>733</v>
      </c>
      <c r="O319" s="211">
        <v>126</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298</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78</v>
      </c>
      <c r="K325" s="63"/>
      <c r="L325" s="323" t="str">
        <f>IF(ISBLANK(L$9),"",L$9)</f>
        <v>回復期リハビリテーション病棟1</v>
      </c>
      <c r="M325" s="324" t="str">
        <f t="shared" ref="M325:BS325" si="47">IF(ISBLANK(M$9),"",M$9)</f>
        <v>緩和ケア病棟1</v>
      </c>
      <c r="N325" s="324" t="str">
        <f t="shared" si="47"/>
        <v>急性期一般病棟6</v>
      </c>
      <c r="O325" s="324" t="str">
        <f t="shared" si="47"/>
        <v>療養病棟1</v>
      </c>
      <c r="P325" s="324" t="str">
        <f t="shared" si="47"/>
        <v/>
      </c>
      <c r="Q325" s="324" t="str">
        <f t="shared" si="47"/>
        <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79</v>
      </c>
      <c r="J326" s="57"/>
      <c r="K326" s="64"/>
      <c r="L326" s="339" t="str">
        <f>IF(ISBLANK(L$95),"",L$95)</f>
        <v>回復期</v>
      </c>
      <c r="M326" s="340" t="str">
        <f t="shared" ref="M326:BS326" si="48">IF(ISBLANK(M$95),"",M$95)</f>
        <v>回復期</v>
      </c>
      <c r="N326" s="340" t="str">
        <f t="shared" si="48"/>
        <v>急性期</v>
      </c>
      <c r="O326" s="340" t="str">
        <f t="shared" si="48"/>
        <v>慢性期</v>
      </c>
      <c r="P326" s="340" t="str">
        <f t="shared" si="48"/>
        <v/>
      </c>
      <c r="Q326" s="340" t="str">
        <f t="shared" si="48"/>
        <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299</v>
      </c>
      <c r="B327" s="91"/>
      <c r="C327" s="444" t="s">
        <v>285</v>
      </c>
      <c r="D327" s="379" t="s">
        <v>286</v>
      </c>
      <c r="E327" s="380"/>
      <c r="F327" s="380"/>
      <c r="G327" s="380"/>
      <c r="H327" s="381"/>
      <c r="I327" s="416" t="s">
        <v>300</v>
      </c>
      <c r="J327" s="100">
        <f t="shared" ref="J327:J344" si="49">IF(SUM(L327:BS327)=0,IF(COUNTIF(L327:BS327,"未確認")&gt;0,"未確認",IF(COUNTIF(L327:BS327,"~*")&gt;0,"*",SUM(L327:BS327))),SUM(L327:BS327))</f>
        <v>1483</v>
      </c>
      <c r="K327" s="65" t="str">
        <f t="shared" ref="K327:K344" si="50">IF(OR(COUNTIF(L327:BS327,"未確認")&gt;0,COUNTIF(L327:BS327,"~*")&gt;0),"※","")</f>
        <v/>
      </c>
      <c r="L327" s="101">
        <v>298</v>
      </c>
      <c r="M327" s="211">
        <v>326</v>
      </c>
      <c r="N327" s="211">
        <v>732</v>
      </c>
      <c r="O327" s="211">
        <v>127</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301</v>
      </c>
      <c r="B328" s="91"/>
      <c r="C328" s="444"/>
      <c r="D328" s="443" t="s">
        <v>302</v>
      </c>
      <c r="E328" s="402" t="s">
        <v>303</v>
      </c>
      <c r="F328" s="420"/>
      <c r="G328" s="420"/>
      <c r="H328" s="403"/>
      <c r="I328" s="441"/>
      <c r="J328" s="100">
        <f t="shared" si="49"/>
        <v>319</v>
      </c>
      <c r="K328" s="65" t="str">
        <f t="shared" si="50"/>
        <v/>
      </c>
      <c r="L328" s="101">
        <v>36</v>
      </c>
      <c r="M328" s="211">
        <v>15</v>
      </c>
      <c r="N328" s="211">
        <v>221</v>
      </c>
      <c r="O328" s="211">
        <v>47</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304</v>
      </c>
      <c r="B329" s="91"/>
      <c r="C329" s="444"/>
      <c r="D329" s="444"/>
      <c r="E329" s="379" t="s">
        <v>305</v>
      </c>
      <c r="F329" s="380"/>
      <c r="G329" s="380"/>
      <c r="H329" s="381"/>
      <c r="I329" s="441"/>
      <c r="J329" s="100">
        <f t="shared" si="49"/>
        <v>500</v>
      </c>
      <c r="K329" s="65" t="str">
        <f t="shared" si="50"/>
        <v/>
      </c>
      <c r="L329" s="101">
        <v>2</v>
      </c>
      <c r="M329" s="211">
        <v>217</v>
      </c>
      <c r="N329" s="211">
        <v>252</v>
      </c>
      <c r="O329" s="211">
        <v>29</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306</v>
      </c>
      <c r="B330" s="91"/>
      <c r="C330" s="444"/>
      <c r="D330" s="444"/>
      <c r="E330" s="379" t="s">
        <v>307</v>
      </c>
      <c r="F330" s="380"/>
      <c r="G330" s="380"/>
      <c r="H330" s="381"/>
      <c r="I330" s="441"/>
      <c r="J330" s="100">
        <f t="shared" si="49"/>
        <v>612</v>
      </c>
      <c r="K330" s="65" t="str">
        <f t="shared" si="50"/>
        <v/>
      </c>
      <c r="L330" s="101">
        <v>260</v>
      </c>
      <c r="M330" s="211">
        <v>83</v>
      </c>
      <c r="N330" s="211">
        <v>218</v>
      </c>
      <c r="O330" s="211">
        <v>51</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308</v>
      </c>
      <c r="B331" s="91"/>
      <c r="C331" s="444"/>
      <c r="D331" s="444"/>
      <c r="E331" s="392" t="s">
        <v>309</v>
      </c>
      <c r="F331" s="393"/>
      <c r="G331" s="393"/>
      <c r="H331" s="394"/>
      <c r="I331" s="441"/>
      <c r="J331" s="100">
        <f t="shared" si="49"/>
        <v>52</v>
      </c>
      <c r="K331" s="65" t="str">
        <f t="shared" si="50"/>
        <v/>
      </c>
      <c r="L331" s="101">
        <v>0</v>
      </c>
      <c r="M331" s="211">
        <v>11</v>
      </c>
      <c r="N331" s="211">
        <v>41</v>
      </c>
      <c r="O331" s="211">
        <v>0</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310</v>
      </c>
      <c r="B332" s="91"/>
      <c r="C332" s="444"/>
      <c r="D332" s="444"/>
      <c r="E332" s="392" t="s">
        <v>311</v>
      </c>
      <c r="F332" s="393"/>
      <c r="G332" s="393"/>
      <c r="H332" s="394"/>
      <c r="I332" s="441"/>
      <c r="J332" s="100">
        <f t="shared" si="49"/>
        <v>0</v>
      </c>
      <c r="K332" s="65" t="str">
        <f t="shared" si="50"/>
        <v/>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312</v>
      </c>
      <c r="B333" s="91"/>
      <c r="C333" s="444"/>
      <c r="D333" s="444"/>
      <c r="E333" s="379" t="s">
        <v>313</v>
      </c>
      <c r="F333" s="380"/>
      <c r="G333" s="380"/>
      <c r="H333" s="381"/>
      <c r="I333" s="441"/>
      <c r="J333" s="100">
        <f t="shared" si="49"/>
        <v>0</v>
      </c>
      <c r="K333" s="65" t="str">
        <f t="shared" si="50"/>
        <v/>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314</v>
      </c>
      <c r="B334" s="91"/>
      <c r="C334" s="444"/>
      <c r="D334" s="445"/>
      <c r="E334" s="398" t="s">
        <v>198</v>
      </c>
      <c r="F334" s="415"/>
      <c r="G334" s="415"/>
      <c r="H334" s="399"/>
      <c r="I334" s="441"/>
      <c r="J334" s="100">
        <f t="shared" si="49"/>
        <v>0</v>
      </c>
      <c r="K334" s="65" t="str">
        <f t="shared" si="50"/>
        <v/>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315</v>
      </c>
      <c r="B335" s="91"/>
      <c r="C335" s="444"/>
      <c r="D335" s="379" t="s">
        <v>297</v>
      </c>
      <c r="E335" s="380"/>
      <c r="F335" s="380"/>
      <c r="G335" s="380"/>
      <c r="H335" s="381"/>
      <c r="I335" s="441"/>
      <c r="J335" s="100">
        <f t="shared" si="49"/>
        <v>1482</v>
      </c>
      <c r="K335" s="65" t="str">
        <f t="shared" si="50"/>
        <v/>
      </c>
      <c r="L335" s="101">
        <v>300</v>
      </c>
      <c r="M335" s="211">
        <v>323</v>
      </c>
      <c r="N335" s="211">
        <v>733</v>
      </c>
      <c r="O335" s="211">
        <v>126</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316</v>
      </c>
      <c r="B336" s="91"/>
      <c r="C336" s="444"/>
      <c r="D336" s="443" t="s">
        <v>317</v>
      </c>
      <c r="E336" s="402" t="s">
        <v>318</v>
      </c>
      <c r="F336" s="420"/>
      <c r="G336" s="420"/>
      <c r="H336" s="403"/>
      <c r="I336" s="441"/>
      <c r="J336" s="100">
        <f t="shared" si="49"/>
        <v>319</v>
      </c>
      <c r="K336" s="65" t="str">
        <f t="shared" si="50"/>
        <v/>
      </c>
      <c r="L336" s="101">
        <v>13</v>
      </c>
      <c r="M336" s="211">
        <v>20</v>
      </c>
      <c r="N336" s="211">
        <v>286</v>
      </c>
      <c r="O336" s="211">
        <v>0</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319</v>
      </c>
      <c r="B337" s="91"/>
      <c r="C337" s="444"/>
      <c r="D337" s="444"/>
      <c r="E337" s="379" t="s">
        <v>320</v>
      </c>
      <c r="F337" s="380"/>
      <c r="G337" s="380"/>
      <c r="H337" s="381"/>
      <c r="I337" s="441"/>
      <c r="J337" s="100">
        <f t="shared" si="49"/>
        <v>780</v>
      </c>
      <c r="K337" s="65" t="str">
        <f t="shared" si="50"/>
        <v/>
      </c>
      <c r="L337" s="101">
        <v>239</v>
      </c>
      <c r="M337" s="211">
        <v>135</v>
      </c>
      <c r="N337" s="211">
        <v>362</v>
      </c>
      <c r="O337" s="211">
        <v>44</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321</v>
      </c>
      <c r="B338" s="91"/>
      <c r="C338" s="444"/>
      <c r="D338" s="444"/>
      <c r="E338" s="379" t="s">
        <v>322</v>
      </c>
      <c r="F338" s="380"/>
      <c r="G338" s="380"/>
      <c r="H338" s="381"/>
      <c r="I338" s="441"/>
      <c r="J338" s="100">
        <f t="shared" si="49"/>
        <v>66</v>
      </c>
      <c r="K338" s="65" t="str">
        <f t="shared" si="50"/>
        <v/>
      </c>
      <c r="L338" s="101">
        <v>29</v>
      </c>
      <c r="M338" s="211">
        <v>5</v>
      </c>
      <c r="N338" s="211">
        <v>26</v>
      </c>
      <c r="O338" s="211">
        <v>6</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323</v>
      </c>
      <c r="B339" s="91"/>
      <c r="C339" s="444"/>
      <c r="D339" s="444"/>
      <c r="E339" s="379" t="s">
        <v>324</v>
      </c>
      <c r="F339" s="380"/>
      <c r="G339" s="380"/>
      <c r="H339" s="381"/>
      <c r="I339" s="441"/>
      <c r="J339" s="100">
        <f t="shared" si="49"/>
        <v>16</v>
      </c>
      <c r="K339" s="65" t="str">
        <f t="shared" si="50"/>
        <v/>
      </c>
      <c r="L339" s="101">
        <v>7</v>
      </c>
      <c r="M339" s="211">
        <v>2</v>
      </c>
      <c r="N339" s="211">
        <v>7</v>
      </c>
      <c r="O339" s="211">
        <v>0</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325</v>
      </c>
      <c r="B340" s="91"/>
      <c r="C340" s="444"/>
      <c r="D340" s="444"/>
      <c r="E340" s="379" t="s">
        <v>326</v>
      </c>
      <c r="F340" s="380"/>
      <c r="G340" s="380"/>
      <c r="H340" s="381"/>
      <c r="I340" s="441"/>
      <c r="J340" s="100">
        <f t="shared" si="49"/>
        <v>26</v>
      </c>
      <c r="K340" s="65" t="str">
        <f t="shared" si="50"/>
        <v/>
      </c>
      <c r="L340" s="101">
        <v>7</v>
      </c>
      <c r="M340" s="211">
        <v>3</v>
      </c>
      <c r="N340" s="211">
        <v>5</v>
      </c>
      <c r="O340" s="211">
        <v>11</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327</v>
      </c>
      <c r="B341" s="91"/>
      <c r="C341" s="444"/>
      <c r="D341" s="444"/>
      <c r="E341" s="392" t="s">
        <v>328</v>
      </c>
      <c r="F341" s="393"/>
      <c r="G341" s="393"/>
      <c r="H341" s="394"/>
      <c r="I341" s="441"/>
      <c r="J341" s="100">
        <f t="shared" si="49"/>
        <v>0</v>
      </c>
      <c r="K341" s="65" t="str">
        <f t="shared" si="50"/>
        <v/>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329</v>
      </c>
      <c r="B342" s="91"/>
      <c r="C342" s="444"/>
      <c r="D342" s="444"/>
      <c r="E342" s="379" t="s">
        <v>330</v>
      </c>
      <c r="F342" s="380"/>
      <c r="G342" s="380"/>
      <c r="H342" s="381"/>
      <c r="I342" s="441"/>
      <c r="J342" s="100">
        <f t="shared" si="49"/>
        <v>0</v>
      </c>
      <c r="K342" s="65" t="str">
        <f t="shared" si="50"/>
        <v/>
      </c>
      <c r="L342" s="101">
        <v>0</v>
      </c>
      <c r="M342" s="211">
        <v>0</v>
      </c>
      <c r="N342" s="211">
        <v>0</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331</v>
      </c>
      <c r="B343" s="91"/>
      <c r="C343" s="444"/>
      <c r="D343" s="444"/>
      <c r="E343" s="379" t="s">
        <v>332</v>
      </c>
      <c r="F343" s="380"/>
      <c r="G343" s="380"/>
      <c r="H343" s="381"/>
      <c r="I343" s="441"/>
      <c r="J343" s="100">
        <f t="shared" si="49"/>
        <v>275</v>
      </c>
      <c r="K343" s="65" t="str">
        <f t="shared" si="50"/>
        <v/>
      </c>
      <c r="L343" s="101">
        <v>5</v>
      </c>
      <c r="M343" s="211">
        <v>158</v>
      </c>
      <c r="N343" s="211">
        <v>47</v>
      </c>
      <c r="O343" s="211">
        <v>65</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333</v>
      </c>
      <c r="B344" s="91"/>
      <c r="C344" s="444"/>
      <c r="D344" s="444"/>
      <c r="E344" s="379" t="s">
        <v>198</v>
      </c>
      <c r="F344" s="380"/>
      <c r="G344" s="380"/>
      <c r="H344" s="381"/>
      <c r="I344" s="442"/>
      <c r="J344" s="100">
        <f t="shared" si="49"/>
        <v>0</v>
      </c>
      <c r="K344" s="65" t="str">
        <f t="shared" si="50"/>
        <v/>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334</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78</v>
      </c>
      <c r="K350" s="126"/>
      <c r="L350" s="323" t="str">
        <f>IF(ISBLANK(L$9),"",L$9)</f>
        <v>回復期リハビリテーション病棟1</v>
      </c>
      <c r="M350" s="324" t="str">
        <f t="shared" ref="M350:BS350" si="51">IF(ISBLANK(M$9),"",M$9)</f>
        <v>緩和ケア病棟1</v>
      </c>
      <c r="N350" s="323" t="str">
        <f t="shared" si="51"/>
        <v>急性期一般病棟6</v>
      </c>
      <c r="O350" s="323" t="str">
        <f t="shared" si="51"/>
        <v>療養病棟1</v>
      </c>
      <c r="P350" s="323" t="str">
        <f t="shared" si="51"/>
        <v/>
      </c>
      <c r="Q350" s="323" t="str">
        <f t="shared" si="51"/>
        <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130</v>
      </c>
      <c r="B351" s="1"/>
      <c r="C351" s="52"/>
      <c r="D351" s="3"/>
      <c r="E351" s="3"/>
      <c r="F351" s="3"/>
      <c r="G351" s="3"/>
      <c r="H351" s="188"/>
      <c r="I351" s="56" t="s">
        <v>79</v>
      </c>
      <c r="J351" s="57"/>
      <c r="K351" s="127"/>
      <c r="L351" s="339" t="str">
        <f>IF(ISBLANK(L$95),"",L$95)</f>
        <v>回復期</v>
      </c>
      <c r="M351" s="340" t="str">
        <f t="shared" ref="M351:BS351" si="52">IF(ISBLANK(M$95),"",M$95)</f>
        <v>回復期</v>
      </c>
      <c r="N351" s="339" t="str">
        <f t="shared" si="52"/>
        <v>急性期</v>
      </c>
      <c r="O351" s="339" t="str">
        <f t="shared" si="52"/>
        <v>慢性期</v>
      </c>
      <c r="P351" s="339" t="str">
        <f t="shared" si="52"/>
        <v/>
      </c>
      <c r="Q351" s="339" t="str">
        <f t="shared" si="52"/>
        <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335</v>
      </c>
      <c r="B352" s="91"/>
      <c r="C352" s="398" t="s">
        <v>336</v>
      </c>
      <c r="D352" s="415"/>
      <c r="E352" s="415"/>
      <c r="F352" s="415"/>
      <c r="G352" s="415"/>
      <c r="H352" s="399"/>
      <c r="I352" s="416" t="s">
        <v>337</v>
      </c>
      <c r="J352" s="132">
        <f>IF(SUM(L352:BS352)=0,IF(COUNTIF(L352:BS352,"未確認")&gt;0,"未確認",IF(COUNTIF(L352:BS352,"~*")&gt;0,"*",SUM(L352:BS352))),SUM(L352:BS352))</f>
        <v>1163</v>
      </c>
      <c r="K352" s="133" t="str">
        <f>IF(OR(COUNTIF(L352:BS352,"未確認")&gt;0,COUNTIF(L352:BS352,"~*")&gt;0),"※","")</f>
        <v/>
      </c>
      <c r="L352" s="101">
        <v>287</v>
      </c>
      <c r="M352" s="211">
        <v>303</v>
      </c>
      <c r="N352" s="265">
        <v>447</v>
      </c>
      <c r="O352" s="265">
        <v>126</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338</v>
      </c>
      <c r="B353" s="91"/>
      <c r="C353" s="128"/>
      <c r="D353" s="129"/>
      <c r="E353" s="496" t="s">
        <v>339</v>
      </c>
      <c r="F353" s="497"/>
      <c r="G353" s="497"/>
      <c r="H353" s="498"/>
      <c r="I353" s="441"/>
      <c r="J353" s="132">
        <f>IF(SUM(L353:BS353)=0,IF(COUNTIF(L353:BS353,"未確認")&gt;0,"未確認",IF(COUNTIF(L353:BS353,"~*")&gt;0,"*",SUM(L353:BS353))),SUM(L353:BS353))</f>
        <v>748</v>
      </c>
      <c r="K353" s="133" t="str">
        <f>IF(OR(COUNTIF(L353:BS353,"未確認")&gt;0,COUNTIF(L353:BS353,"~*")&gt;0),"※","")</f>
        <v/>
      </c>
      <c r="L353" s="101">
        <v>190</v>
      </c>
      <c r="M353" s="211">
        <v>226</v>
      </c>
      <c r="N353" s="265">
        <v>241</v>
      </c>
      <c r="O353" s="265">
        <v>91</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340</v>
      </c>
      <c r="B354" s="91"/>
      <c r="C354" s="128"/>
      <c r="D354" s="129"/>
      <c r="E354" s="496" t="s">
        <v>341</v>
      </c>
      <c r="F354" s="497"/>
      <c r="G354" s="497"/>
      <c r="H354" s="498"/>
      <c r="I354" s="441"/>
      <c r="J354" s="132">
        <f>IF(SUM(L354:BS354)=0,IF(COUNTIF(L354:BS354,"未確認")&gt;0,"未確認",IF(COUNTIF(L354:BS354,"~*")&gt;0,"*",SUM(L354:BS354))),SUM(L354:BS354))</f>
        <v>143</v>
      </c>
      <c r="K354" s="133" t="str">
        <f>IF(OR(COUNTIF(L354:BS354,"未確認")&gt;0,COUNTIF(L354:BS354,"~*")&gt;0),"※","")</f>
        <v/>
      </c>
      <c r="L354" s="101">
        <v>9</v>
      </c>
      <c r="M354" s="211">
        <v>29</v>
      </c>
      <c r="N354" s="265">
        <v>89</v>
      </c>
      <c r="O354" s="265">
        <v>16</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342</v>
      </c>
      <c r="B355" s="91"/>
      <c r="C355" s="128"/>
      <c r="D355" s="129"/>
      <c r="E355" s="496" t="s">
        <v>343</v>
      </c>
      <c r="F355" s="497"/>
      <c r="G355" s="497"/>
      <c r="H355" s="498"/>
      <c r="I355" s="441"/>
      <c r="J355" s="132">
        <f>IF(SUM(L355:BS355)=0,IF(COUNTIF(L355:BS355,"未確認")&gt;0,"未確認",IF(COUNTIF(L355:BS355,"~*")&gt;0,"*",SUM(L355:BS355))),SUM(L355:BS355))</f>
        <v>247</v>
      </c>
      <c r="K355" s="133" t="str">
        <f>IF(OR(COUNTIF(L355:BS355,"未確認")&gt;0,COUNTIF(L355:BS355,"~*")&gt;0),"※","")</f>
        <v/>
      </c>
      <c r="L355" s="101">
        <v>78</v>
      </c>
      <c r="M355" s="211">
        <v>43</v>
      </c>
      <c r="N355" s="265">
        <v>109</v>
      </c>
      <c r="O355" s="265">
        <v>17</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344</v>
      </c>
      <c r="B356" s="1"/>
      <c r="C356" s="130"/>
      <c r="D356" s="131"/>
      <c r="E356" s="506" t="s">
        <v>345</v>
      </c>
      <c r="F356" s="507"/>
      <c r="G356" s="507"/>
      <c r="H356" s="508"/>
      <c r="I356" s="442"/>
      <c r="J356" s="132">
        <f>IF(SUM(L356:BS356)=0,IF(COUNTIF(L356:BS356,"未確認")&gt;0,"未確認",IF(COUNTIF(L356:BS356,"~*")&gt;0,"*",SUM(L356:BS356))),SUM(L356:BS356))</f>
        <v>25</v>
      </c>
      <c r="K356" s="133" t="str">
        <f>IF(OR(COUNTIF(L356:BS356,"未確認")&gt;0,COUNTIF(L356:BS356,"~*")&gt;0),"※","")</f>
        <v/>
      </c>
      <c r="L356" s="101">
        <v>10</v>
      </c>
      <c r="M356" s="211">
        <v>5</v>
      </c>
      <c r="N356" s="265">
        <v>8</v>
      </c>
      <c r="O356" s="265">
        <v>2</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346</v>
      </c>
      <c r="C360" s="83"/>
      <c r="D360" s="83"/>
      <c r="E360" s="83"/>
      <c r="F360" s="83"/>
      <c r="G360" s="83"/>
      <c r="H360" s="10"/>
      <c r="I360" s="10"/>
      <c r="J360" s="51"/>
      <c r="K360" s="24"/>
      <c r="L360" s="84"/>
      <c r="M360" s="84"/>
      <c r="N360" s="258"/>
      <c r="BU360" s="360"/>
    </row>
    <row r="361" spans="1:73" s="156" customFormat="1">
      <c r="B361" s="91" t="s">
        <v>347</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78</v>
      </c>
      <c r="K363" s="126"/>
      <c r="L363" s="323" t="str">
        <f>IF(ISBLANK(L$9),"",L$9)</f>
        <v>回復期リハビリテーション病棟1</v>
      </c>
      <c r="M363" s="324" t="str">
        <f t="shared" ref="M363:AM363" si="53">IF(ISBLANK(M$9),"",M$9)</f>
        <v>緩和ケア病棟1</v>
      </c>
      <c r="N363" s="324" t="str">
        <f t="shared" si="53"/>
        <v>急性期一般病棟6</v>
      </c>
      <c r="O363" s="323" t="str">
        <f t="shared" si="53"/>
        <v>療養病棟1</v>
      </c>
      <c r="P363" s="323" t="str">
        <f t="shared" si="53"/>
        <v/>
      </c>
      <c r="Q363" s="323" t="str">
        <f t="shared" si="53"/>
        <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79</v>
      </c>
      <c r="J364" s="57"/>
      <c r="K364" s="127"/>
      <c r="L364" s="339" t="str">
        <f>IF(ISBLANK(L$95),"",L$95)</f>
        <v>回復期</v>
      </c>
      <c r="M364" s="340" t="str">
        <f t="shared" ref="M364:AM364" si="55">IF(ISBLANK(M$95),"",M$95)</f>
        <v>回復期</v>
      </c>
      <c r="N364" s="340" t="str">
        <f t="shared" si="55"/>
        <v>急性期</v>
      </c>
      <c r="O364" s="339" t="str">
        <f t="shared" si="55"/>
        <v>慢性期</v>
      </c>
      <c r="P364" s="339" t="str">
        <f t="shared" si="55"/>
        <v/>
      </c>
      <c r="Q364" s="339" t="str">
        <f t="shared" si="55"/>
        <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348</v>
      </c>
      <c r="B365" s="91"/>
      <c r="C365" s="493" t="s">
        <v>349</v>
      </c>
      <c r="D365" s="494"/>
      <c r="E365" s="494"/>
      <c r="F365" s="494"/>
      <c r="G365" s="494"/>
      <c r="H365" s="495"/>
      <c r="I365" s="416" t="s">
        <v>350</v>
      </c>
      <c r="J365" s="284">
        <v>35</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351</v>
      </c>
      <c r="B366" s="91"/>
      <c r="C366" s="128"/>
      <c r="D366" s="136"/>
      <c r="E366" s="379" t="s">
        <v>352</v>
      </c>
      <c r="F366" s="380"/>
      <c r="G366" s="380"/>
      <c r="H366" s="381"/>
      <c r="I366" s="463"/>
      <c r="J366" s="284">
        <v>34</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353</v>
      </c>
      <c r="B367" s="91"/>
      <c r="C367" s="130"/>
      <c r="D367" s="137"/>
      <c r="E367" s="379" t="s">
        <v>354</v>
      </c>
      <c r="F367" s="380"/>
      <c r="G367" s="380"/>
      <c r="H367" s="381"/>
      <c r="I367" s="463"/>
      <c r="J367" s="284">
        <v>1</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355</v>
      </c>
      <c r="B368" s="91"/>
      <c r="C368" s="465" t="s">
        <v>356</v>
      </c>
      <c r="D368" s="466"/>
      <c r="E368" s="466"/>
      <c r="F368" s="466"/>
      <c r="G368" s="466"/>
      <c r="H368" s="467"/>
      <c r="I368" s="463"/>
      <c r="J368" s="284">
        <v>7</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357</v>
      </c>
      <c r="B369" s="91"/>
      <c r="C369" s="128"/>
      <c r="D369" s="136"/>
      <c r="E369" s="379" t="s">
        <v>358</v>
      </c>
      <c r="F369" s="380"/>
      <c r="G369" s="380"/>
      <c r="H369" s="381"/>
      <c r="I369" s="463"/>
      <c r="J369" s="284">
        <v>6</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359</v>
      </c>
      <c r="B370" s="91"/>
      <c r="C370" s="130"/>
      <c r="D370" s="137"/>
      <c r="E370" s="379" t="s">
        <v>360</v>
      </c>
      <c r="F370" s="380"/>
      <c r="G370" s="380"/>
      <c r="H370" s="381"/>
      <c r="I370" s="464"/>
      <c r="J370" s="284">
        <v>1</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281</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2">
      <c r="B385" s="121" t="s">
        <v>361</v>
      </c>
      <c r="C385" s="139"/>
      <c r="D385" s="47"/>
      <c r="E385" s="47"/>
      <c r="F385" s="47"/>
      <c r="G385" s="47"/>
      <c r="H385" s="48"/>
      <c r="I385" s="48"/>
      <c r="J385" s="50"/>
      <c r="K385" s="49"/>
      <c r="L385" s="123"/>
      <c r="M385" s="123"/>
      <c r="N385" s="270"/>
      <c r="BU385" s="159"/>
    </row>
    <row r="386" spans="1:73" s="156" customFormat="1">
      <c r="B386" s="14" t="s">
        <v>362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78</v>
      </c>
      <c r="K388" s="63"/>
      <c r="L388" s="325" t="s">
        <v>363</v>
      </c>
      <c r="M388" s="324" t="s">
        <v>364</v>
      </c>
      <c r="N388" s="324" t="s">
        <v>365</v>
      </c>
      <c r="O388" s="324" t="s">
        <v>366</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79</v>
      </c>
      <c r="J389" s="57"/>
      <c r="K389" s="64"/>
      <c r="L389" s="343" t="s">
        <v>38</v>
      </c>
      <c r="M389" s="324" t="s">
        <v>38</v>
      </c>
      <c r="N389" s="324" t="s">
        <v>38</v>
      </c>
      <c r="O389" s="324" t="s">
        <v>38</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92" t="s">
        <v>367</v>
      </c>
      <c r="D390" s="393"/>
      <c r="E390" s="393"/>
      <c r="F390" s="393"/>
      <c r="G390" s="393"/>
      <c r="H390" s="394"/>
      <c r="I390" s="446" t="s">
        <v>368</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92" t="s">
        <v>369</v>
      </c>
      <c r="D391" s="393"/>
      <c r="E391" s="393"/>
      <c r="F391" s="393"/>
      <c r="G391" s="393"/>
      <c r="H391" s="394"/>
      <c r="I391" s="468"/>
      <c r="J391" s="172">
        <f t="shared" si="58"/>
        <v>0</v>
      </c>
      <c r="K391" s="280" t="str">
        <f t="shared" si="59"/>
        <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92" t="s">
        <v>370</v>
      </c>
      <c r="D392" s="393"/>
      <c r="E392" s="393"/>
      <c r="F392" s="393"/>
      <c r="G392" s="393"/>
      <c r="H392" s="394"/>
      <c r="I392" s="468"/>
      <c r="J392" s="172">
        <f t="shared" si="58"/>
        <v>0</v>
      </c>
      <c r="K392" s="280" t="str">
        <f t="shared" si="59"/>
        <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92" t="s">
        <v>371</v>
      </c>
      <c r="D393" s="393"/>
      <c r="E393" s="393"/>
      <c r="F393" s="393"/>
      <c r="G393" s="393"/>
      <c r="H393" s="394"/>
      <c r="I393" s="468"/>
      <c r="J393" s="172">
        <f t="shared" si="58"/>
        <v>0</v>
      </c>
      <c r="K393" s="280" t="str">
        <f t="shared" si="59"/>
        <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92" t="s">
        <v>372</v>
      </c>
      <c r="D394" s="393"/>
      <c r="E394" s="393"/>
      <c r="F394" s="393"/>
      <c r="G394" s="393"/>
      <c r="H394" s="394"/>
      <c r="I394" s="468"/>
      <c r="J394" s="172">
        <f t="shared" si="58"/>
        <v>378</v>
      </c>
      <c r="K394" s="280" t="str">
        <f t="shared" si="59"/>
        <v/>
      </c>
      <c r="L394" s="286">
        <v>0</v>
      </c>
      <c r="M394" s="215">
        <v>0</v>
      </c>
      <c r="N394" s="215">
        <v>378</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92" t="s">
        <v>118</v>
      </c>
      <c r="D395" s="393"/>
      <c r="E395" s="393"/>
      <c r="F395" s="393"/>
      <c r="G395" s="393"/>
      <c r="H395" s="394"/>
      <c r="I395" s="468"/>
      <c r="J395" s="172">
        <f t="shared" si="58"/>
        <v>139</v>
      </c>
      <c r="K395" s="280" t="str">
        <f t="shared" si="59"/>
        <v/>
      </c>
      <c r="L395" s="286">
        <v>0</v>
      </c>
      <c r="M395" s="215">
        <v>0</v>
      </c>
      <c r="N395" s="215">
        <v>139</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92" t="s">
        <v>373</v>
      </c>
      <c r="D396" s="393"/>
      <c r="E396" s="393"/>
      <c r="F396" s="393"/>
      <c r="G396" s="393"/>
      <c r="H396" s="394"/>
      <c r="I396" s="468"/>
      <c r="J396" s="172">
        <f t="shared" si="58"/>
        <v>0</v>
      </c>
      <c r="K396" s="280" t="str">
        <f t="shared" si="59"/>
        <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92" t="s">
        <v>374</v>
      </c>
      <c r="D397" s="393"/>
      <c r="E397" s="393"/>
      <c r="F397" s="393"/>
      <c r="G397" s="393"/>
      <c r="H397" s="394"/>
      <c r="I397" s="468"/>
      <c r="J397" s="172">
        <f t="shared" si="58"/>
        <v>0</v>
      </c>
      <c r="K397" s="280" t="str">
        <f t="shared" si="59"/>
        <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92" t="s">
        <v>375</v>
      </c>
      <c r="D398" s="393"/>
      <c r="E398" s="393"/>
      <c r="F398" s="393"/>
      <c r="G398" s="393"/>
      <c r="H398" s="394"/>
      <c r="I398" s="468"/>
      <c r="J398" s="172">
        <f t="shared" si="58"/>
        <v>0</v>
      </c>
      <c r="K398" s="280" t="str">
        <f t="shared" si="59"/>
        <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92" t="s">
        <v>376</v>
      </c>
      <c r="D399" s="393"/>
      <c r="E399" s="393"/>
      <c r="F399" s="393"/>
      <c r="G399" s="393"/>
      <c r="H399" s="394"/>
      <c r="I399" s="468"/>
      <c r="J399" s="172" t="str">
        <f t="shared" si="58"/>
        <v>*</v>
      </c>
      <c r="K399" s="280" t="str">
        <f t="shared" si="59"/>
        <v>※</v>
      </c>
      <c r="L399" s="286" t="s">
        <v>377</v>
      </c>
      <c r="M399" s="215">
        <v>0</v>
      </c>
      <c r="N399" s="215" t="s">
        <v>377</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92" t="s">
        <v>378</v>
      </c>
      <c r="D400" s="393"/>
      <c r="E400" s="393"/>
      <c r="F400" s="393"/>
      <c r="G400" s="393"/>
      <c r="H400" s="394"/>
      <c r="I400" s="468"/>
      <c r="J400" s="172">
        <f t="shared" si="58"/>
        <v>0</v>
      </c>
      <c r="K400" s="280" t="str">
        <f t="shared" si="59"/>
        <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92" t="s">
        <v>119</v>
      </c>
      <c r="D401" s="393"/>
      <c r="E401" s="393"/>
      <c r="F401" s="393"/>
      <c r="G401" s="393"/>
      <c r="H401" s="394"/>
      <c r="I401" s="468"/>
      <c r="J401" s="172">
        <f t="shared" si="58"/>
        <v>604</v>
      </c>
      <c r="K401" s="280" t="str">
        <f t="shared" si="59"/>
        <v/>
      </c>
      <c r="L401" s="286">
        <v>0</v>
      </c>
      <c r="M401" s="215">
        <v>0</v>
      </c>
      <c r="N401" s="215">
        <v>0</v>
      </c>
      <c r="O401" s="274">
        <v>604</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92" t="s">
        <v>379</v>
      </c>
      <c r="D402" s="393"/>
      <c r="E402" s="393"/>
      <c r="F402" s="393"/>
      <c r="G402" s="393"/>
      <c r="H402" s="394"/>
      <c r="I402" s="468"/>
      <c r="J402" s="172">
        <f t="shared" si="58"/>
        <v>0</v>
      </c>
      <c r="K402" s="280" t="str">
        <f t="shared" si="59"/>
        <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92" t="s">
        <v>380</v>
      </c>
      <c r="D403" s="393"/>
      <c r="E403" s="393"/>
      <c r="F403" s="393"/>
      <c r="G403" s="393"/>
      <c r="H403" s="394"/>
      <c r="I403" s="468"/>
      <c r="J403" s="172">
        <f t="shared" si="58"/>
        <v>0</v>
      </c>
      <c r="K403" s="280" t="str">
        <f t="shared" si="59"/>
        <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92" t="s">
        <v>381</v>
      </c>
      <c r="D404" s="393"/>
      <c r="E404" s="393"/>
      <c r="F404" s="393"/>
      <c r="G404" s="393"/>
      <c r="H404" s="394"/>
      <c r="I404" s="468"/>
      <c r="J404" s="172">
        <f t="shared" si="58"/>
        <v>0</v>
      </c>
      <c r="K404" s="280" t="str">
        <f t="shared" si="59"/>
        <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92" t="s">
        <v>382</v>
      </c>
      <c r="D405" s="393"/>
      <c r="E405" s="393"/>
      <c r="F405" s="393"/>
      <c r="G405" s="393"/>
      <c r="H405" s="394"/>
      <c r="I405" s="468"/>
      <c r="J405" s="172">
        <f t="shared" si="58"/>
        <v>0</v>
      </c>
      <c r="K405" s="280" t="str">
        <f t="shared" si="59"/>
        <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92" t="s">
        <v>383</v>
      </c>
      <c r="D406" s="393"/>
      <c r="E406" s="393"/>
      <c r="F406" s="393"/>
      <c r="G406" s="393"/>
      <c r="H406" s="394"/>
      <c r="I406" s="468"/>
      <c r="J406" s="172">
        <f t="shared" si="58"/>
        <v>0</v>
      </c>
      <c r="K406" s="280" t="str">
        <f t="shared" si="59"/>
        <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92" t="s">
        <v>384</v>
      </c>
      <c r="D407" s="393"/>
      <c r="E407" s="393"/>
      <c r="F407" s="393"/>
      <c r="G407" s="393"/>
      <c r="H407" s="394"/>
      <c r="I407" s="468"/>
      <c r="J407" s="172">
        <f t="shared" si="58"/>
        <v>0</v>
      </c>
      <c r="K407" s="280" t="str">
        <f t="shared" si="59"/>
        <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92" t="s">
        <v>385</v>
      </c>
      <c r="D408" s="393"/>
      <c r="E408" s="393"/>
      <c r="F408" s="393"/>
      <c r="G408" s="393"/>
      <c r="H408" s="394"/>
      <c r="I408" s="468"/>
      <c r="J408" s="172">
        <f t="shared" si="58"/>
        <v>0</v>
      </c>
      <c r="K408" s="280" t="str">
        <f t="shared" si="59"/>
        <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92" t="s">
        <v>386</v>
      </c>
      <c r="D409" s="393"/>
      <c r="E409" s="393"/>
      <c r="F409" s="393"/>
      <c r="G409" s="393"/>
      <c r="H409" s="394"/>
      <c r="I409" s="468"/>
      <c r="J409" s="172">
        <f t="shared" si="58"/>
        <v>0</v>
      </c>
      <c r="K409" s="280" t="str">
        <f t="shared" si="59"/>
        <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92" t="s">
        <v>387</v>
      </c>
      <c r="D410" s="393"/>
      <c r="E410" s="393"/>
      <c r="F410" s="393"/>
      <c r="G410" s="393"/>
      <c r="H410" s="394"/>
      <c r="I410" s="468"/>
      <c r="J410" s="172">
        <f t="shared" si="58"/>
        <v>0</v>
      </c>
      <c r="K410" s="280" t="str">
        <f t="shared" si="59"/>
        <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92" t="s">
        <v>388</v>
      </c>
      <c r="D411" s="393"/>
      <c r="E411" s="393"/>
      <c r="F411" s="393"/>
      <c r="G411" s="393"/>
      <c r="H411" s="394"/>
      <c r="I411" s="468"/>
      <c r="J411" s="172">
        <f t="shared" si="58"/>
        <v>0</v>
      </c>
      <c r="K411" s="280" t="str">
        <f t="shared" si="59"/>
        <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92" t="s">
        <v>389</v>
      </c>
      <c r="D412" s="393"/>
      <c r="E412" s="393"/>
      <c r="F412" s="393"/>
      <c r="G412" s="393"/>
      <c r="H412" s="394"/>
      <c r="I412" s="468"/>
      <c r="J412" s="172">
        <f t="shared" si="58"/>
        <v>0</v>
      </c>
      <c r="K412" s="280" t="str">
        <f t="shared" si="59"/>
        <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92" t="s">
        <v>390</v>
      </c>
      <c r="D413" s="393"/>
      <c r="E413" s="393"/>
      <c r="F413" s="393"/>
      <c r="G413" s="393"/>
      <c r="H413" s="394"/>
      <c r="I413" s="468"/>
      <c r="J413" s="172">
        <f t="shared" si="58"/>
        <v>0</v>
      </c>
      <c r="K413" s="280" t="str">
        <f t="shared" si="59"/>
        <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92" t="s">
        <v>391</v>
      </c>
      <c r="D414" s="393"/>
      <c r="E414" s="393"/>
      <c r="F414" s="393"/>
      <c r="G414" s="393"/>
      <c r="H414" s="394"/>
      <c r="I414" s="468"/>
      <c r="J414" s="172">
        <f t="shared" si="58"/>
        <v>0</v>
      </c>
      <c r="K414" s="280" t="str">
        <f t="shared" si="59"/>
        <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92" t="s">
        <v>392</v>
      </c>
      <c r="D415" s="393"/>
      <c r="E415" s="393"/>
      <c r="F415" s="393"/>
      <c r="G415" s="393"/>
      <c r="H415" s="394"/>
      <c r="I415" s="468"/>
      <c r="J415" s="172">
        <f t="shared" si="58"/>
        <v>0</v>
      </c>
      <c r="K415" s="280" t="str">
        <f t="shared" si="59"/>
        <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92" t="s">
        <v>393</v>
      </c>
      <c r="D416" s="393"/>
      <c r="E416" s="393"/>
      <c r="F416" s="393"/>
      <c r="G416" s="393"/>
      <c r="H416" s="394"/>
      <c r="I416" s="468"/>
      <c r="J416" s="172">
        <f t="shared" si="58"/>
        <v>0</v>
      </c>
      <c r="K416" s="280" t="str">
        <f t="shared" si="59"/>
        <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92" t="s">
        <v>394</v>
      </c>
      <c r="D417" s="393"/>
      <c r="E417" s="393"/>
      <c r="F417" s="393"/>
      <c r="G417" s="393"/>
      <c r="H417" s="394"/>
      <c r="I417" s="468"/>
      <c r="J417" s="172">
        <f t="shared" si="58"/>
        <v>0</v>
      </c>
      <c r="K417" s="280" t="str">
        <f t="shared" si="59"/>
        <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92" t="s">
        <v>395</v>
      </c>
      <c r="D418" s="393"/>
      <c r="E418" s="393"/>
      <c r="F418" s="393"/>
      <c r="G418" s="393"/>
      <c r="H418" s="394"/>
      <c r="I418" s="468"/>
      <c r="J418" s="172">
        <f t="shared" si="58"/>
        <v>0</v>
      </c>
      <c r="K418" s="280" t="str">
        <f t="shared" si="59"/>
        <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92" t="s">
        <v>396</v>
      </c>
      <c r="D419" s="393"/>
      <c r="E419" s="393"/>
      <c r="F419" s="393"/>
      <c r="G419" s="393"/>
      <c r="H419" s="394"/>
      <c r="I419" s="468"/>
      <c r="J419" s="172">
        <f t="shared" si="58"/>
        <v>0</v>
      </c>
      <c r="K419" s="280" t="str">
        <f t="shared" si="59"/>
        <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92" t="s">
        <v>397</v>
      </c>
      <c r="D420" s="393"/>
      <c r="E420" s="393"/>
      <c r="F420" s="393"/>
      <c r="G420" s="393"/>
      <c r="H420" s="394"/>
      <c r="I420" s="468"/>
      <c r="J420" s="172">
        <f t="shared" si="58"/>
        <v>0</v>
      </c>
      <c r="K420" s="280" t="str">
        <f t="shared" si="59"/>
        <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92" t="s">
        <v>398</v>
      </c>
      <c r="D421" s="393"/>
      <c r="E421" s="393"/>
      <c r="F421" s="393"/>
      <c r="G421" s="393"/>
      <c r="H421" s="394"/>
      <c r="I421" s="468"/>
      <c r="J421" s="172">
        <f t="shared" si="58"/>
        <v>0</v>
      </c>
      <c r="K421" s="280" t="str">
        <f t="shared" si="59"/>
        <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92" t="s">
        <v>399</v>
      </c>
      <c r="D422" s="393"/>
      <c r="E422" s="393"/>
      <c r="F422" s="393"/>
      <c r="G422" s="393"/>
      <c r="H422" s="394"/>
      <c r="I422" s="468"/>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92" t="s">
        <v>400</v>
      </c>
      <c r="D423" s="393"/>
      <c r="E423" s="393"/>
      <c r="F423" s="393"/>
      <c r="G423" s="393"/>
      <c r="H423" s="394"/>
      <c r="I423" s="468"/>
      <c r="J423" s="172">
        <f t="shared" si="60"/>
        <v>0</v>
      </c>
      <c r="K423" s="280" t="str">
        <f t="shared" si="61"/>
        <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92" t="s">
        <v>401</v>
      </c>
      <c r="D424" s="393"/>
      <c r="E424" s="393"/>
      <c r="F424" s="393"/>
      <c r="G424" s="393"/>
      <c r="H424" s="394"/>
      <c r="I424" s="468"/>
      <c r="J424" s="172">
        <f t="shared" si="60"/>
        <v>0</v>
      </c>
      <c r="K424" s="280" t="str">
        <f t="shared" si="61"/>
        <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92" t="s">
        <v>402</v>
      </c>
      <c r="D425" s="393"/>
      <c r="E425" s="393"/>
      <c r="F425" s="393"/>
      <c r="G425" s="393"/>
      <c r="H425" s="394"/>
      <c r="I425" s="468"/>
      <c r="J425" s="172">
        <f t="shared" si="60"/>
        <v>0</v>
      </c>
      <c r="K425" s="280" t="str">
        <f t="shared" si="61"/>
        <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92" t="s">
        <v>403</v>
      </c>
      <c r="D426" s="393"/>
      <c r="E426" s="393"/>
      <c r="F426" s="393"/>
      <c r="G426" s="393"/>
      <c r="H426" s="394"/>
      <c r="I426" s="468"/>
      <c r="J426" s="172">
        <f t="shared" si="60"/>
        <v>0</v>
      </c>
      <c r="K426" s="280" t="str">
        <f t="shared" si="61"/>
        <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92" t="s">
        <v>404</v>
      </c>
      <c r="D427" s="393"/>
      <c r="E427" s="393"/>
      <c r="F427" s="393"/>
      <c r="G427" s="393"/>
      <c r="H427" s="394"/>
      <c r="I427" s="468"/>
      <c r="J427" s="172">
        <f t="shared" si="60"/>
        <v>0</v>
      </c>
      <c r="K427" s="280" t="str">
        <f t="shared" si="61"/>
        <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92" t="s">
        <v>405</v>
      </c>
      <c r="D428" s="393"/>
      <c r="E428" s="393"/>
      <c r="F428" s="393"/>
      <c r="G428" s="393"/>
      <c r="H428" s="394"/>
      <c r="I428" s="468"/>
      <c r="J428" s="172">
        <f t="shared" si="60"/>
        <v>0</v>
      </c>
      <c r="K428" s="280" t="str">
        <f t="shared" si="61"/>
        <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92" t="s">
        <v>406</v>
      </c>
      <c r="D429" s="393"/>
      <c r="E429" s="393"/>
      <c r="F429" s="393"/>
      <c r="G429" s="393"/>
      <c r="H429" s="394"/>
      <c r="I429" s="468"/>
      <c r="J429" s="172">
        <f t="shared" si="60"/>
        <v>0</v>
      </c>
      <c r="K429" s="280" t="str">
        <f t="shared" si="61"/>
        <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92" t="s">
        <v>407</v>
      </c>
      <c r="D430" s="393"/>
      <c r="E430" s="393"/>
      <c r="F430" s="393"/>
      <c r="G430" s="393"/>
      <c r="H430" s="394"/>
      <c r="I430" s="468"/>
      <c r="J430" s="172">
        <f t="shared" si="60"/>
        <v>0</v>
      </c>
      <c r="K430" s="280" t="str">
        <f t="shared" si="61"/>
        <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92" t="s">
        <v>408</v>
      </c>
      <c r="D431" s="393"/>
      <c r="E431" s="393"/>
      <c r="F431" s="393"/>
      <c r="G431" s="393"/>
      <c r="H431" s="394"/>
      <c r="I431" s="468"/>
      <c r="J431" s="172">
        <f t="shared" si="60"/>
        <v>0</v>
      </c>
      <c r="K431" s="280" t="str">
        <f t="shared" si="61"/>
        <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92" t="s">
        <v>409</v>
      </c>
      <c r="D432" s="393"/>
      <c r="E432" s="393"/>
      <c r="F432" s="393"/>
      <c r="G432" s="393"/>
      <c r="H432" s="394"/>
      <c r="I432" s="468"/>
      <c r="J432" s="172">
        <f t="shared" si="60"/>
        <v>0</v>
      </c>
      <c r="K432" s="280" t="str">
        <f t="shared" si="61"/>
        <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92" t="s">
        <v>410</v>
      </c>
      <c r="D433" s="393"/>
      <c r="E433" s="393"/>
      <c r="F433" s="393"/>
      <c r="G433" s="393"/>
      <c r="H433" s="394"/>
      <c r="I433" s="468"/>
      <c r="J433" s="172">
        <f t="shared" si="60"/>
        <v>0</v>
      </c>
      <c r="K433" s="280" t="str">
        <f t="shared" si="61"/>
        <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92" t="s">
        <v>411</v>
      </c>
      <c r="D434" s="393"/>
      <c r="E434" s="393"/>
      <c r="F434" s="393"/>
      <c r="G434" s="393"/>
      <c r="H434" s="394"/>
      <c r="I434" s="468"/>
      <c r="J434" s="172">
        <f t="shared" si="60"/>
        <v>0</v>
      </c>
      <c r="K434" s="280" t="str">
        <f t="shared" si="61"/>
        <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92" t="s">
        <v>412</v>
      </c>
      <c r="D435" s="393"/>
      <c r="E435" s="393"/>
      <c r="F435" s="393"/>
      <c r="G435" s="393"/>
      <c r="H435" s="394"/>
      <c r="I435" s="468"/>
      <c r="J435" s="172">
        <f t="shared" si="60"/>
        <v>0</v>
      </c>
      <c r="K435" s="280" t="str">
        <f t="shared" si="61"/>
        <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92" t="s">
        <v>413</v>
      </c>
      <c r="D436" s="393"/>
      <c r="E436" s="393"/>
      <c r="F436" s="393"/>
      <c r="G436" s="393"/>
      <c r="H436" s="394"/>
      <c r="I436" s="468"/>
      <c r="J436" s="172">
        <f t="shared" si="60"/>
        <v>0</v>
      </c>
      <c r="K436" s="280" t="str">
        <f t="shared" si="61"/>
        <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92" t="s">
        <v>414</v>
      </c>
      <c r="D437" s="393"/>
      <c r="E437" s="393"/>
      <c r="F437" s="393"/>
      <c r="G437" s="393"/>
      <c r="H437" s="394"/>
      <c r="I437" s="468"/>
      <c r="J437" s="172">
        <f t="shared" si="60"/>
        <v>0</v>
      </c>
      <c r="K437" s="280" t="str">
        <f t="shared" si="61"/>
        <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92" t="s">
        <v>415</v>
      </c>
      <c r="D438" s="393"/>
      <c r="E438" s="393"/>
      <c r="F438" s="393"/>
      <c r="G438" s="393"/>
      <c r="H438" s="394"/>
      <c r="I438" s="468"/>
      <c r="J438" s="172">
        <f t="shared" si="60"/>
        <v>968</v>
      </c>
      <c r="K438" s="280" t="str">
        <f t="shared" si="61"/>
        <v/>
      </c>
      <c r="L438" s="286">
        <v>0</v>
      </c>
      <c r="M438" s="215">
        <v>968</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92" t="s">
        <v>416</v>
      </c>
      <c r="D439" s="393"/>
      <c r="E439" s="393"/>
      <c r="F439" s="393"/>
      <c r="G439" s="393"/>
      <c r="H439" s="394"/>
      <c r="I439" s="468"/>
      <c r="J439" s="172">
        <f t="shared" si="60"/>
        <v>0</v>
      </c>
      <c r="K439" s="280" t="str">
        <f t="shared" si="61"/>
        <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92" t="s">
        <v>417</v>
      </c>
      <c r="D440" s="393"/>
      <c r="E440" s="393"/>
      <c r="F440" s="393"/>
      <c r="G440" s="393"/>
      <c r="H440" s="394"/>
      <c r="I440" s="468"/>
      <c r="J440" s="172">
        <f t="shared" si="60"/>
        <v>0</v>
      </c>
      <c r="K440" s="280" t="str">
        <f t="shared" si="61"/>
        <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92" t="s">
        <v>418</v>
      </c>
      <c r="D441" s="393"/>
      <c r="E441" s="393"/>
      <c r="F441" s="393"/>
      <c r="G441" s="393"/>
      <c r="H441" s="394"/>
      <c r="I441" s="468"/>
      <c r="J441" s="172">
        <f t="shared" si="60"/>
        <v>0</v>
      </c>
      <c r="K441" s="280" t="str">
        <f t="shared" si="61"/>
        <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92" t="s">
        <v>419</v>
      </c>
      <c r="D442" s="393"/>
      <c r="E442" s="393"/>
      <c r="F442" s="393"/>
      <c r="G442" s="393"/>
      <c r="H442" s="394"/>
      <c r="I442" s="468"/>
      <c r="J442" s="172">
        <f t="shared" si="60"/>
        <v>0</v>
      </c>
      <c r="K442" s="280" t="str">
        <f t="shared" si="61"/>
        <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92" t="s">
        <v>420</v>
      </c>
      <c r="D443" s="393"/>
      <c r="E443" s="393"/>
      <c r="F443" s="393"/>
      <c r="G443" s="393"/>
      <c r="H443" s="394"/>
      <c r="I443" s="468"/>
      <c r="J443" s="172">
        <f t="shared" si="60"/>
        <v>0</v>
      </c>
      <c r="K443" s="280" t="str">
        <f t="shared" si="61"/>
        <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92" t="s">
        <v>421</v>
      </c>
      <c r="D444" s="393"/>
      <c r="E444" s="393"/>
      <c r="F444" s="393"/>
      <c r="G444" s="393"/>
      <c r="H444" s="394"/>
      <c r="I444" s="468"/>
      <c r="J444" s="172">
        <f t="shared" si="60"/>
        <v>0</v>
      </c>
      <c r="K444" s="280" t="str">
        <f t="shared" si="61"/>
        <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92" t="s">
        <v>422</v>
      </c>
      <c r="D445" s="393"/>
      <c r="E445" s="393"/>
      <c r="F445" s="393"/>
      <c r="G445" s="393"/>
      <c r="H445" s="394"/>
      <c r="I445" s="468"/>
      <c r="J445" s="172">
        <f t="shared" si="60"/>
        <v>0</v>
      </c>
      <c r="K445" s="280" t="str">
        <f t="shared" si="61"/>
        <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92" t="s">
        <v>423</v>
      </c>
      <c r="D446" s="393"/>
      <c r="E446" s="393"/>
      <c r="F446" s="393"/>
      <c r="G446" s="393"/>
      <c r="H446" s="394"/>
      <c r="I446" s="468"/>
      <c r="J446" s="172">
        <f t="shared" si="60"/>
        <v>0</v>
      </c>
      <c r="K446" s="280" t="str">
        <f t="shared" si="61"/>
        <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92" t="s">
        <v>123</v>
      </c>
      <c r="D447" s="393"/>
      <c r="E447" s="393"/>
      <c r="F447" s="393"/>
      <c r="G447" s="393"/>
      <c r="H447" s="394"/>
      <c r="I447" s="468"/>
      <c r="J447" s="172">
        <f t="shared" si="60"/>
        <v>675</v>
      </c>
      <c r="K447" s="280" t="str">
        <f t="shared" si="61"/>
        <v/>
      </c>
      <c r="L447" s="286">
        <v>0</v>
      </c>
      <c r="M447" s="215">
        <v>0</v>
      </c>
      <c r="N447" s="215">
        <v>675</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92" t="s">
        <v>424</v>
      </c>
      <c r="D448" s="393"/>
      <c r="E448" s="393"/>
      <c r="F448" s="393"/>
      <c r="G448" s="393"/>
      <c r="H448" s="394"/>
      <c r="I448" s="468"/>
      <c r="J448" s="172">
        <f t="shared" si="60"/>
        <v>0</v>
      </c>
      <c r="K448" s="280" t="str">
        <f t="shared" si="61"/>
        <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92" t="s">
        <v>425</v>
      </c>
      <c r="D449" s="393"/>
      <c r="E449" s="393"/>
      <c r="F449" s="393"/>
      <c r="G449" s="393"/>
      <c r="H449" s="394"/>
      <c r="I449" s="468"/>
      <c r="J449" s="172">
        <f t="shared" si="60"/>
        <v>0</v>
      </c>
      <c r="K449" s="280" t="str">
        <f t="shared" si="61"/>
        <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92" t="s">
        <v>426</v>
      </c>
      <c r="D450" s="393"/>
      <c r="E450" s="393"/>
      <c r="F450" s="393"/>
      <c r="G450" s="393"/>
      <c r="H450" s="394"/>
      <c r="I450" s="468"/>
      <c r="J450" s="172">
        <f t="shared" si="60"/>
        <v>0</v>
      </c>
      <c r="K450" s="280" t="str">
        <f t="shared" si="61"/>
        <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92" t="s">
        <v>427</v>
      </c>
      <c r="D451" s="393"/>
      <c r="E451" s="393"/>
      <c r="F451" s="393"/>
      <c r="G451" s="393"/>
      <c r="H451" s="394"/>
      <c r="I451" s="468"/>
      <c r="J451" s="172">
        <f t="shared" si="60"/>
        <v>0</v>
      </c>
      <c r="K451" s="280" t="str">
        <f t="shared" si="61"/>
        <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92" t="s">
        <v>428</v>
      </c>
      <c r="D452" s="393"/>
      <c r="E452" s="393"/>
      <c r="F452" s="393"/>
      <c r="G452" s="393"/>
      <c r="H452" s="394"/>
      <c r="I452" s="468"/>
      <c r="J452" s="172">
        <f t="shared" si="60"/>
        <v>0</v>
      </c>
      <c r="K452" s="280" t="str">
        <f t="shared" si="61"/>
        <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92" t="s">
        <v>117</v>
      </c>
      <c r="D453" s="393"/>
      <c r="E453" s="393"/>
      <c r="F453" s="393"/>
      <c r="G453" s="393"/>
      <c r="H453" s="394"/>
      <c r="I453" s="468"/>
      <c r="J453" s="172">
        <f t="shared" si="60"/>
        <v>403</v>
      </c>
      <c r="K453" s="280" t="str">
        <f t="shared" si="61"/>
        <v/>
      </c>
      <c r="L453" s="286">
        <v>403</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92" t="s">
        <v>429</v>
      </c>
      <c r="D454" s="393"/>
      <c r="E454" s="393"/>
      <c r="F454" s="393"/>
      <c r="G454" s="393"/>
      <c r="H454" s="394"/>
      <c r="I454" s="468"/>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92" t="s">
        <v>430</v>
      </c>
      <c r="D455" s="393"/>
      <c r="E455" s="393"/>
      <c r="F455" s="393"/>
      <c r="G455" s="393"/>
      <c r="H455" s="394"/>
      <c r="I455" s="468"/>
      <c r="J455" s="172">
        <f t="shared" si="62"/>
        <v>0</v>
      </c>
      <c r="K455" s="280" t="str">
        <f t="shared" si="63"/>
        <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92" t="s">
        <v>431</v>
      </c>
      <c r="D456" s="393"/>
      <c r="E456" s="393"/>
      <c r="F456" s="393"/>
      <c r="G456" s="393"/>
      <c r="H456" s="394"/>
      <c r="I456" s="468"/>
      <c r="J456" s="172">
        <f t="shared" si="62"/>
        <v>0</v>
      </c>
      <c r="K456" s="280" t="str">
        <f t="shared" si="63"/>
        <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92" t="s">
        <v>432</v>
      </c>
      <c r="D457" s="393"/>
      <c r="E457" s="393"/>
      <c r="F457" s="393"/>
      <c r="G457" s="393"/>
      <c r="H457" s="394"/>
      <c r="I457" s="468"/>
      <c r="J457" s="172">
        <f t="shared" si="62"/>
        <v>0</v>
      </c>
      <c r="K457" s="280" t="str">
        <f t="shared" si="63"/>
        <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92" t="s">
        <v>433</v>
      </c>
      <c r="D458" s="393"/>
      <c r="E458" s="393"/>
      <c r="F458" s="393"/>
      <c r="G458" s="393"/>
      <c r="H458" s="394"/>
      <c r="I458" s="468"/>
      <c r="J458" s="172">
        <f t="shared" si="62"/>
        <v>0</v>
      </c>
      <c r="K458" s="280" t="str">
        <f t="shared" si="63"/>
        <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92" t="s">
        <v>434</v>
      </c>
      <c r="D459" s="393"/>
      <c r="E459" s="393"/>
      <c r="F459" s="393"/>
      <c r="G459" s="393"/>
      <c r="H459" s="394"/>
      <c r="I459" s="468"/>
      <c r="J459" s="172">
        <f t="shared" si="62"/>
        <v>0</v>
      </c>
      <c r="K459" s="280" t="str">
        <f t="shared" si="63"/>
        <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92" t="s">
        <v>435</v>
      </c>
      <c r="D460" s="393"/>
      <c r="E460" s="393"/>
      <c r="F460" s="393"/>
      <c r="G460" s="393"/>
      <c r="H460" s="394"/>
      <c r="I460" s="468"/>
      <c r="J460" s="172">
        <f t="shared" si="62"/>
        <v>0</v>
      </c>
      <c r="K460" s="280" t="str">
        <f t="shared" si="63"/>
        <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92" t="s">
        <v>436</v>
      </c>
      <c r="D461" s="393"/>
      <c r="E461" s="393"/>
      <c r="F461" s="393"/>
      <c r="G461" s="393"/>
      <c r="H461" s="394"/>
      <c r="I461" s="468"/>
      <c r="J461" s="172">
        <f t="shared" si="62"/>
        <v>0</v>
      </c>
      <c r="K461" s="280" t="str">
        <f t="shared" si="63"/>
        <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92" t="s">
        <v>437</v>
      </c>
      <c r="D462" s="393"/>
      <c r="E462" s="393"/>
      <c r="F462" s="393"/>
      <c r="G462" s="393"/>
      <c r="H462" s="394"/>
      <c r="I462" s="468"/>
      <c r="J462" s="172">
        <f t="shared" si="62"/>
        <v>0</v>
      </c>
      <c r="K462" s="280" t="str">
        <f t="shared" si="63"/>
        <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92" t="s">
        <v>438</v>
      </c>
      <c r="D463" s="393"/>
      <c r="E463" s="393"/>
      <c r="F463" s="393"/>
      <c r="G463" s="393"/>
      <c r="H463" s="394"/>
      <c r="I463" s="469"/>
      <c r="J463" s="172" t="str">
        <f t="shared" si="62"/>
        <v>*</v>
      </c>
      <c r="K463" s="280" t="str">
        <f t="shared" si="63"/>
        <v>※</v>
      </c>
      <c r="L463" s="286">
        <v>0</v>
      </c>
      <c r="M463" s="215">
        <v>0</v>
      </c>
      <c r="N463" s="215" t="s">
        <v>377</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2">
      <c r="B464" s="203"/>
      <c r="C464" s="113"/>
      <c r="D464" s="3"/>
      <c r="E464" s="3"/>
      <c r="F464" s="3"/>
      <c r="G464" s="3"/>
      <c r="H464" s="202"/>
      <c r="I464" s="202"/>
      <c r="J464" s="51"/>
      <c r="K464" s="53"/>
      <c r="L464" s="84"/>
      <c r="M464" s="84"/>
      <c r="N464" s="258"/>
      <c r="BU464" s="159"/>
    </row>
    <row r="465" spans="1:73" s="156" customFormat="1" ht="19.2">
      <c r="B465" s="203"/>
      <c r="C465" s="113"/>
      <c r="D465" s="3"/>
      <c r="E465" s="3"/>
      <c r="F465" s="3"/>
      <c r="G465" s="3"/>
      <c r="H465" s="202"/>
      <c r="I465" s="202"/>
      <c r="J465" s="51"/>
      <c r="K465" s="53"/>
      <c r="L465" s="84"/>
      <c r="M465" s="84"/>
      <c r="N465" s="258"/>
      <c r="BU465" s="159"/>
    </row>
    <row r="466" spans="1:73" s="156" customFormat="1" ht="19.2">
      <c r="B466" s="203"/>
      <c r="C466" s="113"/>
      <c r="D466" s="3"/>
      <c r="E466" s="3"/>
      <c r="F466" s="3"/>
      <c r="G466" s="3"/>
      <c r="H466" s="202"/>
      <c r="I466" s="202"/>
      <c r="J466" s="51"/>
      <c r="K466" s="53"/>
      <c r="L466" s="84"/>
      <c r="M466" s="84"/>
      <c r="N466" s="258"/>
      <c r="BU466" s="159"/>
    </row>
    <row r="467" spans="1:73" s="156" customFormat="1">
      <c r="B467" s="14" t="s">
        <v>439</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78</v>
      </c>
      <c r="K469" s="288"/>
      <c r="L469" s="320" t="str">
        <f>IF(ISBLANK(L$388),"",L$388)</f>
        <v>回復期リハビリテーション病棟１</v>
      </c>
      <c r="M469" s="208" t="str">
        <f>IF(ISBLANK(M$388),"",M$388)</f>
        <v>緩和ケア病棟１</v>
      </c>
      <c r="N469" s="329" t="str">
        <f t="shared" ref="N469:AS469" si="64">IF(ISBLANK(N$388),"",N$388)</f>
        <v>急性期一般病棟６</v>
      </c>
      <c r="O469" s="329" t="str">
        <f t="shared" si="64"/>
        <v>療養病棟１</v>
      </c>
      <c r="P469" s="329" t="str">
        <f t="shared" si="64"/>
        <v/>
      </c>
      <c r="Q469" s="329" t="str">
        <f t="shared" si="64"/>
        <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79</v>
      </c>
      <c r="J470" s="289"/>
      <c r="K470" s="290"/>
      <c r="L470" s="342" t="str">
        <f>IF(ISBLANK(L$389),"",L$389)</f>
        <v>-</v>
      </c>
      <c r="M470" s="340" t="str">
        <f>IF(ISBLANK(M$389),"",M$389)</f>
        <v>-</v>
      </c>
      <c r="N470" s="339" t="str">
        <f t="shared" ref="N470:AS470" si="66">IF(ISBLANK(N$389),"",N$389)</f>
        <v>-</v>
      </c>
      <c r="O470" s="339" t="str">
        <f t="shared" si="66"/>
        <v>-</v>
      </c>
      <c r="P470" s="339" t="str">
        <f t="shared" si="66"/>
        <v/>
      </c>
      <c r="Q470" s="339" t="str">
        <f t="shared" si="66"/>
        <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440</v>
      </c>
      <c r="B471" s="1"/>
      <c r="C471" s="398" t="s">
        <v>441</v>
      </c>
      <c r="D471" s="415"/>
      <c r="E471" s="415"/>
      <c r="F471" s="415"/>
      <c r="G471" s="415"/>
      <c r="H471" s="399"/>
      <c r="I471" s="446" t="s">
        <v>442</v>
      </c>
      <c r="J471" s="291" t="str">
        <f t="shared" ref="J471:J499" si="68">IF(SUM(L471:BS471)=0,IF(COUNTIF(L471:BS471,"未確認")&gt;0,"未確認",IF(COUNTIF(L471:BS471,"~*")&gt;0,"*",SUM(L471:BS471))),SUM(L471:BS471))</f>
        <v>*</v>
      </c>
      <c r="K471" s="292" t="str">
        <f t="shared" ref="K471:K499" si="69">IF(OR(COUNTIF(L471:BS471,"未確認")&gt;0,COUNTIF(L471:BS471,"*")&gt;0),"※","")</f>
        <v>※</v>
      </c>
      <c r="L471" s="286">
        <v>0</v>
      </c>
      <c r="M471" s="215">
        <v>0</v>
      </c>
      <c r="N471" s="274" t="s">
        <v>377</v>
      </c>
      <c r="O471" s="274" t="s">
        <v>377</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443</v>
      </c>
      <c r="B472" s="1"/>
      <c r="C472" s="141"/>
      <c r="D472" s="461" t="s">
        <v>444</v>
      </c>
      <c r="E472" s="379" t="s">
        <v>445</v>
      </c>
      <c r="F472" s="380"/>
      <c r="G472" s="380"/>
      <c r="H472" s="381"/>
      <c r="I472" s="417"/>
      <c r="J472" s="291" t="str">
        <f t="shared" si="68"/>
        <v>*</v>
      </c>
      <c r="K472" s="292" t="str">
        <f t="shared" si="69"/>
        <v>※</v>
      </c>
      <c r="L472" s="286">
        <v>0</v>
      </c>
      <c r="M472" s="215">
        <v>0</v>
      </c>
      <c r="N472" s="274" t="s">
        <v>377</v>
      </c>
      <c r="O472" s="274" t="s">
        <v>377</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446</v>
      </c>
      <c r="B473" s="1"/>
      <c r="C473" s="141"/>
      <c r="D473" s="462"/>
      <c r="E473" s="379" t="s">
        <v>447</v>
      </c>
      <c r="F473" s="380"/>
      <c r="G473" s="380"/>
      <c r="H473" s="381"/>
      <c r="I473" s="417"/>
      <c r="J473" s="291" t="str">
        <f t="shared" si="68"/>
        <v>*</v>
      </c>
      <c r="K473" s="292" t="str">
        <f t="shared" si="69"/>
        <v>※</v>
      </c>
      <c r="L473" s="286">
        <v>0</v>
      </c>
      <c r="M473" s="215">
        <v>0</v>
      </c>
      <c r="N473" s="274" t="s">
        <v>377</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448</v>
      </c>
      <c r="B474" s="1"/>
      <c r="C474" s="141"/>
      <c r="D474" s="462"/>
      <c r="E474" s="379" t="s">
        <v>449</v>
      </c>
      <c r="F474" s="380"/>
      <c r="G474" s="380"/>
      <c r="H474" s="381"/>
      <c r="I474" s="417"/>
      <c r="J474" s="291">
        <f t="shared" si="68"/>
        <v>0</v>
      </c>
      <c r="K474" s="292" t="str">
        <f t="shared" si="69"/>
        <v/>
      </c>
      <c r="L474" s="286">
        <v>0</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450</v>
      </c>
      <c r="B475" s="1"/>
      <c r="C475" s="141"/>
      <c r="D475" s="462"/>
      <c r="E475" s="379" t="s">
        <v>451</v>
      </c>
      <c r="F475" s="380"/>
      <c r="G475" s="380"/>
      <c r="H475" s="381"/>
      <c r="I475" s="417"/>
      <c r="J475" s="291">
        <f t="shared" si="68"/>
        <v>0</v>
      </c>
      <c r="K475" s="292" t="str">
        <f t="shared" si="69"/>
        <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452</v>
      </c>
      <c r="B476" s="1"/>
      <c r="C476" s="141"/>
      <c r="D476" s="462"/>
      <c r="E476" s="379" t="s">
        <v>453</v>
      </c>
      <c r="F476" s="380"/>
      <c r="G476" s="380"/>
      <c r="H476" s="381"/>
      <c r="I476" s="417"/>
      <c r="J476" s="291">
        <f t="shared" si="68"/>
        <v>0</v>
      </c>
      <c r="K476" s="292" t="str">
        <f t="shared" si="69"/>
        <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454</v>
      </c>
      <c r="B477" s="1"/>
      <c r="C477" s="141"/>
      <c r="D477" s="462"/>
      <c r="E477" s="379" t="s">
        <v>455</v>
      </c>
      <c r="F477" s="380"/>
      <c r="G477" s="380"/>
      <c r="H477" s="381"/>
      <c r="I477" s="417"/>
      <c r="J477" s="291" t="str">
        <f t="shared" si="68"/>
        <v>*</v>
      </c>
      <c r="K477" s="292" t="str">
        <f t="shared" si="69"/>
        <v>※</v>
      </c>
      <c r="L477" s="286">
        <v>0</v>
      </c>
      <c r="M477" s="215">
        <v>0</v>
      </c>
      <c r="N477" s="274" t="s">
        <v>377</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456</v>
      </c>
      <c r="B478" s="1"/>
      <c r="C478" s="141"/>
      <c r="D478" s="462"/>
      <c r="E478" s="379" t="s">
        <v>457</v>
      </c>
      <c r="F478" s="380"/>
      <c r="G478" s="380"/>
      <c r="H478" s="381"/>
      <c r="I478" s="417"/>
      <c r="J478" s="291">
        <f t="shared" si="68"/>
        <v>0</v>
      </c>
      <c r="K478" s="292" t="str">
        <f t="shared" si="69"/>
        <v/>
      </c>
      <c r="L478" s="286">
        <v>0</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458</v>
      </c>
      <c r="B479" s="1"/>
      <c r="C479" s="141"/>
      <c r="D479" s="462"/>
      <c r="E479" s="379" t="s">
        <v>459</v>
      </c>
      <c r="F479" s="380"/>
      <c r="G479" s="380"/>
      <c r="H479" s="381"/>
      <c r="I479" s="417"/>
      <c r="J479" s="291" t="str">
        <f t="shared" si="68"/>
        <v>*</v>
      </c>
      <c r="K479" s="292" t="str">
        <f t="shared" si="69"/>
        <v>※</v>
      </c>
      <c r="L479" s="286">
        <v>0</v>
      </c>
      <c r="M479" s="215">
        <v>0</v>
      </c>
      <c r="N479" s="274" t="s">
        <v>377</v>
      </c>
      <c r="O479" s="274" t="s">
        <v>377</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460</v>
      </c>
      <c r="B480" s="1"/>
      <c r="C480" s="141"/>
      <c r="D480" s="462"/>
      <c r="E480" s="379" t="s">
        <v>461</v>
      </c>
      <c r="F480" s="380"/>
      <c r="G480" s="380"/>
      <c r="H480" s="381"/>
      <c r="I480" s="417"/>
      <c r="J480" s="291" t="str">
        <f t="shared" si="68"/>
        <v>*</v>
      </c>
      <c r="K480" s="292" t="str">
        <f t="shared" si="69"/>
        <v>※</v>
      </c>
      <c r="L480" s="286">
        <v>0</v>
      </c>
      <c r="M480" s="215">
        <v>0</v>
      </c>
      <c r="N480" s="274" t="s">
        <v>377</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462</v>
      </c>
      <c r="B481" s="1"/>
      <c r="C481" s="141"/>
      <c r="D481" s="462"/>
      <c r="E481" s="379" t="s">
        <v>463</v>
      </c>
      <c r="F481" s="380"/>
      <c r="G481" s="380"/>
      <c r="H481" s="381"/>
      <c r="I481" s="417"/>
      <c r="J481" s="291">
        <f t="shared" si="68"/>
        <v>0</v>
      </c>
      <c r="K481" s="292" t="str">
        <f t="shared" si="69"/>
        <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464</v>
      </c>
      <c r="B482" s="1"/>
      <c r="C482" s="141"/>
      <c r="D482" s="462"/>
      <c r="E482" s="379" t="s">
        <v>465</v>
      </c>
      <c r="F482" s="380"/>
      <c r="G482" s="380"/>
      <c r="H482" s="381"/>
      <c r="I482" s="417"/>
      <c r="J482" s="291">
        <f t="shared" si="68"/>
        <v>0</v>
      </c>
      <c r="K482" s="292" t="str">
        <f t="shared" si="69"/>
        <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466</v>
      </c>
      <c r="B483" s="1"/>
      <c r="C483" s="141"/>
      <c r="D483" s="454"/>
      <c r="E483" s="379" t="s">
        <v>467</v>
      </c>
      <c r="F483" s="380"/>
      <c r="G483" s="380"/>
      <c r="H483" s="381"/>
      <c r="I483" s="418"/>
      <c r="J483" s="291">
        <f t="shared" si="68"/>
        <v>0</v>
      </c>
      <c r="K483" s="292" t="str">
        <f t="shared" si="69"/>
        <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468</v>
      </c>
      <c r="B484" s="110"/>
      <c r="C484" s="398" t="s">
        <v>469</v>
      </c>
      <c r="D484" s="415"/>
      <c r="E484" s="415"/>
      <c r="F484" s="415"/>
      <c r="G484" s="415"/>
      <c r="H484" s="399"/>
      <c r="I484" s="446" t="s">
        <v>470</v>
      </c>
      <c r="J484" s="291">
        <f t="shared" si="68"/>
        <v>0</v>
      </c>
      <c r="K484" s="292" t="str">
        <f t="shared" si="69"/>
        <v/>
      </c>
      <c r="L484" s="286">
        <v>0</v>
      </c>
      <c r="M484" s="215">
        <v>0</v>
      </c>
      <c r="N484" s="274">
        <v>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471</v>
      </c>
      <c r="B485" s="1"/>
      <c r="C485" s="141"/>
      <c r="D485" s="461" t="s">
        <v>444</v>
      </c>
      <c r="E485" s="379" t="s">
        <v>445</v>
      </c>
      <c r="F485" s="380"/>
      <c r="G485" s="380"/>
      <c r="H485" s="381"/>
      <c r="I485" s="417"/>
      <c r="J485" s="291">
        <f t="shared" si="68"/>
        <v>0</v>
      </c>
      <c r="K485" s="292" t="str">
        <f t="shared" si="69"/>
        <v/>
      </c>
      <c r="L485" s="286">
        <v>0</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472</v>
      </c>
      <c r="B486" s="1"/>
      <c r="C486" s="141"/>
      <c r="D486" s="462"/>
      <c r="E486" s="379" t="s">
        <v>447</v>
      </c>
      <c r="F486" s="380"/>
      <c r="G486" s="380"/>
      <c r="H486" s="381"/>
      <c r="I486" s="417"/>
      <c r="J486" s="291">
        <f t="shared" si="68"/>
        <v>0</v>
      </c>
      <c r="K486" s="292" t="str">
        <f t="shared" si="69"/>
        <v/>
      </c>
      <c r="L486" s="286">
        <v>0</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473</v>
      </c>
      <c r="B487" s="1"/>
      <c r="C487" s="141"/>
      <c r="D487" s="462"/>
      <c r="E487" s="379" t="s">
        <v>449</v>
      </c>
      <c r="F487" s="380"/>
      <c r="G487" s="380"/>
      <c r="H487" s="381"/>
      <c r="I487" s="417"/>
      <c r="J487" s="291">
        <f t="shared" si="68"/>
        <v>0</v>
      </c>
      <c r="K487" s="292" t="str">
        <f t="shared" si="69"/>
        <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474</v>
      </c>
      <c r="B488" s="1"/>
      <c r="C488" s="141"/>
      <c r="D488" s="462"/>
      <c r="E488" s="379" t="s">
        <v>451</v>
      </c>
      <c r="F488" s="380"/>
      <c r="G488" s="380"/>
      <c r="H488" s="381"/>
      <c r="I488" s="417"/>
      <c r="J488" s="291">
        <f t="shared" si="68"/>
        <v>0</v>
      </c>
      <c r="K488" s="292" t="str">
        <f t="shared" si="69"/>
        <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475</v>
      </c>
      <c r="B489" s="1"/>
      <c r="C489" s="141"/>
      <c r="D489" s="462"/>
      <c r="E489" s="379" t="s">
        <v>453</v>
      </c>
      <c r="F489" s="380"/>
      <c r="G489" s="380"/>
      <c r="H489" s="381"/>
      <c r="I489" s="417"/>
      <c r="J489" s="291">
        <f t="shared" si="68"/>
        <v>0</v>
      </c>
      <c r="K489" s="292" t="str">
        <f t="shared" si="69"/>
        <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476</v>
      </c>
      <c r="B490" s="1"/>
      <c r="C490" s="141"/>
      <c r="D490" s="462"/>
      <c r="E490" s="379" t="s">
        <v>455</v>
      </c>
      <c r="F490" s="380"/>
      <c r="G490" s="380"/>
      <c r="H490" s="381"/>
      <c r="I490" s="417"/>
      <c r="J490" s="291">
        <f t="shared" si="68"/>
        <v>0</v>
      </c>
      <c r="K490" s="292" t="str">
        <f t="shared" si="69"/>
        <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477</v>
      </c>
      <c r="B491" s="1"/>
      <c r="C491" s="141"/>
      <c r="D491" s="462"/>
      <c r="E491" s="379" t="s">
        <v>457</v>
      </c>
      <c r="F491" s="380"/>
      <c r="G491" s="380"/>
      <c r="H491" s="381"/>
      <c r="I491" s="417"/>
      <c r="J491" s="291">
        <f t="shared" si="68"/>
        <v>0</v>
      </c>
      <c r="K491" s="292" t="str">
        <f t="shared" si="69"/>
        <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478</v>
      </c>
      <c r="B492" s="1"/>
      <c r="C492" s="141"/>
      <c r="D492" s="462"/>
      <c r="E492" s="379" t="s">
        <v>459</v>
      </c>
      <c r="F492" s="380"/>
      <c r="G492" s="380"/>
      <c r="H492" s="381"/>
      <c r="I492" s="417"/>
      <c r="J492" s="291">
        <f t="shared" si="68"/>
        <v>0</v>
      </c>
      <c r="K492" s="292" t="str">
        <f t="shared" si="69"/>
        <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479</v>
      </c>
      <c r="B493" s="1"/>
      <c r="C493" s="141"/>
      <c r="D493" s="462"/>
      <c r="E493" s="379" t="s">
        <v>461</v>
      </c>
      <c r="F493" s="380"/>
      <c r="G493" s="380"/>
      <c r="H493" s="381"/>
      <c r="I493" s="417"/>
      <c r="J493" s="291">
        <f t="shared" si="68"/>
        <v>0</v>
      </c>
      <c r="K493" s="292" t="str">
        <f t="shared" si="69"/>
        <v/>
      </c>
      <c r="L493" s="286">
        <v>0</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480</v>
      </c>
      <c r="B494" s="1"/>
      <c r="C494" s="141"/>
      <c r="D494" s="462"/>
      <c r="E494" s="379" t="s">
        <v>463</v>
      </c>
      <c r="F494" s="380"/>
      <c r="G494" s="380"/>
      <c r="H494" s="381"/>
      <c r="I494" s="417"/>
      <c r="J494" s="291">
        <f t="shared" si="68"/>
        <v>0</v>
      </c>
      <c r="K494" s="292" t="str">
        <f t="shared" si="69"/>
        <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481</v>
      </c>
      <c r="B495" s="1"/>
      <c r="C495" s="141"/>
      <c r="D495" s="462"/>
      <c r="E495" s="379" t="s">
        <v>465</v>
      </c>
      <c r="F495" s="380"/>
      <c r="G495" s="380"/>
      <c r="H495" s="381"/>
      <c r="I495" s="417"/>
      <c r="J495" s="291">
        <f t="shared" si="68"/>
        <v>0</v>
      </c>
      <c r="K495" s="292" t="str">
        <f t="shared" si="69"/>
        <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482</v>
      </c>
      <c r="B496" s="1"/>
      <c r="C496" s="141"/>
      <c r="D496" s="454"/>
      <c r="E496" s="379" t="s">
        <v>467</v>
      </c>
      <c r="F496" s="380"/>
      <c r="G496" s="380"/>
      <c r="H496" s="381"/>
      <c r="I496" s="418"/>
      <c r="J496" s="291">
        <f t="shared" si="68"/>
        <v>0</v>
      </c>
      <c r="K496" s="292" t="str">
        <f t="shared" si="69"/>
        <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 customHeight="1">
      <c r="A497" s="164" t="s">
        <v>483</v>
      </c>
      <c r="B497" s="110"/>
      <c r="C497" s="379" t="s">
        <v>484</v>
      </c>
      <c r="D497" s="380"/>
      <c r="E497" s="380"/>
      <c r="F497" s="380"/>
      <c r="G497" s="380"/>
      <c r="H497" s="381"/>
      <c r="I497" s="93" t="s">
        <v>485</v>
      </c>
      <c r="J497" s="291">
        <f t="shared" si="68"/>
        <v>0</v>
      </c>
      <c r="K497" s="292" t="str">
        <f t="shared" si="69"/>
        <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349999999999994" customHeight="1">
      <c r="A498" s="164" t="s">
        <v>486</v>
      </c>
      <c r="B498" s="110"/>
      <c r="C498" s="379" t="s">
        <v>487</v>
      </c>
      <c r="D498" s="380"/>
      <c r="E498" s="380"/>
      <c r="F498" s="380"/>
      <c r="G498" s="380"/>
      <c r="H498" s="381"/>
      <c r="I498" s="93" t="s">
        <v>488</v>
      </c>
      <c r="J498" s="291">
        <f t="shared" si="68"/>
        <v>0</v>
      </c>
      <c r="K498" s="292" t="str">
        <f t="shared" si="69"/>
        <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349999999999994" customHeight="1">
      <c r="A499" s="164" t="s">
        <v>489</v>
      </c>
      <c r="B499" s="110"/>
      <c r="C499" s="379" t="s">
        <v>490</v>
      </c>
      <c r="D499" s="380"/>
      <c r="E499" s="380"/>
      <c r="F499" s="380"/>
      <c r="G499" s="380"/>
      <c r="H499" s="381"/>
      <c r="I499" s="93" t="s">
        <v>491</v>
      </c>
      <c r="J499" s="291">
        <f t="shared" si="68"/>
        <v>0</v>
      </c>
      <c r="K499" s="292" t="str">
        <f t="shared" si="69"/>
        <v/>
      </c>
      <c r="L499" s="286">
        <v>0</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492</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493</v>
      </c>
      <c r="D505" s="3"/>
      <c r="E505" s="3"/>
      <c r="F505" s="3"/>
      <c r="G505" s="3"/>
      <c r="H505" s="188"/>
      <c r="I505" s="188"/>
      <c r="J505" s="287" t="s">
        <v>78</v>
      </c>
      <c r="K505" s="288"/>
      <c r="L505" s="323" t="str">
        <f>IF(ISBLANK(L$388),"",L$388)</f>
        <v>回復期リハビリテーション病棟１</v>
      </c>
      <c r="M505" s="324" t="str">
        <f>IF(ISBLANK(M$388),"",M$388)</f>
        <v>緩和ケア病棟１</v>
      </c>
      <c r="N505" s="329" t="str">
        <f t="shared" ref="N505:AS505" si="70">IF(ISBLANK(N$388),"",N$388)</f>
        <v>急性期一般病棟６</v>
      </c>
      <c r="O505" s="329" t="str">
        <f t="shared" si="70"/>
        <v>療養病棟１</v>
      </c>
      <c r="P505" s="329" t="str">
        <f t="shared" si="70"/>
        <v/>
      </c>
      <c r="Q505" s="329" t="str">
        <f t="shared" si="70"/>
        <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84"/>
      <c r="D506" s="485"/>
      <c r="E506" s="485"/>
      <c r="F506" s="485"/>
      <c r="G506" s="83"/>
      <c r="H506" s="188"/>
      <c r="I506" s="56" t="s">
        <v>79</v>
      </c>
      <c r="J506" s="289"/>
      <c r="K506" s="290"/>
      <c r="L506" s="342" t="str">
        <f>IF(ISBLANK(L$389),"",L$389)</f>
        <v>-</v>
      </c>
      <c r="M506" s="340" t="str">
        <f>IF(ISBLANK(M$389),"",M$389)</f>
        <v>-</v>
      </c>
      <c r="N506" s="339" t="str">
        <f t="shared" ref="N506:AS506" si="73">IF(ISBLANK(N$389),"",N$389)</f>
        <v>-</v>
      </c>
      <c r="O506" s="339" t="str">
        <f t="shared" si="73"/>
        <v>-</v>
      </c>
      <c r="P506" s="339" t="str">
        <f t="shared" si="73"/>
        <v/>
      </c>
      <c r="Q506" s="339" t="str">
        <f t="shared" si="73"/>
        <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494</v>
      </c>
      <c r="B507" s="1"/>
      <c r="C507" s="379" t="s">
        <v>495</v>
      </c>
      <c r="D507" s="380"/>
      <c r="E507" s="380"/>
      <c r="F507" s="380"/>
      <c r="G507" s="380"/>
      <c r="H507" s="381"/>
      <c r="I507" s="95" t="s">
        <v>496</v>
      </c>
      <c r="J507" s="291">
        <f t="shared" ref="J507:J514" si="76">IF(SUM(L507:BS507)=0,IF(COUNTIF(L507:BS507,"未確認")&gt;0,"未確認",IF(COUNTIF(L507:BS507,"~*")&gt;0,"*",SUM(L507:BS507))),SUM(L507:BS507))</f>
        <v>0</v>
      </c>
      <c r="K507" s="292" t="str">
        <f t="shared" ref="K507:K514" si="77">IF(OR(COUNTIF(L507:BS507,"未確認")&gt;0,COUNTIF(L507:BS507,"*")&gt;0),"※","")</f>
        <v/>
      </c>
      <c r="L507" s="286">
        <v>0</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497</v>
      </c>
      <c r="B508" s="143"/>
      <c r="C508" s="379" t="s">
        <v>498</v>
      </c>
      <c r="D508" s="380"/>
      <c r="E508" s="380"/>
      <c r="F508" s="380"/>
      <c r="G508" s="380"/>
      <c r="H508" s="381"/>
      <c r="I508" s="93" t="s">
        <v>499</v>
      </c>
      <c r="J508" s="291" t="str">
        <f t="shared" si="76"/>
        <v>*</v>
      </c>
      <c r="K508" s="292" t="str">
        <f t="shared" si="77"/>
        <v>※</v>
      </c>
      <c r="L508" s="286">
        <v>0</v>
      </c>
      <c r="M508" s="215">
        <v>0</v>
      </c>
      <c r="N508" s="274" t="s">
        <v>377</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 customHeight="1">
      <c r="A509" s="164" t="s">
        <v>500</v>
      </c>
      <c r="B509" s="143"/>
      <c r="C509" s="379" t="s">
        <v>501</v>
      </c>
      <c r="D509" s="380"/>
      <c r="E509" s="380"/>
      <c r="F509" s="380"/>
      <c r="G509" s="380"/>
      <c r="H509" s="381"/>
      <c r="I509" s="93" t="s">
        <v>502</v>
      </c>
      <c r="J509" s="291">
        <f t="shared" si="76"/>
        <v>0</v>
      </c>
      <c r="K509" s="292" t="str">
        <f t="shared" si="77"/>
        <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 customHeight="1">
      <c r="A510" s="164" t="s">
        <v>503</v>
      </c>
      <c r="B510" s="143"/>
      <c r="C510" s="379" t="s">
        <v>504</v>
      </c>
      <c r="D510" s="380"/>
      <c r="E510" s="380"/>
      <c r="F510" s="380"/>
      <c r="G510" s="380"/>
      <c r="H510" s="381"/>
      <c r="I510" s="93" t="s">
        <v>505</v>
      </c>
      <c r="J510" s="291">
        <f t="shared" si="76"/>
        <v>0</v>
      </c>
      <c r="K510" s="292" t="str">
        <f t="shared" si="77"/>
        <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6.4">
      <c r="A511" s="164" t="s">
        <v>506</v>
      </c>
      <c r="B511" s="143"/>
      <c r="C511" s="379" t="s">
        <v>507</v>
      </c>
      <c r="D511" s="380"/>
      <c r="E511" s="380"/>
      <c r="F511" s="380"/>
      <c r="G511" s="380"/>
      <c r="H511" s="381"/>
      <c r="I511" s="93" t="s">
        <v>508</v>
      </c>
      <c r="J511" s="291" t="str">
        <f t="shared" si="76"/>
        <v>*</v>
      </c>
      <c r="K511" s="292" t="str">
        <f t="shared" si="77"/>
        <v>※</v>
      </c>
      <c r="L511" s="286">
        <v>0</v>
      </c>
      <c r="M511" s="215" t="s">
        <v>377</v>
      </c>
      <c r="N511" s="274" t="s">
        <v>377</v>
      </c>
      <c r="O511" s="274">
        <v>0</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509</v>
      </c>
      <c r="B512" s="143"/>
      <c r="C512" s="392" t="s">
        <v>510</v>
      </c>
      <c r="D512" s="393"/>
      <c r="E512" s="393"/>
      <c r="F512" s="393"/>
      <c r="G512" s="393"/>
      <c r="H512" s="394"/>
      <c r="I512" s="93" t="s">
        <v>511</v>
      </c>
      <c r="J512" s="291" t="str">
        <f t="shared" si="76"/>
        <v>*</v>
      </c>
      <c r="K512" s="292" t="str">
        <f t="shared" si="77"/>
        <v>※</v>
      </c>
      <c r="L512" s="286">
        <v>0</v>
      </c>
      <c r="M512" s="215">
        <v>0</v>
      </c>
      <c r="N512" s="274" t="s">
        <v>377</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349999999999994" customHeight="1">
      <c r="A513" s="164" t="s">
        <v>512</v>
      </c>
      <c r="B513" s="143"/>
      <c r="C513" s="379" t="s">
        <v>513</v>
      </c>
      <c r="D513" s="380"/>
      <c r="E513" s="380"/>
      <c r="F513" s="380"/>
      <c r="G513" s="380"/>
      <c r="H513" s="381"/>
      <c r="I513" s="93" t="s">
        <v>514</v>
      </c>
      <c r="J513" s="291">
        <f t="shared" si="76"/>
        <v>0</v>
      </c>
      <c r="K513" s="292" t="str">
        <f t="shared" si="77"/>
        <v/>
      </c>
      <c r="L513" s="286">
        <v>0</v>
      </c>
      <c r="M513" s="215">
        <v>0</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515</v>
      </c>
      <c r="B514" s="143"/>
      <c r="C514" s="379" t="s">
        <v>516</v>
      </c>
      <c r="D514" s="380"/>
      <c r="E514" s="380"/>
      <c r="F514" s="380"/>
      <c r="G514" s="380"/>
      <c r="H514" s="381"/>
      <c r="I514" s="93" t="s">
        <v>517</v>
      </c>
      <c r="J514" s="291">
        <f t="shared" si="76"/>
        <v>0</v>
      </c>
      <c r="K514" s="292" t="str">
        <f t="shared" si="77"/>
        <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518</v>
      </c>
      <c r="D517" s="3"/>
      <c r="E517" s="3"/>
      <c r="F517" s="3"/>
      <c r="G517" s="3"/>
      <c r="H517" s="188"/>
      <c r="I517" s="188"/>
      <c r="J517" s="287" t="s">
        <v>78</v>
      </c>
      <c r="K517" s="288"/>
      <c r="L517" s="279" t="str">
        <f>IF(ISBLANK(L$388),"",L$388)</f>
        <v>回復期リハビリテーション病棟１</v>
      </c>
      <c r="M517" s="208" t="str">
        <f>IF(ISBLANK(M$388),"",M$388)</f>
        <v>緩和ケア病棟１</v>
      </c>
      <c r="N517" s="323" t="str">
        <f t="shared" ref="N517:AS517" si="78">IF(ISBLANK(N$388),"",N$388)</f>
        <v>急性期一般病棟６</v>
      </c>
      <c r="O517" s="323" t="str">
        <f t="shared" si="78"/>
        <v>療養病棟１</v>
      </c>
      <c r="P517" s="323" t="str">
        <f t="shared" si="78"/>
        <v/>
      </c>
      <c r="Q517" s="323" t="str">
        <f t="shared" si="78"/>
        <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84"/>
      <c r="D518" s="485"/>
      <c r="E518" s="485"/>
      <c r="F518" s="485"/>
      <c r="G518" s="83"/>
      <c r="H518" s="188"/>
      <c r="I518" s="56" t="s">
        <v>79</v>
      </c>
      <c r="J518" s="289"/>
      <c r="K518" s="290"/>
      <c r="L518" s="342" t="str">
        <f>IF(ISBLANK(L$389),"",L$389)</f>
        <v>-</v>
      </c>
      <c r="M518" s="340" t="str">
        <f>IF(ISBLANK(M$389),"",M$389)</f>
        <v>-</v>
      </c>
      <c r="N518" s="339" t="str">
        <f t="shared" ref="N518:AS518" si="81">IF(ISBLANK(N$389),"",N$389)</f>
        <v>-</v>
      </c>
      <c r="O518" s="339" t="str">
        <f t="shared" si="81"/>
        <v>-</v>
      </c>
      <c r="P518" s="339" t="str">
        <f t="shared" si="81"/>
        <v/>
      </c>
      <c r="Q518" s="339" t="str">
        <f t="shared" si="81"/>
        <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7.6">
      <c r="A519" s="164" t="s">
        <v>519</v>
      </c>
      <c r="B519" s="143"/>
      <c r="C519" s="470" t="s">
        <v>520</v>
      </c>
      <c r="D519" s="471"/>
      <c r="E519" s="471"/>
      <c r="F519" s="471"/>
      <c r="G519" s="471"/>
      <c r="H519" s="472"/>
      <c r="I519" s="93" t="s">
        <v>521</v>
      </c>
      <c r="J519" s="299">
        <f>IF(SUM(L519:BS519)=0,IF(COUNTIF(L519:BS519,"未確認")&gt;0,"未確認",IF(COUNTIF(L519:BS519,"~*")&gt;0,"*",SUM(L519:BS519))),SUM(L519:BS519))</f>
        <v>0</v>
      </c>
      <c r="K519" s="292" t="str">
        <f>IF(OR(COUNTIF(L519:BS519,"未確認")&gt;0,COUNTIF(L519:BS519,"*")&gt;0),"※","")</f>
        <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7.6">
      <c r="A520" s="164"/>
      <c r="B520" s="143"/>
      <c r="C520" s="481" t="s">
        <v>522</v>
      </c>
      <c r="D520" s="482"/>
      <c r="E520" s="482"/>
      <c r="F520" s="482"/>
      <c r="G520" s="482"/>
      <c r="H520" s="483"/>
      <c r="I520" s="98" t="s">
        <v>523</v>
      </c>
      <c r="J520" s="299">
        <f>IF(SUM(L520:BS520)=0,IF(COUNTIF(L520:BS520,"未確認")&gt;0,"未確認",IF(COUNTIF(L520:BS520,"~*")&gt;0,"*",SUM(L520:BS520))),SUM(L520:BS520))</f>
        <v>0</v>
      </c>
      <c r="K520" s="292" t="str">
        <f>IF(OR(COUNTIF(L520:BS520,"未確認")&gt;0,COUNTIF(L520:BS520,"*")&gt;0),"※","")</f>
        <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2">
      <c r="A521" s="164" t="s">
        <v>524</v>
      </c>
      <c r="B521" s="143"/>
      <c r="C521" s="470" t="s">
        <v>525</v>
      </c>
      <c r="D521" s="471"/>
      <c r="E521" s="471"/>
      <c r="F521" s="471"/>
      <c r="G521" s="471"/>
      <c r="H521" s="472"/>
      <c r="I521" s="93" t="s">
        <v>526</v>
      </c>
      <c r="J521" s="299">
        <f>IF(SUM(L521:BS521)=0,IF(COUNTIF(L521:BS521,"未確認")&gt;0,"未確認",IF(COUNTIF(L521:BS521,"~*")&gt;0,"*",SUM(L521:BS521))),SUM(L521:BS521))</f>
        <v>0</v>
      </c>
      <c r="K521" s="292" t="str">
        <f>IF(OR(COUNTIF(L521:BS521,"未確認")&gt;0,COUNTIF(L521:BS521,"*")&gt;0),"※","")</f>
        <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527</v>
      </c>
      <c r="D524" s="3"/>
      <c r="E524" s="3"/>
      <c r="F524" s="3"/>
      <c r="G524" s="3"/>
      <c r="H524" s="188"/>
      <c r="I524" s="188"/>
      <c r="J524" s="287" t="s">
        <v>78</v>
      </c>
      <c r="K524" s="288"/>
      <c r="L524" s="279" t="str">
        <f>IF(ISBLANK(L$388),"",L$388)</f>
        <v>回復期リハビリテーション病棟１</v>
      </c>
      <c r="M524" s="208" t="str">
        <f>IF(ISBLANK(M$388),"",M$388)</f>
        <v>緩和ケア病棟１</v>
      </c>
      <c r="N524" s="323" t="str">
        <f t="shared" ref="N524:AS524" si="84">IF(ISBLANK(N$388),"",N$388)</f>
        <v>急性期一般病棟６</v>
      </c>
      <c r="O524" s="323" t="str">
        <f t="shared" si="84"/>
        <v>療養病棟１</v>
      </c>
      <c r="P524" s="323" t="str">
        <f t="shared" si="84"/>
        <v/>
      </c>
      <c r="Q524" s="323" t="str">
        <f t="shared" si="84"/>
        <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73"/>
      <c r="D525" s="473"/>
      <c r="E525" s="473"/>
      <c r="F525" s="473"/>
      <c r="G525" s="83"/>
      <c r="H525" s="188"/>
      <c r="I525" s="56" t="s">
        <v>79</v>
      </c>
      <c r="J525" s="289"/>
      <c r="K525" s="290"/>
      <c r="L525" s="342" t="str">
        <f>IF(ISBLANK(L$389),"",L$389)</f>
        <v>-</v>
      </c>
      <c r="M525" s="340" t="str">
        <f>IF(ISBLANK(M$389),"",M$389)</f>
        <v>-</v>
      </c>
      <c r="N525" s="339" t="str">
        <f t="shared" ref="N525:AS525" si="87">IF(ISBLANK(N$389),"",N$389)</f>
        <v>-</v>
      </c>
      <c r="O525" s="339" t="str">
        <f t="shared" si="87"/>
        <v>-</v>
      </c>
      <c r="P525" s="339" t="str">
        <f t="shared" si="87"/>
        <v/>
      </c>
      <c r="Q525" s="339" t="str">
        <f t="shared" si="87"/>
        <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2">
      <c r="A526" s="164" t="s">
        <v>528</v>
      </c>
      <c r="B526" s="143"/>
      <c r="C526" s="470" t="s">
        <v>529</v>
      </c>
      <c r="D526" s="471"/>
      <c r="E526" s="471"/>
      <c r="F526" s="471"/>
      <c r="G526" s="471"/>
      <c r="H526" s="472"/>
      <c r="I526" s="93" t="s">
        <v>530</v>
      </c>
      <c r="J526" s="299">
        <f>IF(SUM(L526:BS526)=0,IF(COUNTIF(L526:BS526,"未確認")&gt;0,"未確認",IF(COUNTIF(L526:BS526,"~*")&gt;0,"*",SUM(L526:BS526))),SUM(L526:BS526))</f>
        <v>0</v>
      </c>
      <c r="K526" s="292" t="str">
        <f>IF(OR(COUNTIF(L526:BS526,"未確認")&gt;0,COUNTIF(L526:BS526,"*")&gt;0),"※","")</f>
        <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531</v>
      </c>
      <c r="D529" s="3"/>
      <c r="E529" s="3"/>
      <c r="F529" s="3"/>
      <c r="G529" s="3"/>
      <c r="H529" s="188"/>
      <c r="I529" s="188"/>
      <c r="J529" s="287" t="s">
        <v>78</v>
      </c>
      <c r="K529" s="288"/>
      <c r="L529" s="279" t="str">
        <f>IF(ISBLANK(L$9),"",L$9)</f>
        <v>回復期リハビリテーション病棟1</v>
      </c>
      <c r="M529" s="208" t="str">
        <f>IF(ISBLANK(M$9),"",M$9)</f>
        <v>緩和ケア病棟1</v>
      </c>
      <c r="N529" s="323" t="str">
        <f t="shared" ref="N529:AS529" si="90">IF(ISBLANK(N$9),"",N$9)</f>
        <v>急性期一般病棟6</v>
      </c>
      <c r="O529" s="323" t="str">
        <f t="shared" si="90"/>
        <v>療養病棟1</v>
      </c>
      <c r="P529" s="323" t="str">
        <f t="shared" si="90"/>
        <v/>
      </c>
      <c r="Q529" s="323" t="str">
        <f t="shared" si="90"/>
        <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73"/>
      <c r="D530" s="499"/>
      <c r="E530" s="499"/>
      <c r="F530" s="499"/>
      <c r="G530" s="83"/>
      <c r="H530" s="188"/>
      <c r="I530" s="56" t="s">
        <v>79</v>
      </c>
      <c r="J530" s="289"/>
      <c r="K530" s="290"/>
      <c r="L530" s="342" t="str">
        <f>IF(ISBLANK(L$95),"",L$95)</f>
        <v>回復期</v>
      </c>
      <c r="M530" s="340" t="str">
        <f>IF(ISBLANK(M$95),"",M$95)</f>
        <v>回復期</v>
      </c>
      <c r="N530" s="339" t="str">
        <f t="shared" ref="N530:AS530" si="92">IF(ISBLANK(N$95),"",N$95)</f>
        <v>急性期</v>
      </c>
      <c r="O530" s="339" t="str">
        <f t="shared" si="92"/>
        <v>慢性期</v>
      </c>
      <c r="P530" s="339" t="str">
        <f t="shared" si="92"/>
        <v/>
      </c>
      <c r="Q530" s="339" t="str">
        <f t="shared" si="92"/>
        <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532</v>
      </c>
      <c r="B531" s="143"/>
      <c r="C531" s="379" t="s">
        <v>533</v>
      </c>
      <c r="D531" s="380"/>
      <c r="E531" s="380"/>
      <c r="F531" s="380"/>
      <c r="G531" s="380"/>
      <c r="H531" s="381"/>
      <c r="I531" s="93" t="s">
        <v>534</v>
      </c>
      <c r="J531" s="291">
        <f>IF(SUM(L531:BS531)=0,IF(COUNTIF(L531:BS531,"未確認")&gt;0,"未確認",IF(COUNTIF(L531:BS531,"~*")&gt;0,"*",SUM(L531:BS531))),SUM(L531:BS531))</f>
        <v>0</v>
      </c>
      <c r="K531" s="292" t="str">
        <f>IF(OR(COUNTIF(L531:BS531,"未確認")&gt;0,COUNTIF(L531:BS531,"*")&gt;0),"※","")</f>
        <v/>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535</v>
      </c>
      <c r="D534" s="3"/>
      <c r="E534" s="3"/>
      <c r="F534" s="3"/>
      <c r="G534" s="3"/>
      <c r="H534" s="188"/>
      <c r="I534" s="188"/>
      <c r="J534" s="287" t="s">
        <v>78</v>
      </c>
      <c r="K534" s="288"/>
      <c r="L534" s="279" t="str">
        <f>IF(ISBLANK(L$388),"",L$388)</f>
        <v>回復期リハビリテーション病棟１</v>
      </c>
      <c r="M534" s="208" t="str">
        <f>IF(ISBLANK(M$388),"",M$388)</f>
        <v>緩和ケア病棟１</v>
      </c>
      <c r="N534" s="323" t="str">
        <f t="shared" ref="N534:AS534" si="94">IF(ISBLANK(N$388),"",N$388)</f>
        <v>急性期一般病棟６</v>
      </c>
      <c r="O534" s="323" t="str">
        <f t="shared" si="94"/>
        <v>療養病棟１</v>
      </c>
      <c r="P534" s="323" t="str">
        <f t="shared" si="94"/>
        <v/>
      </c>
      <c r="Q534" s="323" t="str">
        <f t="shared" si="94"/>
        <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84"/>
      <c r="D535" s="485"/>
      <c r="E535" s="485"/>
      <c r="F535" s="485"/>
      <c r="G535" s="83"/>
      <c r="H535" s="188"/>
      <c r="I535" s="56" t="s">
        <v>79</v>
      </c>
      <c r="J535" s="289"/>
      <c r="K535" s="290"/>
      <c r="L535" s="342" t="str">
        <f>IF(ISBLANK(L$389),"",L$389)</f>
        <v>-</v>
      </c>
      <c r="M535" s="340" t="str">
        <f>IF(ISBLANK(M$389),"",M$389)</f>
        <v>-</v>
      </c>
      <c r="N535" s="339" t="str">
        <f t="shared" ref="N535:AS535" si="97">IF(ISBLANK(N$389),"",N$389)</f>
        <v>-</v>
      </c>
      <c r="O535" s="339" t="str">
        <f t="shared" si="97"/>
        <v>-</v>
      </c>
      <c r="P535" s="339" t="str">
        <f t="shared" si="97"/>
        <v/>
      </c>
      <c r="Q535" s="339" t="str">
        <f t="shared" si="97"/>
        <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 customHeight="1">
      <c r="A536" s="164" t="s">
        <v>536</v>
      </c>
      <c r="B536" s="143"/>
      <c r="C536" s="379" t="s">
        <v>537</v>
      </c>
      <c r="D536" s="380"/>
      <c r="E536" s="380"/>
      <c r="F536" s="380"/>
      <c r="G536" s="380"/>
      <c r="H536" s="381"/>
      <c r="I536" s="93" t="s">
        <v>538</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349999999999994" customHeight="1">
      <c r="A537" s="164" t="s">
        <v>539</v>
      </c>
      <c r="B537" s="143"/>
      <c r="C537" s="379" t="s">
        <v>540</v>
      </c>
      <c r="D537" s="380"/>
      <c r="E537" s="380"/>
      <c r="F537" s="380"/>
      <c r="G537" s="380"/>
      <c r="H537" s="381"/>
      <c r="I537" s="93" t="s">
        <v>541</v>
      </c>
      <c r="J537" s="291">
        <f t="shared" si="100"/>
        <v>0</v>
      </c>
      <c r="K537" s="292" t="str">
        <f t="shared" si="101"/>
        <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542</v>
      </c>
      <c r="B538" s="143"/>
      <c r="C538" s="379" t="s">
        <v>543</v>
      </c>
      <c r="D538" s="380"/>
      <c r="E538" s="380"/>
      <c r="F538" s="380"/>
      <c r="G538" s="380"/>
      <c r="H538" s="381"/>
      <c r="I538" s="446" t="s">
        <v>544</v>
      </c>
      <c r="J538" s="291">
        <f t="shared" si="100"/>
        <v>0</v>
      </c>
      <c r="K538" s="292" t="str">
        <f t="shared" si="101"/>
        <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545</v>
      </c>
      <c r="B539" s="143"/>
      <c r="C539" s="379" t="s">
        <v>546</v>
      </c>
      <c r="D539" s="380"/>
      <c r="E539" s="380"/>
      <c r="F539" s="380"/>
      <c r="G539" s="380"/>
      <c r="H539" s="381"/>
      <c r="I539" s="468"/>
      <c r="J539" s="291">
        <f t="shared" si="100"/>
        <v>1054</v>
      </c>
      <c r="K539" s="292" t="str">
        <f t="shared" si="101"/>
        <v/>
      </c>
      <c r="L539" s="286">
        <v>0</v>
      </c>
      <c r="M539" s="215">
        <v>207</v>
      </c>
      <c r="N539" s="274">
        <v>460</v>
      </c>
      <c r="O539" s="274">
        <v>387</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79" t="s">
        <v>547</v>
      </c>
      <c r="D540" s="380"/>
      <c r="E540" s="380"/>
      <c r="F540" s="380"/>
      <c r="G540" s="380"/>
      <c r="H540" s="381"/>
      <c r="I540" s="469"/>
      <c r="J540" s="291">
        <f t="shared" si="100"/>
        <v>0</v>
      </c>
      <c r="K540" s="292" t="str">
        <f t="shared" si="101"/>
        <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349999999999994" customHeight="1">
      <c r="A541" s="164" t="s">
        <v>548</v>
      </c>
      <c r="B541" s="143"/>
      <c r="C541" s="379" t="s">
        <v>549</v>
      </c>
      <c r="D541" s="380"/>
      <c r="E541" s="380"/>
      <c r="F541" s="380"/>
      <c r="G541" s="380"/>
      <c r="H541" s="381"/>
      <c r="I541" s="93" t="s">
        <v>550</v>
      </c>
      <c r="J541" s="291">
        <f t="shared" si="100"/>
        <v>0</v>
      </c>
      <c r="K541" s="292" t="str">
        <f t="shared" si="101"/>
        <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 customHeight="1">
      <c r="A542" s="164" t="s">
        <v>551</v>
      </c>
      <c r="B542" s="143"/>
      <c r="C542" s="379" t="s">
        <v>552</v>
      </c>
      <c r="D542" s="380"/>
      <c r="E542" s="380"/>
      <c r="F542" s="380"/>
      <c r="G542" s="380"/>
      <c r="H542" s="381"/>
      <c r="I542" s="93" t="s">
        <v>553</v>
      </c>
      <c r="J542" s="291">
        <f t="shared" si="100"/>
        <v>0</v>
      </c>
      <c r="K542" s="292" t="str">
        <f t="shared" si="101"/>
        <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554</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78</v>
      </c>
      <c r="K548" s="288"/>
      <c r="L548" s="279" t="str">
        <f>IF(ISBLANK(L$388),"",L$388)</f>
        <v>回復期リハビリテーション病棟１</v>
      </c>
      <c r="M548" s="324" t="str">
        <f>IF(ISBLANK(M$388),"",M$388)</f>
        <v>緩和ケア病棟１</v>
      </c>
      <c r="N548" s="323" t="str">
        <f t="shared" ref="N548:AS548" si="102">IF(ISBLANK(N$388),"",N$388)</f>
        <v>急性期一般病棟６</v>
      </c>
      <c r="O548" s="323" t="str">
        <f t="shared" si="102"/>
        <v>療養病棟１</v>
      </c>
      <c r="P548" s="323" t="str">
        <f t="shared" si="102"/>
        <v/>
      </c>
      <c r="Q548" s="323" t="str">
        <f t="shared" si="102"/>
        <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79</v>
      </c>
      <c r="J549" s="289"/>
      <c r="K549" s="290"/>
      <c r="L549" s="342" t="str">
        <f>IF(ISBLANK(L$389),"",L$389)</f>
        <v>-</v>
      </c>
      <c r="M549" s="340" t="str">
        <f>IF(ISBLANK(M$389),"",M$389)</f>
        <v>-</v>
      </c>
      <c r="N549" s="339" t="str">
        <f t="shared" ref="N549:AS549" si="104">IF(ISBLANK(N$389),"",N$389)</f>
        <v>-</v>
      </c>
      <c r="O549" s="339" t="str">
        <f t="shared" si="104"/>
        <v>-</v>
      </c>
      <c r="P549" s="339" t="str">
        <f t="shared" si="104"/>
        <v/>
      </c>
      <c r="Q549" s="339" t="str">
        <f t="shared" si="104"/>
        <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349999999999994" customHeight="1">
      <c r="A550" s="164" t="s">
        <v>555</v>
      </c>
      <c r="B550" s="90"/>
      <c r="C550" s="379" t="s">
        <v>556</v>
      </c>
      <c r="D550" s="380"/>
      <c r="E550" s="380"/>
      <c r="F550" s="380"/>
      <c r="G550" s="380"/>
      <c r="H550" s="381"/>
      <c r="I550" s="93" t="s">
        <v>557</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349999999999994" customHeight="1">
      <c r="A551" s="164" t="s">
        <v>558</v>
      </c>
      <c r="B551" s="91"/>
      <c r="C551" s="379" t="s">
        <v>559</v>
      </c>
      <c r="D551" s="380"/>
      <c r="E551" s="380"/>
      <c r="F551" s="380"/>
      <c r="G551" s="380"/>
      <c r="H551" s="381"/>
      <c r="I551" s="93" t="s">
        <v>560</v>
      </c>
      <c r="J551" s="291">
        <f t="shared" si="106"/>
        <v>0</v>
      </c>
      <c r="K551" s="292" t="str">
        <f t="shared" si="107"/>
        <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349999999999994" customHeight="1">
      <c r="A552" s="164"/>
      <c r="B552" s="91"/>
      <c r="C552" s="392" t="s">
        <v>561</v>
      </c>
      <c r="D552" s="393"/>
      <c r="E552" s="393"/>
      <c r="F552" s="393"/>
      <c r="G552" s="393"/>
      <c r="H552" s="394"/>
      <c r="I552" s="98" t="s">
        <v>562</v>
      </c>
      <c r="J552" s="291">
        <f t="shared" si="106"/>
        <v>0</v>
      </c>
      <c r="K552" s="292" t="str">
        <f t="shared" si="107"/>
        <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349999999999994" customHeight="1">
      <c r="A553" s="164" t="s">
        <v>563</v>
      </c>
      <c r="B553" s="91"/>
      <c r="C553" s="379" t="s">
        <v>564</v>
      </c>
      <c r="D553" s="380"/>
      <c r="E553" s="380"/>
      <c r="F553" s="380"/>
      <c r="G553" s="380"/>
      <c r="H553" s="381"/>
      <c r="I553" s="93" t="s">
        <v>565</v>
      </c>
      <c r="J553" s="291">
        <f t="shared" si="106"/>
        <v>0</v>
      </c>
      <c r="K553" s="292" t="str">
        <f t="shared" si="107"/>
        <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349999999999994" customHeight="1">
      <c r="A554" s="164" t="s">
        <v>566</v>
      </c>
      <c r="B554" s="91"/>
      <c r="C554" s="379" t="s">
        <v>567</v>
      </c>
      <c r="D554" s="380"/>
      <c r="E554" s="380"/>
      <c r="F554" s="380"/>
      <c r="G554" s="380"/>
      <c r="H554" s="381"/>
      <c r="I554" s="93" t="s">
        <v>568</v>
      </c>
      <c r="J554" s="291">
        <f t="shared" si="106"/>
        <v>0</v>
      </c>
      <c r="K554" s="292" t="str">
        <f t="shared" si="107"/>
        <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349999999999994" customHeight="1">
      <c r="A555" s="164" t="s">
        <v>569</v>
      </c>
      <c r="B555" s="91"/>
      <c r="C555" s="379" t="s">
        <v>570</v>
      </c>
      <c r="D555" s="380"/>
      <c r="E555" s="380"/>
      <c r="F555" s="380"/>
      <c r="G555" s="380"/>
      <c r="H555" s="381"/>
      <c r="I555" s="93" t="s">
        <v>571</v>
      </c>
      <c r="J555" s="291">
        <f t="shared" si="106"/>
        <v>0</v>
      </c>
      <c r="K555" s="292" t="str">
        <f t="shared" si="107"/>
        <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 customHeight="1">
      <c r="A556" s="164" t="s">
        <v>572</v>
      </c>
      <c r="B556" s="91"/>
      <c r="C556" s="379" t="s">
        <v>573</v>
      </c>
      <c r="D556" s="380"/>
      <c r="E556" s="380"/>
      <c r="F556" s="380"/>
      <c r="G556" s="380"/>
      <c r="H556" s="381"/>
      <c r="I556" s="93" t="s">
        <v>574</v>
      </c>
      <c r="J556" s="291">
        <f t="shared" si="106"/>
        <v>0</v>
      </c>
      <c r="K556" s="292" t="str">
        <f t="shared" si="107"/>
        <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575</v>
      </c>
      <c r="B557" s="91"/>
      <c r="C557" s="379" t="s">
        <v>576</v>
      </c>
      <c r="D557" s="380"/>
      <c r="E557" s="380"/>
      <c r="F557" s="380"/>
      <c r="G557" s="380"/>
      <c r="H557" s="381"/>
      <c r="I557" s="93" t="s">
        <v>577</v>
      </c>
      <c r="J557" s="291">
        <f t="shared" si="106"/>
        <v>0</v>
      </c>
      <c r="K557" s="292" t="str">
        <f t="shared" si="107"/>
        <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349999999999994" customHeight="1">
      <c r="A558" s="164" t="s">
        <v>578</v>
      </c>
      <c r="B558" s="91"/>
      <c r="C558" s="379" t="s">
        <v>579</v>
      </c>
      <c r="D558" s="380"/>
      <c r="E558" s="380"/>
      <c r="F558" s="380"/>
      <c r="G558" s="380"/>
      <c r="H558" s="381"/>
      <c r="I558" s="93" t="s">
        <v>580</v>
      </c>
      <c r="J558" s="291">
        <f t="shared" si="106"/>
        <v>0</v>
      </c>
      <c r="K558" s="292" t="str">
        <f t="shared" si="107"/>
        <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349999999999994" customHeight="1">
      <c r="A559" s="164" t="s">
        <v>581</v>
      </c>
      <c r="B559" s="91"/>
      <c r="C559" s="392" t="s">
        <v>582</v>
      </c>
      <c r="D559" s="393"/>
      <c r="E559" s="393"/>
      <c r="F559" s="393"/>
      <c r="G559" s="393"/>
      <c r="H559" s="394"/>
      <c r="I559" s="98" t="s">
        <v>583</v>
      </c>
      <c r="J559" s="291">
        <f t="shared" si="106"/>
        <v>0</v>
      </c>
      <c r="K559" s="292" t="str">
        <f t="shared" si="107"/>
        <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7.6">
      <c r="A560" s="164" t="s">
        <v>584</v>
      </c>
      <c r="B560" s="91"/>
      <c r="C560" s="379" t="s">
        <v>585</v>
      </c>
      <c r="D560" s="380"/>
      <c r="E560" s="380"/>
      <c r="F560" s="380"/>
      <c r="G560" s="380"/>
      <c r="H560" s="381"/>
      <c r="I560" s="98" t="s">
        <v>586</v>
      </c>
      <c r="J560" s="291">
        <f t="shared" si="106"/>
        <v>0</v>
      </c>
      <c r="K560" s="292" t="str">
        <f t="shared" si="107"/>
        <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349999999999994" customHeight="1">
      <c r="A561" s="164" t="s">
        <v>587</v>
      </c>
      <c r="B561" s="91"/>
      <c r="C561" s="379" t="s">
        <v>588</v>
      </c>
      <c r="D561" s="380"/>
      <c r="E561" s="380"/>
      <c r="F561" s="380"/>
      <c r="G561" s="380"/>
      <c r="H561" s="381"/>
      <c r="I561" s="98" t="s">
        <v>589</v>
      </c>
      <c r="J561" s="291">
        <f t="shared" si="106"/>
        <v>0</v>
      </c>
      <c r="K561" s="292" t="str">
        <f t="shared" si="107"/>
        <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349999999999994" customHeight="1">
      <c r="A562" s="164" t="s">
        <v>590</v>
      </c>
      <c r="B562" s="91"/>
      <c r="C562" s="379" t="s">
        <v>591</v>
      </c>
      <c r="D562" s="380"/>
      <c r="E562" s="380"/>
      <c r="F562" s="380"/>
      <c r="G562" s="380"/>
      <c r="H562" s="381"/>
      <c r="I562" s="98" t="s">
        <v>592</v>
      </c>
      <c r="J562" s="291">
        <f t="shared" si="106"/>
        <v>0</v>
      </c>
      <c r="K562" s="292" t="str">
        <f t="shared" si="107"/>
        <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349999999999994" customHeight="1">
      <c r="A563" s="164" t="s">
        <v>593</v>
      </c>
      <c r="B563" s="91"/>
      <c r="C563" s="379" t="s">
        <v>594</v>
      </c>
      <c r="D563" s="380"/>
      <c r="E563" s="380"/>
      <c r="F563" s="380"/>
      <c r="G563" s="380"/>
      <c r="H563" s="381"/>
      <c r="I563" s="98" t="s">
        <v>595</v>
      </c>
      <c r="J563" s="291">
        <f t="shared" si="106"/>
        <v>0</v>
      </c>
      <c r="K563" s="292" t="str">
        <f t="shared" si="107"/>
        <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78</v>
      </c>
      <c r="K565" s="288"/>
      <c r="L565" s="279" t="str">
        <f>IF(ISBLANK(L$9),"",L$9)</f>
        <v>回復期リハビリテーション病棟1</v>
      </c>
      <c r="M565" s="324" t="str">
        <f>IF(ISBLANK(M$9),"",M$9)</f>
        <v>緩和ケア病棟1</v>
      </c>
      <c r="N565" s="324" t="str">
        <f t="shared" ref="N565:AS565" si="108">IF(ISBLANK(N$9),"",N$9)</f>
        <v>急性期一般病棟6</v>
      </c>
      <c r="O565" s="324" t="str">
        <f t="shared" si="108"/>
        <v>療養病棟1</v>
      </c>
      <c r="P565" s="324" t="str">
        <f t="shared" si="108"/>
        <v/>
      </c>
      <c r="Q565" s="324" t="str">
        <f t="shared" si="108"/>
        <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79</v>
      </c>
      <c r="J566" s="289"/>
      <c r="K566" s="290"/>
      <c r="L566" s="342" t="str">
        <f>IF(ISBLANK(L$95),"",L$95)</f>
        <v>回復期</v>
      </c>
      <c r="M566" s="340" t="str">
        <f>IF(ISBLANK(M$95),"",M$95)</f>
        <v>回復期</v>
      </c>
      <c r="N566" s="340" t="str">
        <f t="shared" ref="N566:AS566" si="110">IF(ISBLANK(N$95),"",N$95)</f>
        <v>急性期</v>
      </c>
      <c r="O566" s="340" t="str">
        <f t="shared" si="110"/>
        <v>慢性期</v>
      </c>
      <c r="P566" s="340" t="str">
        <f t="shared" si="110"/>
        <v/>
      </c>
      <c r="Q566" s="340" t="str">
        <f t="shared" si="110"/>
        <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85" customHeight="1">
      <c r="A567" s="163" t="s">
        <v>596</v>
      </c>
      <c r="B567" s="91"/>
      <c r="C567" s="392" t="s">
        <v>597</v>
      </c>
      <c r="D567" s="393"/>
      <c r="E567" s="393"/>
      <c r="F567" s="393"/>
      <c r="G567" s="393"/>
      <c r="H567" s="394"/>
      <c r="I567" s="318" t="s">
        <v>598</v>
      </c>
      <c r="J567" s="300"/>
      <c r="K567" s="301"/>
      <c r="L567" s="302" t="s">
        <v>38</v>
      </c>
      <c r="M567" s="222" t="s">
        <v>38</v>
      </c>
      <c r="N567" s="222" t="s">
        <v>599</v>
      </c>
      <c r="O567" s="222" t="s">
        <v>38</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spans="1:73" s="156" customFormat="1" ht="65.099999999999994" customHeight="1">
      <c r="B568" s="91"/>
      <c r="C568" s="404" t="s">
        <v>600</v>
      </c>
      <c r="D568" s="405"/>
      <c r="E568" s="405"/>
      <c r="F568" s="405"/>
      <c r="G568" s="405"/>
      <c r="H568" s="406"/>
      <c r="I568" s="416" t="s">
        <v>601</v>
      </c>
      <c r="J568" s="486"/>
      <c r="K568" s="487"/>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602</v>
      </c>
      <c r="B569" s="91"/>
      <c r="C569" s="144"/>
      <c r="D569" s="412" t="s">
        <v>603</v>
      </c>
      <c r="E569" s="413"/>
      <c r="F569" s="413"/>
      <c r="G569" s="413"/>
      <c r="H569" s="414"/>
      <c r="I569" s="455"/>
      <c r="J569" s="486"/>
      <c r="K569" s="487"/>
      <c r="L569" s="304">
        <v>0</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604</v>
      </c>
      <c r="B570" s="91"/>
      <c r="C570" s="144"/>
      <c r="D570" s="412" t="s">
        <v>605</v>
      </c>
      <c r="E570" s="413"/>
      <c r="F570" s="413"/>
      <c r="G570" s="413"/>
      <c r="H570" s="414"/>
      <c r="I570" s="455"/>
      <c r="J570" s="486"/>
      <c r="K570" s="487"/>
      <c r="L570" s="304">
        <v>0</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606</v>
      </c>
      <c r="B571" s="91"/>
      <c r="C571" s="144"/>
      <c r="D571" s="412" t="s">
        <v>607</v>
      </c>
      <c r="E571" s="413"/>
      <c r="F571" s="413"/>
      <c r="G571" s="413"/>
      <c r="H571" s="414"/>
      <c r="I571" s="455"/>
      <c r="J571" s="486"/>
      <c r="K571" s="487"/>
      <c r="L571" s="304">
        <v>0</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608</v>
      </c>
      <c r="B572" s="91"/>
      <c r="C572" s="144"/>
      <c r="D572" s="412" t="s">
        <v>609</v>
      </c>
      <c r="E572" s="413"/>
      <c r="F572" s="413"/>
      <c r="G572" s="413"/>
      <c r="H572" s="414"/>
      <c r="I572" s="455"/>
      <c r="J572" s="486"/>
      <c r="K572" s="487"/>
      <c r="L572" s="304">
        <v>0</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610</v>
      </c>
      <c r="B573" s="91"/>
      <c r="C573" s="144"/>
      <c r="D573" s="412" t="s">
        <v>611</v>
      </c>
      <c r="E573" s="413"/>
      <c r="F573" s="413"/>
      <c r="G573" s="413"/>
      <c r="H573" s="414"/>
      <c r="I573" s="455"/>
      <c r="J573" s="486"/>
      <c r="K573" s="487"/>
      <c r="L573" s="304">
        <v>0</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612</v>
      </c>
      <c r="B574" s="91"/>
      <c r="C574" s="184"/>
      <c r="D574" s="412" t="s">
        <v>613</v>
      </c>
      <c r="E574" s="413"/>
      <c r="F574" s="413"/>
      <c r="G574" s="413"/>
      <c r="H574" s="414"/>
      <c r="I574" s="455"/>
      <c r="J574" s="486"/>
      <c r="K574" s="487"/>
      <c r="L574" s="304">
        <v>0</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04" t="s">
        <v>614</v>
      </c>
      <c r="D575" s="405"/>
      <c r="E575" s="405"/>
      <c r="F575" s="405"/>
      <c r="G575" s="405"/>
      <c r="H575" s="406"/>
      <c r="I575" s="455"/>
      <c r="J575" s="486"/>
      <c r="K575" s="487"/>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615</v>
      </c>
      <c r="B576" s="91"/>
      <c r="C576" s="144"/>
      <c r="D576" s="412" t="s">
        <v>603</v>
      </c>
      <c r="E576" s="413"/>
      <c r="F576" s="413"/>
      <c r="G576" s="413"/>
      <c r="H576" s="414"/>
      <c r="I576" s="455"/>
      <c r="J576" s="486"/>
      <c r="K576" s="487"/>
      <c r="L576" s="304">
        <v>0</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616</v>
      </c>
      <c r="B577" s="91"/>
      <c r="C577" s="144"/>
      <c r="D577" s="412" t="s">
        <v>605</v>
      </c>
      <c r="E577" s="413"/>
      <c r="F577" s="413"/>
      <c r="G577" s="413"/>
      <c r="H577" s="414"/>
      <c r="I577" s="455"/>
      <c r="J577" s="486"/>
      <c r="K577" s="487"/>
      <c r="L577" s="304">
        <v>0</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617</v>
      </c>
      <c r="B578" s="91"/>
      <c r="C578" s="144"/>
      <c r="D578" s="412" t="s">
        <v>607</v>
      </c>
      <c r="E578" s="413"/>
      <c r="F578" s="413"/>
      <c r="G578" s="413"/>
      <c r="H578" s="414"/>
      <c r="I578" s="455"/>
      <c r="J578" s="486"/>
      <c r="K578" s="487"/>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618</v>
      </c>
      <c r="B579" s="91"/>
      <c r="C579" s="144"/>
      <c r="D579" s="412" t="s">
        <v>609</v>
      </c>
      <c r="E579" s="413"/>
      <c r="F579" s="413"/>
      <c r="G579" s="413"/>
      <c r="H579" s="414"/>
      <c r="I579" s="455"/>
      <c r="J579" s="486"/>
      <c r="K579" s="487"/>
      <c r="L579" s="304">
        <v>0</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619</v>
      </c>
      <c r="B580" s="91"/>
      <c r="C580" s="144"/>
      <c r="D580" s="412" t="s">
        <v>611</v>
      </c>
      <c r="E580" s="413"/>
      <c r="F580" s="413"/>
      <c r="G580" s="413"/>
      <c r="H580" s="414"/>
      <c r="I580" s="455"/>
      <c r="J580" s="486"/>
      <c r="K580" s="487"/>
      <c r="L580" s="304">
        <v>0</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620</v>
      </c>
      <c r="B581" s="91"/>
      <c r="C581" s="144"/>
      <c r="D581" s="412" t="s">
        <v>613</v>
      </c>
      <c r="E581" s="413"/>
      <c r="F581" s="413"/>
      <c r="G581" s="413"/>
      <c r="H581" s="414"/>
      <c r="I581" s="455"/>
      <c r="J581" s="486"/>
      <c r="K581" s="487"/>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04" t="s">
        <v>621</v>
      </c>
      <c r="D582" s="405"/>
      <c r="E582" s="405"/>
      <c r="F582" s="405"/>
      <c r="G582" s="405"/>
      <c r="H582" s="406"/>
      <c r="I582" s="455"/>
      <c r="J582" s="486"/>
      <c r="K582" s="487"/>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622</v>
      </c>
      <c r="B583" s="91"/>
      <c r="C583" s="144"/>
      <c r="D583" s="412" t="s">
        <v>603</v>
      </c>
      <c r="E583" s="413"/>
      <c r="F583" s="413"/>
      <c r="G583" s="413"/>
      <c r="H583" s="414"/>
      <c r="I583" s="455"/>
      <c r="J583" s="486"/>
      <c r="K583" s="487"/>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623</v>
      </c>
      <c r="B584" s="91"/>
      <c r="C584" s="144"/>
      <c r="D584" s="412" t="s">
        <v>605</v>
      </c>
      <c r="E584" s="413"/>
      <c r="F584" s="413"/>
      <c r="G584" s="413"/>
      <c r="H584" s="414"/>
      <c r="I584" s="455"/>
      <c r="J584" s="486"/>
      <c r="K584" s="487"/>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624</v>
      </c>
      <c r="B585" s="91"/>
      <c r="C585" s="144"/>
      <c r="D585" s="412" t="s">
        <v>607</v>
      </c>
      <c r="E585" s="413"/>
      <c r="F585" s="413"/>
      <c r="G585" s="413"/>
      <c r="H585" s="414"/>
      <c r="I585" s="455"/>
      <c r="J585" s="486"/>
      <c r="K585" s="487"/>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625</v>
      </c>
      <c r="B586" s="91"/>
      <c r="C586" s="144"/>
      <c r="D586" s="412" t="s">
        <v>609</v>
      </c>
      <c r="E586" s="413"/>
      <c r="F586" s="413"/>
      <c r="G586" s="413"/>
      <c r="H586" s="414"/>
      <c r="I586" s="455"/>
      <c r="J586" s="486"/>
      <c r="K586" s="487"/>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626</v>
      </c>
      <c r="B587" s="91"/>
      <c r="C587" s="144"/>
      <c r="D587" s="412" t="s">
        <v>611</v>
      </c>
      <c r="E587" s="413"/>
      <c r="F587" s="413"/>
      <c r="G587" s="413"/>
      <c r="H587" s="414"/>
      <c r="I587" s="455"/>
      <c r="J587" s="486"/>
      <c r="K587" s="487"/>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627</v>
      </c>
      <c r="B588" s="91"/>
      <c r="C588" s="205"/>
      <c r="D588" s="412" t="s">
        <v>613</v>
      </c>
      <c r="E588" s="413"/>
      <c r="F588" s="413"/>
      <c r="G588" s="413"/>
      <c r="H588" s="414"/>
      <c r="I588" s="456"/>
      <c r="J588" s="486"/>
      <c r="K588" s="487"/>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628</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78</v>
      </c>
      <c r="K594" s="288"/>
      <c r="L594" s="279" t="str">
        <f>IF(ISBLANK(L$388),"",L$388)</f>
        <v>回復期リハビリテーション病棟１</v>
      </c>
      <c r="M594" s="324" t="str">
        <f>IF(ISBLANK(M$388),"",M$388)</f>
        <v>緩和ケア病棟１</v>
      </c>
      <c r="N594" s="323" t="str">
        <f t="shared" ref="N594:AS594" si="112">IF(ISBLANK(N$388),"",N$388)</f>
        <v>急性期一般病棟６</v>
      </c>
      <c r="O594" s="323" t="str">
        <f t="shared" si="112"/>
        <v>療養病棟１</v>
      </c>
      <c r="P594" s="323" t="str">
        <f t="shared" si="112"/>
        <v/>
      </c>
      <c r="Q594" s="323" t="str">
        <f t="shared" si="112"/>
        <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79</v>
      </c>
      <c r="J595" s="289"/>
      <c r="K595" s="290"/>
      <c r="L595" s="342" t="str">
        <f>IF(ISBLANK(L$389),"",L$389)</f>
        <v>-</v>
      </c>
      <c r="M595" s="340" t="str">
        <f>IF(ISBLANK(M$389),"",M$389)</f>
        <v>-</v>
      </c>
      <c r="N595" s="339" t="str">
        <f t="shared" ref="N595:AS595" si="114">IF(ISBLANK(N$389),"",N$389)</f>
        <v>-</v>
      </c>
      <c r="O595" s="339" t="str">
        <f t="shared" si="114"/>
        <v>-</v>
      </c>
      <c r="P595" s="339" t="str">
        <f t="shared" si="114"/>
        <v/>
      </c>
      <c r="Q595" s="339" t="str">
        <f t="shared" si="114"/>
        <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349999999999994" customHeight="1">
      <c r="A596" s="164" t="s">
        <v>629</v>
      </c>
      <c r="B596" s="90"/>
      <c r="C596" s="379" t="s">
        <v>630</v>
      </c>
      <c r="D596" s="380"/>
      <c r="E596" s="380"/>
      <c r="F596" s="380"/>
      <c r="G596" s="380"/>
      <c r="H596" s="381"/>
      <c r="I596" s="95" t="s">
        <v>631</v>
      </c>
      <c r="J596" s="291" t="str">
        <f t="shared" ref="J596:J619" si="116">IF(SUM(L596:BS596)=0,IF(COUNTIF(L596:BS596,"未確認")&gt;0,"未確認",IF(COUNTIF(L596:BS596,"~*")&gt;0,"*",SUM(L596:BS596))),SUM(L596:BS596))</f>
        <v>*</v>
      </c>
      <c r="K596" s="292" t="str">
        <f t="shared" ref="K596:K619" si="117">IF(OR(COUNTIF(L596:BS596,"未確認")&gt;0,COUNTIF(L596:BS596,"*")&gt;0),"※","")</f>
        <v>※</v>
      </c>
      <c r="L596" s="286">
        <v>0</v>
      </c>
      <c r="M596" s="215">
        <v>0</v>
      </c>
      <c r="N596" s="274" t="s">
        <v>377</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349999999999994" customHeight="1">
      <c r="A597" s="164" t="s">
        <v>632</v>
      </c>
      <c r="B597" s="66"/>
      <c r="C597" s="379" t="s">
        <v>633</v>
      </c>
      <c r="D597" s="380"/>
      <c r="E597" s="380"/>
      <c r="F597" s="380"/>
      <c r="G597" s="380"/>
      <c r="H597" s="381"/>
      <c r="I597" s="95" t="s">
        <v>634</v>
      </c>
      <c r="J597" s="291">
        <f t="shared" si="116"/>
        <v>0</v>
      </c>
      <c r="K597" s="292" t="str">
        <f t="shared" si="117"/>
        <v/>
      </c>
      <c r="L597" s="286">
        <v>0</v>
      </c>
      <c r="M597" s="215">
        <v>0</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635</v>
      </c>
      <c r="B598" s="66"/>
      <c r="C598" s="379" t="s">
        <v>636</v>
      </c>
      <c r="D598" s="380"/>
      <c r="E598" s="380"/>
      <c r="F598" s="380"/>
      <c r="G598" s="380"/>
      <c r="H598" s="381"/>
      <c r="I598" s="95" t="s">
        <v>637</v>
      </c>
      <c r="J598" s="291">
        <f t="shared" si="116"/>
        <v>0</v>
      </c>
      <c r="K598" s="292" t="str">
        <f t="shared" si="117"/>
        <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 customHeight="1">
      <c r="A599" s="164" t="s">
        <v>638</v>
      </c>
      <c r="B599" s="66"/>
      <c r="C599" s="379" t="s">
        <v>639</v>
      </c>
      <c r="D599" s="380"/>
      <c r="E599" s="380"/>
      <c r="F599" s="380"/>
      <c r="G599" s="380"/>
      <c r="H599" s="381"/>
      <c r="I599" s="194" t="s">
        <v>640</v>
      </c>
      <c r="J599" s="291" t="str">
        <f t="shared" si="116"/>
        <v>*</v>
      </c>
      <c r="K599" s="292" t="str">
        <f t="shared" si="117"/>
        <v>※</v>
      </c>
      <c r="L599" s="286" t="s">
        <v>377</v>
      </c>
      <c r="M599" s="215" t="s">
        <v>377</v>
      </c>
      <c r="N599" s="274" t="s">
        <v>377</v>
      </c>
      <c r="O599" s="274" t="s">
        <v>377</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 customHeight="1">
      <c r="A600" s="278"/>
      <c r="B600" s="66"/>
      <c r="C600" s="392" t="s">
        <v>641</v>
      </c>
      <c r="D600" s="491"/>
      <c r="E600" s="491"/>
      <c r="F600" s="491"/>
      <c r="G600" s="491"/>
      <c r="H600" s="492"/>
      <c r="I600" s="317" t="s">
        <v>642</v>
      </c>
      <c r="J600" s="291">
        <f t="shared" si="116"/>
        <v>0</v>
      </c>
      <c r="K600" s="292" t="str">
        <f t="shared" si="117"/>
        <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 customHeight="1">
      <c r="A601" s="278"/>
      <c r="B601" s="66"/>
      <c r="C601" s="392" t="s">
        <v>643</v>
      </c>
      <c r="D601" s="491"/>
      <c r="E601" s="491"/>
      <c r="F601" s="491"/>
      <c r="G601" s="491"/>
      <c r="H601" s="492"/>
      <c r="I601" s="317" t="s">
        <v>644</v>
      </c>
      <c r="J601" s="291">
        <f t="shared" si="116"/>
        <v>0</v>
      </c>
      <c r="K601" s="292" t="str">
        <f t="shared" si="117"/>
        <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 customHeight="1">
      <c r="A602" s="278"/>
      <c r="B602" s="66"/>
      <c r="C602" s="392" t="s">
        <v>645</v>
      </c>
      <c r="D602" s="491"/>
      <c r="E602" s="491"/>
      <c r="F602" s="491"/>
      <c r="G602" s="491"/>
      <c r="H602" s="492"/>
      <c r="I602" s="317" t="s">
        <v>646</v>
      </c>
      <c r="J602" s="291">
        <f t="shared" si="116"/>
        <v>0</v>
      </c>
      <c r="K602" s="292" t="str">
        <f t="shared" si="117"/>
        <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 customHeight="1">
      <c r="A603" s="278"/>
      <c r="B603" s="66"/>
      <c r="C603" s="392" t="s">
        <v>647</v>
      </c>
      <c r="D603" s="491"/>
      <c r="E603" s="491"/>
      <c r="F603" s="491"/>
      <c r="G603" s="491"/>
      <c r="H603" s="492"/>
      <c r="I603" s="317" t="s">
        <v>648</v>
      </c>
      <c r="J603" s="291">
        <f t="shared" si="116"/>
        <v>0</v>
      </c>
      <c r="K603" s="292" t="str">
        <f t="shared" si="117"/>
        <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599999999999994" customHeight="1">
      <c r="A604" s="278"/>
      <c r="B604" s="66"/>
      <c r="C604" s="392" t="s">
        <v>649</v>
      </c>
      <c r="D604" s="491"/>
      <c r="E604" s="491"/>
      <c r="F604" s="491"/>
      <c r="G604" s="491"/>
      <c r="H604" s="492"/>
      <c r="I604" s="317" t="s">
        <v>650</v>
      </c>
      <c r="J604" s="291">
        <f t="shared" si="116"/>
        <v>0</v>
      </c>
      <c r="K604" s="292" t="str">
        <f t="shared" si="117"/>
        <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 customHeight="1">
      <c r="A605" s="278"/>
      <c r="B605" s="66"/>
      <c r="C605" s="392" t="s">
        <v>651</v>
      </c>
      <c r="D605" s="491"/>
      <c r="E605" s="491"/>
      <c r="F605" s="491"/>
      <c r="G605" s="491"/>
      <c r="H605" s="492"/>
      <c r="I605" s="317" t="s">
        <v>652</v>
      </c>
      <c r="J605" s="291">
        <f t="shared" si="116"/>
        <v>0</v>
      </c>
      <c r="K605" s="292" t="str">
        <f t="shared" si="117"/>
        <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653</v>
      </c>
      <c r="B606" s="66"/>
      <c r="C606" s="379" t="s">
        <v>654</v>
      </c>
      <c r="D606" s="380"/>
      <c r="E606" s="380"/>
      <c r="F606" s="380"/>
      <c r="G606" s="380"/>
      <c r="H606" s="381"/>
      <c r="I606" s="95" t="s">
        <v>655</v>
      </c>
      <c r="J606" s="291">
        <f t="shared" si="116"/>
        <v>0</v>
      </c>
      <c r="K606" s="292" t="str">
        <f t="shared" si="117"/>
        <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 customHeight="1">
      <c r="A607" s="163" t="s">
        <v>656</v>
      </c>
      <c r="B607" s="66"/>
      <c r="C607" s="404" t="s">
        <v>657</v>
      </c>
      <c r="D607" s="405"/>
      <c r="E607" s="405"/>
      <c r="F607" s="405"/>
      <c r="G607" s="405"/>
      <c r="H607" s="406"/>
      <c r="I607" s="446" t="s">
        <v>658</v>
      </c>
      <c r="J607" s="291">
        <v>0</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 customHeight="1">
      <c r="A608" s="163" t="s">
        <v>659</v>
      </c>
      <c r="B608" s="66"/>
      <c r="C608" s="192"/>
      <c r="D608" s="193"/>
      <c r="E608" s="392" t="s">
        <v>660</v>
      </c>
      <c r="F608" s="393"/>
      <c r="G608" s="393"/>
      <c r="H608" s="394"/>
      <c r="I608" s="418"/>
      <c r="J608" s="291">
        <v>0</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 customHeight="1">
      <c r="A609" s="163" t="s">
        <v>661</v>
      </c>
      <c r="B609" s="66"/>
      <c r="C609" s="404" t="s">
        <v>662</v>
      </c>
      <c r="D609" s="405"/>
      <c r="E609" s="405"/>
      <c r="F609" s="405"/>
      <c r="G609" s="405"/>
      <c r="H609" s="406"/>
      <c r="I609" s="416" t="s">
        <v>663</v>
      </c>
      <c r="J609" s="291">
        <v>0</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 customHeight="1">
      <c r="A610" s="163" t="s">
        <v>664</v>
      </c>
      <c r="B610" s="66"/>
      <c r="C610" s="192"/>
      <c r="D610" s="193"/>
      <c r="E610" s="392" t="s">
        <v>660</v>
      </c>
      <c r="F610" s="393"/>
      <c r="G610" s="393"/>
      <c r="H610" s="394"/>
      <c r="I610" s="464"/>
      <c r="J610" s="291">
        <v>0</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665</v>
      </c>
      <c r="B611" s="66"/>
      <c r="C611" s="392" t="s">
        <v>666</v>
      </c>
      <c r="D611" s="393"/>
      <c r="E611" s="393"/>
      <c r="F611" s="393"/>
      <c r="G611" s="393"/>
      <c r="H611" s="394"/>
      <c r="I611" s="93" t="s">
        <v>667</v>
      </c>
      <c r="J611" s="510">
        <v>107</v>
      </c>
      <c r="K611" s="511"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 customHeight="1">
      <c r="A612" s="164" t="s">
        <v>668</v>
      </c>
      <c r="B612" s="66"/>
      <c r="C612" s="379" t="s">
        <v>669</v>
      </c>
      <c r="D612" s="380"/>
      <c r="E612" s="380"/>
      <c r="F612" s="380"/>
      <c r="G612" s="380"/>
      <c r="H612" s="381"/>
      <c r="I612" s="93" t="s">
        <v>670</v>
      </c>
      <c r="J612" s="291" t="str">
        <f t="shared" si="116"/>
        <v>*</v>
      </c>
      <c r="K612" s="292" t="str">
        <f t="shared" si="117"/>
        <v>※</v>
      </c>
      <c r="L612" s="286">
        <v>0</v>
      </c>
      <c r="M612" s="215">
        <v>0</v>
      </c>
      <c r="N612" s="274" t="s">
        <v>377</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 customHeight="1">
      <c r="A613" s="164" t="s">
        <v>671</v>
      </c>
      <c r="B613" s="66"/>
      <c r="C613" s="379" t="s">
        <v>672</v>
      </c>
      <c r="D613" s="380"/>
      <c r="E613" s="380"/>
      <c r="F613" s="380"/>
      <c r="G613" s="380"/>
      <c r="H613" s="381"/>
      <c r="I613" s="93" t="s">
        <v>673</v>
      </c>
      <c r="J613" s="291">
        <f t="shared" si="116"/>
        <v>0</v>
      </c>
      <c r="K613" s="292" t="str">
        <f t="shared" si="117"/>
        <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 customHeight="1">
      <c r="A614" s="164" t="s">
        <v>674</v>
      </c>
      <c r="B614" s="66"/>
      <c r="C614" s="379" t="s">
        <v>675</v>
      </c>
      <c r="D614" s="380"/>
      <c r="E614" s="380"/>
      <c r="F614" s="380"/>
      <c r="G614" s="380"/>
      <c r="H614" s="381"/>
      <c r="I614" s="93" t="s">
        <v>676</v>
      </c>
      <c r="J614" s="291" t="str">
        <f t="shared" si="116"/>
        <v>*</v>
      </c>
      <c r="K614" s="292" t="str">
        <f t="shared" si="117"/>
        <v>※</v>
      </c>
      <c r="L614" s="286">
        <v>0</v>
      </c>
      <c r="M614" s="215">
        <v>0</v>
      </c>
      <c r="N614" s="274" t="s">
        <v>377</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 customHeight="1">
      <c r="A615" s="164" t="s">
        <v>677</v>
      </c>
      <c r="B615" s="66"/>
      <c r="C615" s="379" t="s">
        <v>678</v>
      </c>
      <c r="D615" s="380"/>
      <c r="E615" s="380"/>
      <c r="F615" s="380"/>
      <c r="G615" s="380"/>
      <c r="H615" s="381"/>
      <c r="I615" s="93" t="s">
        <v>679</v>
      </c>
      <c r="J615" s="291">
        <f t="shared" si="116"/>
        <v>0</v>
      </c>
      <c r="K615" s="292" t="str">
        <f t="shared" si="117"/>
        <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680</v>
      </c>
      <c r="B616" s="66"/>
      <c r="C616" s="379" t="s">
        <v>681</v>
      </c>
      <c r="D616" s="380"/>
      <c r="E616" s="380"/>
      <c r="F616" s="380"/>
      <c r="G616" s="380"/>
      <c r="H616" s="381"/>
      <c r="I616" s="145" t="s">
        <v>682</v>
      </c>
      <c r="J616" s="291">
        <f t="shared" si="116"/>
        <v>0</v>
      </c>
      <c r="K616" s="292" t="str">
        <f t="shared" si="117"/>
        <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 customHeight="1">
      <c r="A617" s="164" t="s">
        <v>683</v>
      </c>
      <c r="B617" s="66"/>
      <c r="C617" s="379" t="s">
        <v>684</v>
      </c>
      <c r="D617" s="380"/>
      <c r="E617" s="380"/>
      <c r="F617" s="380"/>
      <c r="G617" s="380"/>
      <c r="H617" s="381"/>
      <c r="I617" s="93" t="s">
        <v>685</v>
      </c>
      <c r="J617" s="291">
        <f t="shared" si="116"/>
        <v>0</v>
      </c>
      <c r="K617" s="292" t="str">
        <f t="shared" si="117"/>
        <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 customHeight="1">
      <c r="A618" s="164" t="s">
        <v>683</v>
      </c>
      <c r="B618" s="66"/>
      <c r="C618" s="392" t="s">
        <v>686</v>
      </c>
      <c r="D618" s="393"/>
      <c r="E618" s="393"/>
      <c r="F618" s="393"/>
      <c r="G618" s="393"/>
      <c r="H618" s="394"/>
      <c r="I618" s="98" t="s">
        <v>687</v>
      </c>
      <c r="J618" s="291">
        <f t="shared" si="116"/>
        <v>0</v>
      </c>
      <c r="K618" s="292" t="str">
        <f t="shared" si="117"/>
        <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 customHeight="1">
      <c r="A619" s="164" t="s">
        <v>683</v>
      </c>
      <c r="B619" s="66"/>
      <c r="C619" s="392" t="s">
        <v>688</v>
      </c>
      <c r="D619" s="393"/>
      <c r="E619" s="393"/>
      <c r="F619" s="393"/>
      <c r="G619" s="393"/>
      <c r="H619" s="394"/>
      <c r="I619" s="98" t="s">
        <v>689</v>
      </c>
      <c r="J619" s="291">
        <f t="shared" si="116"/>
        <v>0</v>
      </c>
      <c r="K619" s="292" t="str">
        <f t="shared" si="117"/>
        <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690</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78</v>
      </c>
      <c r="K625" s="305"/>
      <c r="L625" s="279" t="str">
        <f>IF(ISBLANK(L$388),"",L$388)</f>
        <v>回復期リハビリテーション病棟１</v>
      </c>
      <c r="M625" s="324" t="str">
        <f>IF(ISBLANK(M$388),"",M$388)</f>
        <v>緩和ケア病棟１</v>
      </c>
      <c r="N625" s="323" t="str">
        <f t="shared" ref="N625:AS625" si="118">IF(ISBLANK(N$388),"",N$388)</f>
        <v>急性期一般病棟６</v>
      </c>
      <c r="O625" s="323" t="str">
        <f t="shared" si="118"/>
        <v>療養病棟１</v>
      </c>
      <c r="P625" s="323" t="str">
        <f t="shared" si="118"/>
        <v/>
      </c>
      <c r="Q625" s="323" t="str">
        <f t="shared" si="118"/>
        <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79</v>
      </c>
      <c r="J626" s="289"/>
      <c r="K626" s="306"/>
      <c r="L626" s="342" t="str">
        <f>IF(ISBLANK(L$389),"",L$389)</f>
        <v>-</v>
      </c>
      <c r="M626" s="340" t="str">
        <f>IF(ISBLANK(M$389),"",M$389)</f>
        <v>-</v>
      </c>
      <c r="N626" s="339" t="str">
        <f t="shared" ref="N626:AS626" si="120">IF(ISBLANK(N$389),"",N$389)</f>
        <v>-</v>
      </c>
      <c r="O626" s="339" t="str">
        <f t="shared" si="120"/>
        <v>-</v>
      </c>
      <c r="P626" s="339" t="str">
        <f t="shared" si="120"/>
        <v/>
      </c>
      <c r="Q626" s="339" t="str">
        <f t="shared" si="120"/>
        <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691</v>
      </c>
      <c r="B627" s="90"/>
      <c r="C627" s="392" t="s">
        <v>692</v>
      </c>
      <c r="D627" s="393"/>
      <c r="E627" s="393"/>
      <c r="F627" s="393"/>
      <c r="G627" s="393"/>
      <c r="H627" s="394"/>
      <c r="I627" s="446" t="s">
        <v>693</v>
      </c>
      <c r="J627" s="291">
        <f t="shared" ref="J627:J639" si="122">IF(SUM(L627:BS627)=0,IF(COUNTIF(L627:BS627,"未確認")&gt;0,"未確認",IF(COUNTIF(L627:BS627,"~*")&gt;0,"*",SUM(L627:BS627))),SUM(L627:BS627))</f>
        <v>636</v>
      </c>
      <c r="K627" s="292" t="str">
        <f t="shared" ref="K627:K639" si="123">IF(OR(COUNTIF(L627:BS627,"未確認")&gt;0,COUNTIF(L627:BS627,"*")&gt;0),"※","")</f>
        <v>※</v>
      </c>
      <c r="L627" s="286" t="s">
        <v>377</v>
      </c>
      <c r="M627" s="215">
        <v>271</v>
      </c>
      <c r="N627" s="274">
        <v>365</v>
      </c>
      <c r="O627" s="274" t="s">
        <v>377</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694</v>
      </c>
      <c r="B628" s="90"/>
      <c r="C628" s="392" t="s">
        <v>695</v>
      </c>
      <c r="D628" s="393"/>
      <c r="E628" s="393"/>
      <c r="F628" s="393"/>
      <c r="G628" s="393"/>
      <c r="H628" s="394"/>
      <c r="I628" s="468"/>
      <c r="J628" s="291">
        <f t="shared" si="122"/>
        <v>0</v>
      </c>
      <c r="K628" s="292" t="str">
        <f t="shared" si="123"/>
        <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696</v>
      </c>
      <c r="B629" s="90"/>
      <c r="C629" s="392" t="s">
        <v>697</v>
      </c>
      <c r="D629" s="393"/>
      <c r="E629" s="393"/>
      <c r="F629" s="393"/>
      <c r="G629" s="393"/>
      <c r="H629" s="394"/>
      <c r="I629" s="469"/>
      <c r="J629" s="291">
        <f t="shared" si="122"/>
        <v>0</v>
      </c>
      <c r="K629" s="292" t="str">
        <f t="shared" si="123"/>
        <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349999999999994" customHeight="1">
      <c r="A630" s="164" t="s">
        <v>698</v>
      </c>
      <c r="B630" s="90"/>
      <c r="C630" s="392" t="s">
        <v>699</v>
      </c>
      <c r="D630" s="393"/>
      <c r="E630" s="393"/>
      <c r="F630" s="393"/>
      <c r="G630" s="393"/>
      <c r="H630" s="394"/>
      <c r="I630" s="416" t="s">
        <v>700</v>
      </c>
      <c r="J630" s="291">
        <f t="shared" si="122"/>
        <v>0</v>
      </c>
      <c r="K630" s="292" t="str">
        <f t="shared" si="123"/>
        <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349999999999994" customHeight="1">
      <c r="A631" s="164"/>
      <c r="B631" s="90"/>
      <c r="C631" s="392" t="s">
        <v>701</v>
      </c>
      <c r="D631" s="393"/>
      <c r="E631" s="393"/>
      <c r="F631" s="393"/>
      <c r="G631" s="393"/>
      <c r="H631" s="394"/>
      <c r="I631" s="456"/>
      <c r="J631" s="291">
        <f t="shared" si="122"/>
        <v>0</v>
      </c>
      <c r="K631" s="292" t="str">
        <f t="shared" si="123"/>
        <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7" customHeight="1">
      <c r="A632" s="164" t="s">
        <v>702</v>
      </c>
      <c r="B632" s="90"/>
      <c r="C632" s="392" t="s">
        <v>703</v>
      </c>
      <c r="D632" s="393"/>
      <c r="E632" s="393"/>
      <c r="F632" s="393"/>
      <c r="G632" s="393"/>
      <c r="H632" s="394"/>
      <c r="I632" s="98" t="s">
        <v>704</v>
      </c>
      <c r="J632" s="291">
        <f t="shared" si="122"/>
        <v>0</v>
      </c>
      <c r="K632" s="292" t="str">
        <f t="shared" si="123"/>
        <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35" customHeight="1">
      <c r="A633" s="164" t="s">
        <v>705</v>
      </c>
      <c r="B633" s="90"/>
      <c r="C633" s="392" t="s">
        <v>706</v>
      </c>
      <c r="D633" s="393"/>
      <c r="E633" s="393"/>
      <c r="F633" s="393"/>
      <c r="G633" s="393"/>
      <c r="H633" s="394"/>
      <c r="I633" s="98" t="s">
        <v>707</v>
      </c>
      <c r="J633" s="291">
        <f t="shared" si="122"/>
        <v>441</v>
      </c>
      <c r="K633" s="292" t="str">
        <f t="shared" si="123"/>
        <v>※</v>
      </c>
      <c r="L633" s="286">
        <v>0</v>
      </c>
      <c r="M633" s="215">
        <v>0</v>
      </c>
      <c r="N633" s="274">
        <v>441</v>
      </c>
      <c r="O633" s="274" t="s">
        <v>377</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708</v>
      </c>
      <c r="B634" s="91"/>
      <c r="C634" s="392" t="s">
        <v>709</v>
      </c>
      <c r="D634" s="393"/>
      <c r="E634" s="393"/>
      <c r="F634" s="393"/>
      <c r="G634" s="393"/>
      <c r="H634" s="394"/>
      <c r="I634" s="98" t="s">
        <v>710</v>
      </c>
      <c r="J634" s="291">
        <f t="shared" si="122"/>
        <v>0</v>
      </c>
      <c r="K634" s="292" t="str">
        <f t="shared" si="123"/>
        <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 customHeight="1">
      <c r="A635" s="164" t="s">
        <v>711</v>
      </c>
      <c r="B635" s="91"/>
      <c r="C635" s="379" t="s">
        <v>712</v>
      </c>
      <c r="D635" s="380"/>
      <c r="E635" s="380"/>
      <c r="F635" s="380"/>
      <c r="G635" s="380"/>
      <c r="H635" s="381"/>
      <c r="I635" s="93" t="s">
        <v>713</v>
      </c>
      <c r="J635" s="291">
        <f t="shared" si="122"/>
        <v>0</v>
      </c>
      <c r="K635" s="292" t="str">
        <f t="shared" si="123"/>
        <v/>
      </c>
      <c r="L635" s="286">
        <v>0</v>
      </c>
      <c r="M635" s="215">
        <v>0</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714</v>
      </c>
      <c r="B636" s="91"/>
      <c r="C636" s="392" t="s">
        <v>715</v>
      </c>
      <c r="D636" s="393"/>
      <c r="E636" s="393"/>
      <c r="F636" s="393"/>
      <c r="G636" s="393"/>
      <c r="H636" s="394"/>
      <c r="I636" s="93" t="s">
        <v>716</v>
      </c>
      <c r="J636" s="291" t="str">
        <f t="shared" si="122"/>
        <v>*</v>
      </c>
      <c r="K636" s="292" t="str">
        <f t="shared" si="123"/>
        <v>※</v>
      </c>
      <c r="L636" s="286" t="s">
        <v>377</v>
      </c>
      <c r="M636" s="215">
        <v>0</v>
      </c>
      <c r="N636" s="274" t="s">
        <v>377</v>
      </c>
      <c r="O636" s="274" t="s">
        <v>377</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349999999999994" customHeight="1">
      <c r="A637" s="164" t="s">
        <v>717</v>
      </c>
      <c r="B637" s="91"/>
      <c r="C637" s="379" t="s">
        <v>718</v>
      </c>
      <c r="D637" s="380"/>
      <c r="E637" s="380"/>
      <c r="F637" s="380"/>
      <c r="G637" s="380"/>
      <c r="H637" s="381"/>
      <c r="I637" s="93" t="s">
        <v>719</v>
      </c>
      <c r="J637" s="291" t="str">
        <f t="shared" si="122"/>
        <v>*</v>
      </c>
      <c r="K637" s="292" t="str">
        <f t="shared" si="123"/>
        <v>※</v>
      </c>
      <c r="L637" s="286">
        <v>0</v>
      </c>
      <c r="M637" s="215">
        <v>0</v>
      </c>
      <c r="N637" s="274" t="s">
        <v>377</v>
      </c>
      <c r="O637" s="274" t="s">
        <v>377</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720</v>
      </c>
      <c r="B638" s="91"/>
      <c r="C638" s="379" t="s">
        <v>721</v>
      </c>
      <c r="D638" s="380"/>
      <c r="E638" s="380"/>
      <c r="F638" s="380"/>
      <c r="G638" s="380"/>
      <c r="H638" s="381"/>
      <c r="I638" s="93" t="s">
        <v>722</v>
      </c>
      <c r="J638" s="291">
        <f t="shared" si="122"/>
        <v>0</v>
      </c>
      <c r="K638" s="292" t="str">
        <f t="shared" si="123"/>
        <v/>
      </c>
      <c r="L638" s="286">
        <v>0</v>
      </c>
      <c r="M638" s="215">
        <v>0</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92" t="s">
        <v>723</v>
      </c>
      <c r="D639" s="393"/>
      <c r="E639" s="393"/>
      <c r="F639" s="393"/>
      <c r="G639" s="393"/>
      <c r="H639" s="394"/>
      <c r="I639" s="98" t="s">
        <v>724</v>
      </c>
      <c r="J639" s="291" t="str">
        <f t="shared" si="122"/>
        <v>*</v>
      </c>
      <c r="K639" s="292" t="str">
        <f t="shared" si="123"/>
        <v>※</v>
      </c>
      <c r="L639" s="286">
        <v>0</v>
      </c>
      <c r="M639" s="215" t="s">
        <v>377</v>
      </c>
      <c r="N639" s="277" t="s">
        <v>377</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725</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78</v>
      </c>
      <c r="K645" s="288"/>
      <c r="L645" s="323" t="str">
        <f>IF(ISBLANK(L$388),"",L$388)</f>
        <v>回復期リハビリテーション病棟１</v>
      </c>
      <c r="M645" s="324" t="str">
        <f>IF(ISBLANK(M$388),"",M$388)</f>
        <v>緩和ケア病棟１</v>
      </c>
      <c r="N645" s="323" t="str">
        <f t="shared" ref="N645:AS645" si="124">IF(ISBLANK(N$388),"",N$388)</f>
        <v>急性期一般病棟６</v>
      </c>
      <c r="O645" s="323" t="str">
        <f t="shared" si="124"/>
        <v>療養病棟１</v>
      </c>
      <c r="P645" s="323" t="str">
        <f t="shared" si="124"/>
        <v/>
      </c>
      <c r="Q645" s="323" t="str">
        <f t="shared" si="124"/>
        <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79</v>
      </c>
      <c r="J646" s="289"/>
      <c r="K646" s="290"/>
      <c r="L646" s="342" t="str">
        <f>IF(ISBLANK(L$389),"",L$389)</f>
        <v>-</v>
      </c>
      <c r="M646" s="340" t="str">
        <f>IF(ISBLANK(M$389),"",M$389)</f>
        <v>-</v>
      </c>
      <c r="N646" s="339" t="str">
        <f t="shared" ref="N646:AS646" si="126">IF(ISBLANK(N$389),"",N$389)</f>
        <v>-</v>
      </c>
      <c r="O646" s="339" t="str">
        <f t="shared" si="126"/>
        <v>-</v>
      </c>
      <c r="P646" s="339" t="str">
        <f t="shared" si="126"/>
        <v/>
      </c>
      <c r="Q646" s="339" t="str">
        <f t="shared" si="126"/>
        <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349999999999994" customHeight="1">
      <c r="A647" s="164" t="s">
        <v>726</v>
      </c>
      <c r="B647" s="90"/>
      <c r="C647" s="379" t="s">
        <v>727</v>
      </c>
      <c r="D647" s="380"/>
      <c r="E647" s="380"/>
      <c r="F647" s="380"/>
      <c r="G647" s="380"/>
      <c r="H647" s="381"/>
      <c r="I647" s="93" t="s">
        <v>728</v>
      </c>
      <c r="J647" s="291" t="str">
        <f t="shared" ref="J647:J654" si="128">IF(SUM(L647:BS647)=0,IF(COUNTIF(L647:BS647,"未確認")&gt;0,"未確認",IF(COUNTIF(L647:BS647,"~*")&gt;0,"*",SUM(L647:BS647))),SUM(L647:BS647))</f>
        <v>*</v>
      </c>
      <c r="K647" s="292" t="str">
        <f t="shared" ref="K647:K654" si="129">IF(OR(COUNTIF(L647:BS647,"未確認")&gt;0,COUNTIF(L647:BS647,"*")&gt;0),"※","")</f>
        <v>※</v>
      </c>
      <c r="L647" s="286" t="s">
        <v>377</v>
      </c>
      <c r="M647" s="215">
        <v>0</v>
      </c>
      <c r="N647" s="274" t="s">
        <v>377</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 customHeight="1">
      <c r="A648" s="164" t="s">
        <v>729</v>
      </c>
      <c r="B648" s="91"/>
      <c r="C648" s="379" t="s">
        <v>730</v>
      </c>
      <c r="D648" s="380"/>
      <c r="E648" s="380"/>
      <c r="F648" s="380"/>
      <c r="G648" s="380"/>
      <c r="H648" s="381"/>
      <c r="I648" s="93" t="s">
        <v>731</v>
      </c>
      <c r="J648" s="291" t="str">
        <f t="shared" si="128"/>
        <v>*</v>
      </c>
      <c r="K648" s="292" t="str">
        <f t="shared" si="129"/>
        <v>※</v>
      </c>
      <c r="L648" s="286" t="s">
        <v>377</v>
      </c>
      <c r="M648" s="215">
        <v>0</v>
      </c>
      <c r="N648" s="274" t="s">
        <v>377</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7.6">
      <c r="A649" s="164" t="s">
        <v>732</v>
      </c>
      <c r="B649" s="91"/>
      <c r="C649" s="379" t="s">
        <v>733</v>
      </c>
      <c r="D649" s="380"/>
      <c r="E649" s="380"/>
      <c r="F649" s="380"/>
      <c r="G649" s="380"/>
      <c r="H649" s="381"/>
      <c r="I649" s="93" t="s">
        <v>734</v>
      </c>
      <c r="J649" s="291" t="str">
        <f t="shared" si="128"/>
        <v>*</v>
      </c>
      <c r="K649" s="292" t="str">
        <f t="shared" si="129"/>
        <v>※</v>
      </c>
      <c r="L649" s="286" t="s">
        <v>377</v>
      </c>
      <c r="M649" s="215">
        <v>0</v>
      </c>
      <c r="N649" s="274" t="s">
        <v>377</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 customHeight="1">
      <c r="A650" s="164" t="s">
        <v>735</v>
      </c>
      <c r="B650" s="91"/>
      <c r="C650" s="392" t="s">
        <v>736</v>
      </c>
      <c r="D650" s="393"/>
      <c r="E650" s="393"/>
      <c r="F650" s="393"/>
      <c r="G650" s="393"/>
      <c r="H650" s="394"/>
      <c r="I650" s="93" t="s">
        <v>737</v>
      </c>
      <c r="J650" s="291">
        <f t="shared" si="128"/>
        <v>0</v>
      </c>
      <c r="K650" s="292" t="str">
        <f t="shared" si="129"/>
        <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738</v>
      </c>
      <c r="B651" s="91"/>
      <c r="C651" s="379" t="s">
        <v>739</v>
      </c>
      <c r="D651" s="380"/>
      <c r="E651" s="380"/>
      <c r="F651" s="380"/>
      <c r="G651" s="380"/>
      <c r="H651" s="381"/>
      <c r="I651" s="93" t="s">
        <v>740</v>
      </c>
      <c r="J651" s="291" t="str">
        <f t="shared" si="128"/>
        <v>*</v>
      </c>
      <c r="K651" s="292" t="str">
        <f t="shared" si="129"/>
        <v>※</v>
      </c>
      <c r="L651" s="286">
        <v>0</v>
      </c>
      <c r="M651" s="215">
        <v>0</v>
      </c>
      <c r="N651" s="274" t="s">
        <v>377</v>
      </c>
      <c r="O651" s="274" t="s">
        <v>377</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349999999999994" customHeight="1">
      <c r="A652" s="164" t="s">
        <v>741</v>
      </c>
      <c r="B652" s="91"/>
      <c r="C652" s="379" t="s">
        <v>742</v>
      </c>
      <c r="D652" s="380"/>
      <c r="E652" s="380"/>
      <c r="F652" s="380"/>
      <c r="G652" s="380"/>
      <c r="H652" s="381"/>
      <c r="I652" s="93" t="s">
        <v>743</v>
      </c>
      <c r="J652" s="291" t="str">
        <f t="shared" si="128"/>
        <v>*</v>
      </c>
      <c r="K652" s="292" t="str">
        <f t="shared" si="129"/>
        <v>※</v>
      </c>
      <c r="L652" s="286">
        <v>0</v>
      </c>
      <c r="M652" s="215">
        <v>0</v>
      </c>
      <c r="N652" s="274" t="s">
        <v>377</v>
      </c>
      <c r="O652" s="274" t="s">
        <v>377</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 customHeight="1">
      <c r="A653" s="164" t="s">
        <v>744</v>
      </c>
      <c r="B653" s="91"/>
      <c r="C653" s="379" t="s">
        <v>745</v>
      </c>
      <c r="D653" s="380"/>
      <c r="E653" s="380"/>
      <c r="F653" s="380"/>
      <c r="G653" s="380"/>
      <c r="H653" s="381"/>
      <c r="I653" s="93" t="s">
        <v>746</v>
      </c>
      <c r="J653" s="291">
        <f t="shared" si="128"/>
        <v>0</v>
      </c>
      <c r="K653" s="292" t="str">
        <f t="shared" si="129"/>
        <v/>
      </c>
      <c r="L653" s="286">
        <v>0</v>
      </c>
      <c r="M653" s="215">
        <v>0</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747</v>
      </c>
      <c r="B654" s="91"/>
      <c r="C654" s="392" t="s">
        <v>748</v>
      </c>
      <c r="D654" s="393"/>
      <c r="E654" s="393"/>
      <c r="F654" s="393"/>
      <c r="G654" s="393"/>
      <c r="H654" s="394"/>
      <c r="I654" s="93" t="s">
        <v>749</v>
      </c>
      <c r="J654" s="291" t="str">
        <f t="shared" si="128"/>
        <v>*</v>
      </c>
      <c r="K654" s="292" t="str">
        <f t="shared" si="129"/>
        <v>※</v>
      </c>
      <c r="L654" s="286">
        <v>0</v>
      </c>
      <c r="M654" s="215">
        <v>0</v>
      </c>
      <c r="N654" s="274" t="s">
        <v>377</v>
      </c>
      <c r="O654" s="274" t="s">
        <v>377</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750</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78</v>
      </c>
      <c r="K660" s="288"/>
      <c r="L660" s="279" t="str">
        <f>IF(ISBLANK(L$388),"",L$388)</f>
        <v>回復期リハビリテーション病棟１</v>
      </c>
      <c r="M660" s="324" t="str">
        <f>IF(ISBLANK(M$388),"",M$388)</f>
        <v>緩和ケア病棟１</v>
      </c>
      <c r="N660" s="323" t="str">
        <f t="shared" ref="N660:AS660" si="130">IF(ISBLANK(N$388),"",N$388)</f>
        <v>急性期一般病棟６</v>
      </c>
      <c r="O660" s="323" t="str">
        <f t="shared" si="130"/>
        <v>療養病棟１</v>
      </c>
      <c r="P660" s="323" t="str">
        <f t="shared" si="130"/>
        <v/>
      </c>
      <c r="Q660" s="323" t="str">
        <f t="shared" si="130"/>
        <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79</v>
      </c>
      <c r="J661" s="289"/>
      <c r="K661" s="290"/>
      <c r="L661" s="342" t="str">
        <f>IF(ISBLANK(L$389),"",L$389)</f>
        <v>-</v>
      </c>
      <c r="M661" s="340" t="str">
        <f>IF(ISBLANK(M$389),"",M$389)</f>
        <v>-</v>
      </c>
      <c r="N661" s="339" t="str">
        <f t="shared" ref="N661:AS661" si="132">IF(ISBLANK(N$389),"",N$389)</f>
        <v>-</v>
      </c>
      <c r="O661" s="339" t="str">
        <f t="shared" si="132"/>
        <v>-</v>
      </c>
      <c r="P661" s="339" t="str">
        <f t="shared" si="132"/>
        <v/>
      </c>
      <c r="Q661" s="339" t="str">
        <f t="shared" si="132"/>
        <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751</v>
      </c>
      <c r="B662" s="90"/>
      <c r="C662" s="398" t="s">
        <v>752</v>
      </c>
      <c r="D662" s="415"/>
      <c r="E662" s="415"/>
      <c r="F662" s="415"/>
      <c r="G662" s="415"/>
      <c r="H662" s="399"/>
      <c r="I662" s="93" t="s">
        <v>753</v>
      </c>
      <c r="J662" s="291">
        <f t="shared" ref="J662:J676" si="134">IF(SUM(L662:BS662)=0,IF(COUNTIF(L662:BS662,"未確認")&gt;0,"未確認",IF(COUNTIF(L662:BS662,"~*")&gt;0,"*",SUM(L662:BS662))),SUM(L662:BS662))</f>
        <v>1174</v>
      </c>
      <c r="K662" s="292" t="str">
        <f t="shared" ref="K662:K676" si="135">IF(OR(COUNTIF(L662:BS662,"未確認")&gt;0,COUNTIF(L662:BS662,"*")&gt;0),"※","")</f>
        <v>※</v>
      </c>
      <c r="L662" s="286" t="s">
        <v>377</v>
      </c>
      <c r="M662" s="215">
        <v>964</v>
      </c>
      <c r="N662" s="274">
        <v>210</v>
      </c>
      <c r="O662" s="274" t="s">
        <v>377</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349999999999994" customHeight="1">
      <c r="A663" s="164" t="s">
        <v>754</v>
      </c>
      <c r="B663" s="66"/>
      <c r="C663" s="128"/>
      <c r="D663" s="146"/>
      <c r="E663" s="379" t="s">
        <v>755</v>
      </c>
      <c r="F663" s="380"/>
      <c r="G663" s="380"/>
      <c r="H663" s="381"/>
      <c r="I663" s="93" t="s">
        <v>756</v>
      </c>
      <c r="J663" s="291">
        <f t="shared" si="134"/>
        <v>0</v>
      </c>
      <c r="K663" s="292" t="str">
        <f t="shared" si="135"/>
        <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349999999999994" customHeight="1">
      <c r="A664" s="164" t="s">
        <v>757</v>
      </c>
      <c r="B664" s="66"/>
      <c r="C664" s="128"/>
      <c r="D664" s="146"/>
      <c r="E664" s="379" t="s">
        <v>758</v>
      </c>
      <c r="F664" s="380"/>
      <c r="G664" s="380"/>
      <c r="H664" s="381"/>
      <c r="I664" s="93" t="s">
        <v>759</v>
      </c>
      <c r="J664" s="291">
        <f t="shared" si="134"/>
        <v>464</v>
      </c>
      <c r="K664" s="292" t="str">
        <f t="shared" si="135"/>
        <v>※</v>
      </c>
      <c r="L664" s="286" t="s">
        <v>377</v>
      </c>
      <c r="M664" s="215">
        <v>464</v>
      </c>
      <c r="N664" s="274" t="s">
        <v>377</v>
      </c>
      <c r="O664" s="274" t="s">
        <v>377</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349999999999994" customHeight="1">
      <c r="A665" s="164" t="s">
        <v>760</v>
      </c>
      <c r="B665" s="66"/>
      <c r="C665" s="195"/>
      <c r="D665" s="196"/>
      <c r="E665" s="379" t="s">
        <v>761</v>
      </c>
      <c r="F665" s="380"/>
      <c r="G665" s="380"/>
      <c r="H665" s="381"/>
      <c r="I665" s="93" t="s">
        <v>762</v>
      </c>
      <c r="J665" s="291" t="str">
        <f t="shared" si="134"/>
        <v>*</v>
      </c>
      <c r="K665" s="292" t="str">
        <f t="shared" si="135"/>
        <v>※</v>
      </c>
      <c r="L665" s="286" t="s">
        <v>377</v>
      </c>
      <c r="M665" s="215" t="s">
        <v>377</v>
      </c>
      <c r="N665" s="274" t="s">
        <v>377</v>
      </c>
      <c r="O665" s="274" t="s">
        <v>377</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763</v>
      </c>
      <c r="B666" s="66"/>
      <c r="C666" s="195"/>
      <c r="D666" s="196"/>
      <c r="E666" s="379" t="s">
        <v>764</v>
      </c>
      <c r="F666" s="380"/>
      <c r="G666" s="380"/>
      <c r="H666" s="381"/>
      <c r="I666" s="93" t="s">
        <v>765</v>
      </c>
      <c r="J666" s="291">
        <f t="shared" si="134"/>
        <v>499</v>
      </c>
      <c r="K666" s="292" t="str">
        <f t="shared" si="135"/>
        <v>※</v>
      </c>
      <c r="L666" s="286" t="s">
        <v>377</v>
      </c>
      <c r="M666" s="215">
        <v>499</v>
      </c>
      <c r="N666" s="274" t="s">
        <v>377</v>
      </c>
      <c r="O666" s="274" t="s">
        <v>377</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349999999999994" customHeight="1">
      <c r="A667" s="164" t="s">
        <v>766</v>
      </c>
      <c r="B667" s="66"/>
      <c r="C667" s="128"/>
      <c r="D667" s="146"/>
      <c r="E667" s="379" t="s">
        <v>767</v>
      </c>
      <c r="F667" s="380"/>
      <c r="G667" s="380"/>
      <c r="H667" s="381"/>
      <c r="I667" s="93" t="s">
        <v>768</v>
      </c>
      <c r="J667" s="291" t="str">
        <f t="shared" si="134"/>
        <v>*</v>
      </c>
      <c r="K667" s="292" t="str">
        <f t="shared" si="135"/>
        <v>※</v>
      </c>
      <c r="L667" s="286">
        <v>0</v>
      </c>
      <c r="M667" s="215">
        <v>0</v>
      </c>
      <c r="N667" s="274" t="s">
        <v>377</v>
      </c>
      <c r="O667" s="274" t="s">
        <v>377</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 customHeight="1">
      <c r="A668" s="164" t="s">
        <v>769</v>
      </c>
      <c r="B668" s="66"/>
      <c r="C668" s="128"/>
      <c r="D668" s="146"/>
      <c r="E668" s="379" t="s">
        <v>770</v>
      </c>
      <c r="F668" s="380"/>
      <c r="G668" s="380"/>
      <c r="H668" s="381"/>
      <c r="I668" s="93" t="s">
        <v>771</v>
      </c>
      <c r="J668" s="291">
        <f t="shared" si="134"/>
        <v>0</v>
      </c>
      <c r="K668" s="292" t="str">
        <f t="shared" si="135"/>
        <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349999999999994" customHeight="1">
      <c r="A669" s="164" t="s">
        <v>772</v>
      </c>
      <c r="B669" s="66"/>
      <c r="C669" s="128"/>
      <c r="D669" s="146"/>
      <c r="E669" s="379" t="s">
        <v>773</v>
      </c>
      <c r="F669" s="380"/>
      <c r="G669" s="380"/>
      <c r="H669" s="381"/>
      <c r="I669" s="93" t="s">
        <v>774</v>
      </c>
      <c r="J669" s="291">
        <f t="shared" si="134"/>
        <v>0</v>
      </c>
      <c r="K669" s="292" t="str">
        <f t="shared" si="135"/>
        <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349999999999994" customHeight="1">
      <c r="A670" s="164" t="s">
        <v>775</v>
      </c>
      <c r="B670" s="66"/>
      <c r="C670" s="130"/>
      <c r="D670" s="147"/>
      <c r="E670" s="379" t="s">
        <v>776</v>
      </c>
      <c r="F670" s="380"/>
      <c r="G670" s="380"/>
      <c r="H670" s="381"/>
      <c r="I670" s="93" t="s">
        <v>777</v>
      </c>
      <c r="J670" s="291">
        <f t="shared" si="134"/>
        <v>0</v>
      </c>
      <c r="K670" s="292" t="str">
        <f t="shared" si="135"/>
        <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349999999999994" customHeight="1">
      <c r="A671" s="164" t="s">
        <v>778</v>
      </c>
      <c r="B671" s="66"/>
      <c r="C671" s="379" t="s">
        <v>779</v>
      </c>
      <c r="D671" s="380"/>
      <c r="E671" s="380"/>
      <c r="F671" s="380"/>
      <c r="G671" s="380"/>
      <c r="H671" s="381"/>
      <c r="I671" s="93" t="s">
        <v>780</v>
      </c>
      <c r="J671" s="291">
        <f t="shared" si="134"/>
        <v>250</v>
      </c>
      <c r="K671" s="292" t="str">
        <f t="shared" si="135"/>
        <v>※</v>
      </c>
      <c r="L671" s="286" t="s">
        <v>377</v>
      </c>
      <c r="M671" s="215">
        <v>250</v>
      </c>
      <c r="N671" s="274" t="s">
        <v>377</v>
      </c>
      <c r="O671" s="274" t="s">
        <v>377</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781</v>
      </c>
      <c r="B672" s="66"/>
      <c r="C672" s="392" t="s">
        <v>782</v>
      </c>
      <c r="D672" s="393"/>
      <c r="E672" s="393"/>
      <c r="F672" s="393"/>
      <c r="G672" s="393"/>
      <c r="H672" s="394"/>
      <c r="I672" s="98" t="s">
        <v>783</v>
      </c>
      <c r="J672" s="291">
        <f t="shared" si="134"/>
        <v>0</v>
      </c>
      <c r="K672" s="292" t="str">
        <f t="shared" si="135"/>
        <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349999999999994" customHeight="1">
      <c r="A673" s="164" t="s">
        <v>784</v>
      </c>
      <c r="B673" s="66"/>
      <c r="C673" s="379" t="s">
        <v>785</v>
      </c>
      <c r="D673" s="380"/>
      <c r="E673" s="380"/>
      <c r="F673" s="380"/>
      <c r="G673" s="380"/>
      <c r="H673" s="381"/>
      <c r="I673" s="93" t="s">
        <v>786</v>
      </c>
      <c r="J673" s="291" t="str">
        <f t="shared" si="134"/>
        <v>*</v>
      </c>
      <c r="K673" s="292" t="str">
        <f t="shared" si="135"/>
        <v>※</v>
      </c>
      <c r="L673" s="286" t="s">
        <v>377</v>
      </c>
      <c r="M673" s="215" t="s">
        <v>377</v>
      </c>
      <c r="N673" s="274" t="s">
        <v>377</v>
      </c>
      <c r="O673" s="274" t="s">
        <v>377</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 customHeight="1">
      <c r="A674" s="164" t="s">
        <v>787</v>
      </c>
      <c r="B674" s="66"/>
      <c r="C674" s="379" t="s">
        <v>788</v>
      </c>
      <c r="D674" s="380"/>
      <c r="E674" s="380"/>
      <c r="F674" s="380"/>
      <c r="G674" s="380"/>
      <c r="H674" s="381"/>
      <c r="I674" s="93" t="s">
        <v>789</v>
      </c>
      <c r="J674" s="291" t="str">
        <f t="shared" si="134"/>
        <v>*</v>
      </c>
      <c r="K674" s="292" t="str">
        <f t="shared" si="135"/>
        <v>※</v>
      </c>
      <c r="L674" s="286">
        <v>0</v>
      </c>
      <c r="M674" s="215" t="s">
        <v>377</v>
      </c>
      <c r="N674" s="274" t="s">
        <v>377</v>
      </c>
      <c r="O674" s="274" t="s">
        <v>377</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349999999999994" customHeight="1">
      <c r="A675" s="164" t="s">
        <v>790</v>
      </c>
      <c r="B675" s="66"/>
      <c r="C675" s="392" t="s">
        <v>791</v>
      </c>
      <c r="D675" s="393"/>
      <c r="E675" s="393"/>
      <c r="F675" s="393"/>
      <c r="G675" s="393"/>
      <c r="H675" s="394"/>
      <c r="I675" s="93" t="s">
        <v>792</v>
      </c>
      <c r="J675" s="291">
        <f t="shared" si="134"/>
        <v>0</v>
      </c>
      <c r="K675" s="292" t="str">
        <f t="shared" si="135"/>
        <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793</v>
      </c>
      <c r="B676" s="66"/>
      <c r="C676" s="379" t="s">
        <v>794</v>
      </c>
      <c r="D676" s="380"/>
      <c r="E676" s="380"/>
      <c r="F676" s="380"/>
      <c r="G676" s="380"/>
      <c r="H676" s="381"/>
      <c r="I676" s="93" t="s">
        <v>795</v>
      </c>
      <c r="J676" s="291">
        <f t="shared" si="134"/>
        <v>0</v>
      </c>
      <c r="K676" s="292" t="str">
        <f t="shared" si="135"/>
        <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78</v>
      </c>
      <c r="K681" s="288"/>
      <c r="L681" s="279" t="str">
        <f>IF(ISBLANK(L$9),"",L$9)</f>
        <v>回復期リハビリテーション病棟1</v>
      </c>
      <c r="M681" s="324" t="str">
        <f>IF(ISBLANK(M$9),"",M$9)</f>
        <v>緩和ケア病棟1</v>
      </c>
      <c r="N681" s="323" t="str">
        <f t="shared" ref="N681:BS681" si="136">IF(ISBLANK(N$9),"",N$9)</f>
        <v>急性期一般病棟6</v>
      </c>
      <c r="O681" s="323" t="str">
        <f t="shared" si="136"/>
        <v>療養病棟1</v>
      </c>
      <c r="P681" s="323" t="str">
        <f t="shared" si="136"/>
        <v/>
      </c>
      <c r="Q681" s="323" t="str">
        <f t="shared" si="136"/>
        <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79</v>
      </c>
      <c r="J682" s="289"/>
      <c r="K682" s="290"/>
      <c r="L682" s="342" t="str">
        <f>IF(ISBLANK(L$95),"",L$95)</f>
        <v>回復期</v>
      </c>
      <c r="M682" s="340" t="str">
        <f>IF(ISBLANK(M$95),"",M$95)</f>
        <v>回復期</v>
      </c>
      <c r="N682" s="339" t="str">
        <f t="shared" ref="N682:BS682" si="137">IF(ISBLANK(N$95),"",N$95)</f>
        <v>急性期</v>
      </c>
      <c r="O682" s="339" t="str">
        <f t="shared" si="137"/>
        <v>慢性期</v>
      </c>
      <c r="P682" s="339" t="str">
        <f t="shared" si="137"/>
        <v/>
      </c>
      <c r="Q682" s="339" t="str">
        <f t="shared" si="137"/>
        <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 customHeight="1">
      <c r="A683" s="163" t="s">
        <v>796</v>
      </c>
      <c r="B683" s="66"/>
      <c r="C683" s="392" t="s">
        <v>797</v>
      </c>
      <c r="D683" s="393"/>
      <c r="E683" s="393"/>
      <c r="F683" s="393"/>
      <c r="G683" s="393"/>
      <c r="H683" s="394"/>
      <c r="I683" s="98" t="s">
        <v>798</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 customHeight="1">
      <c r="A684" s="163" t="s">
        <v>799</v>
      </c>
      <c r="B684" s="66"/>
      <c r="C684" s="392" t="s">
        <v>800</v>
      </c>
      <c r="D684" s="393"/>
      <c r="E684" s="393"/>
      <c r="F684" s="393"/>
      <c r="G684" s="393"/>
      <c r="H684" s="394"/>
      <c r="I684" s="98" t="s">
        <v>801</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802</v>
      </c>
      <c r="B685" s="66"/>
      <c r="C685" s="404" t="s">
        <v>803</v>
      </c>
      <c r="D685" s="405"/>
      <c r="E685" s="405"/>
      <c r="F685" s="405"/>
      <c r="G685" s="405"/>
      <c r="H685" s="406"/>
      <c r="I685" s="416" t="s">
        <v>804</v>
      </c>
      <c r="J685" s="300"/>
      <c r="K685" s="307"/>
      <c r="L685" s="310">
        <v>287</v>
      </c>
      <c r="M685" s="348">
        <v>303</v>
      </c>
      <c r="N685" s="349">
        <v>447</v>
      </c>
      <c r="O685" s="349" t="s">
        <v>377</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 customHeight="1">
      <c r="A686" s="163" t="s">
        <v>805</v>
      </c>
      <c r="B686" s="66"/>
      <c r="C686" s="148"/>
      <c r="D686" s="149"/>
      <c r="E686" s="404" t="s">
        <v>806</v>
      </c>
      <c r="F686" s="405"/>
      <c r="G686" s="405"/>
      <c r="H686" s="406"/>
      <c r="I686" s="463"/>
      <c r="J686" s="300"/>
      <c r="K686" s="307"/>
      <c r="L686" s="310" t="s">
        <v>377</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 customHeight="1">
      <c r="A687" s="163"/>
      <c r="B687" s="66"/>
      <c r="C687" s="148"/>
      <c r="D687" s="149"/>
      <c r="E687" s="218"/>
      <c r="F687" s="219"/>
      <c r="G687" s="488" t="s">
        <v>807</v>
      </c>
      <c r="H687" s="488"/>
      <c r="I687" s="463"/>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88" t="s">
        <v>808</v>
      </c>
      <c r="H688" s="488"/>
      <c r="I688" s="463"/>
      <c r="J688" s="300"/>
      <c r="K688" s="307"/>
      <c r="L688" s="310" t="s">
        <v>377</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 customHeight="1">
      <c r="A689" s="163" t="s">
        <v>809</v>
      </c>
      <c r="B689" s="66"/>
      <c r="C689" s="150"/>
      <c r="D689" s="221"/>
      <c r="E689" s="489"/>
      <c r="F689" s="490"/>
      <c r="G689" s="220"/>
      <c r="H689" s="204" t="s">
        <v>810</v>
      </c>
      <c r="I689" s="464"/>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099999999999994" customHeight="1">
      <c r="A690" s="163" t="s">
        <v>811</v>
      </c>
      <c r="B690" s="66"/>
      <c r="C690" s="404" t="s">
        <v>812</v>
      </c>
      <c r="D690" s="405"/>
      <c r="E690" s="405"/>
      <c r="F690" s="405"/>
      <c r="G690" s="448"/>
      <c r="H690" s="406"/>
      <c r="I690" s="416" t="s">
        <v>813</v>
      </c>
      <c r="J690" s="300"/>
      <c r="K690" s="307"/>
      <c r="L690" s="310">
        <v>153</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814</v>
      </c>
      <c r="B691" s="66"/>
      <c r="C691" s="237"/>
      <c r="D691" s="239"/>
      <c r="E691" s="392" t="s">
        <v>815</v>
      </c>
      <c r="F691" s="393"/>
      <c r="G691" s="393"/>
      <c r="H691" s="394"/>
      <c r="I691" s="455"/>
      <c r="J691" s="300"/>
      <c r="K691" s="307"/>
      <c r="L691" s="310">
        <v>153</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04" t="s">
        <v>816</v>
      </c>
      <c r="D692" s="405"/>
      <c r="E692" s="405"/>
      <c r="F692" s="405"/>
      <c r="G692" s="448"/>
      <c r="H692" s="406"/>
      <c r="I692" s="455"/>
      <c r="J692" s="300"/>
      <c r="K692" s="307"/>
      <c r="L692" s="310">
        <v>154</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92" t="s">
        <v>817</v>
      </c>
      <c r="F693" s="393"/>
      <c r="G693" s="393"/>
      <c r="H693" s="394"/>
      <c r="I693" s="455"/>
      <c r="J693" s="300"/>
      <c r="K693" s="307"/>
      <c r="L693" s="310">
        <v>154</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04" t="s">
        <v>818</v>
      </c>
      <c r="D694" s="405"/>
      <c r="E694" s="405"/>
      <c r="F694" s="405"/>
      <c r="G694" s="448"/>
      <c r="H694" s="406"/>
      <c r="I694" s="455"/>
      <c r="J694" s="300"/>
      <c r="K694" s="307"/>
      <c r="L694" s="310">
        <v>151</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92" t="s">
        <v>819</v>
      </c>
      <c r="F695" s="393"/>
      <c r="G695" s="393"/>
      <c r="H695" s="394"/>
      <c r="I695" s="455"/>
      <c r="J695" s="300"/>
      <c r="K695" s="307"/>
      <c r="L695" s="310">
        <v>151</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04" t="s">
        <v>820</v>
      </c>
      <c r="D696" s="405"/>
      <c r="E696" s="405"/>
      <c r="F696" s="405"/>
      <c r="G696" s="448"/>
      <c r="H696" s="406"/>
      <c r="I696" s="455"/>
      <c r="J696" s="300"/>
      <c r="K696" s="307"/>
      <c r="L696" s="310">
        <v>147</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92" t="s">
        <v>821</v>
      </c>
      <c r="F697" s="393"/>
      <c r="G697" s="393"/>
      <c r="H697" s="394"/>
      <c r="I697" s="456"/>
      <c r="J697" s="300"/>
      <c r="K697" s="307"/>
      <c r="L697" s="310">
        <v>147</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 customHeight="1">
      <c r="A698" s="163" t="s">
        <v>822</v>
      </c>
      <c r="B698" s="66"/>
      <c r="C698" s="392" t="s">
        <v>823</v>
      </c>
      <c r="D698" s="393"/>
      <c r="E698" s="393"/>
      <c r="F698" s="393"/>
      <c r="G698" s="393"/>
      <c r="H698" s="394"/>
      <c r="I698" s="421" t="s">
        <v>824</v>
      </c>
      <c r="J698" s="311"/>
      <c r="K698" s="307"/>
      <c r="L698" s="312">
        <v>41.8</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 customHeight="1">
      <c r="A699" s="163"/>
      <c r="B699" s="66"/>
      <c r="C699" s="392" t="s">
        <v>825</v>
      </c>
      <c r="D699" s="393"/>
      <c r="E699" s="393"/>
      <c r="F699" s="393"/>
      <c r="G699" s="393"/>
      <c r="H699" s="394"/>
      <c r="I699" s="421"/>
      <c r="J699" s="486"/>
      <c r="K699" s="487"/>
      <c r="L699" s="312">
        <v>42</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 customHeight="1">
      <c r="A700" s="163"/>
      <c r="B700" s="66"/>
      <c r="C700" s="392" t="s">
        <v>826</v>
      </c>
      <c r="D700" s="393"/>
      <c r="E700" s="393"/>
      <c r="F700" s="393"/>
      <c r="G700" s="393"/>
      <c r="H700" s="394"/>
      <c r="I700" s="421"/>
      <c r="J700" s="486"/>
      <c r="K700" s="487"/>
      <c r="L700" s="312">
        <v>41.9</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 customHeight="1">
      <c r="A701" s="163"/>
      <c r="B701" s="66"/>
      <c r="C701" s="392" t="s">
        <v>827</v>
      </c>
      <c r="D701" s="393"/>
      <c r="E701" s="393"/>
      <c r="F701" s="393"/>
      <c r="G701" s="393"/>
      <c r="H701" s="394"/>
      <c r="I701" s="421"/>
      <c r="J701" s="486"/>
      <c r="K701" s="487"/>
      <c r="L701" s="312">
        <v>40.5</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828</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78</v>
      </c>
      <c r="K707" s="288"/>
      <c r="L707" s="323" t="str">
        <f>IF(ISBLANK(L$388),"",L$388)</f>
        <v>回復期リハビリテーション病棟１</v>
      </c>
      <c r="M707" s="324" t="str">
        <f>IF(ISBLANK(M$388),"",M$388)</f>
        <v>緩和ケア病棟１</v>
      </c>
      <c r="N707" s="323" t="str">
        <f t="shared" ref="N707:AM707" si="138">IF(ISBLANK(N$388),"",N$388)</f>
        <v>急性期一般病棟６</v>
      </c>
      <c r="O707" s="323" t="str">
        <f t="shared" si="138"/>
        <v>療養病棟１</v>
      </c>
      <c r="P707" s="323" t="str">
        <f t="shared" si="138"/>
        <v/>
      </c>
      <c r="Q707" s="323" t="str">
        <f t="shared" si="138"/>
        <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79</v>
      </c>
      <c r="J708" s="289"/>
      <c r="K708" s="290"/>
      <c r="L708" s="342" t="str">
        <f>IF(ISBLANK(L$389),"",L$389)</f>
        <v>-</v>
      </c>
      <c r="M708" s="340" t="str">
        <f>IF(ISBLANK(M$389),"",M$389)</f>
        <v>-</v>
      </c>
      <c r="N708" s="339" t="str">
        <f t="shared" ref="N708:AM708" si="140">IF(ISBLANK(N$389),"",N$389)</f>
        <v>-</v>
      </c>
      <c r="O708" s="339" t="str">
        <f t="shared" si="140"/>
        <v>-</v>
      </c>
      <c r="P708" s="339" t="str">
        <f t="shared" si="140"/>
        <v/>
      </c>
      <c r="Q708" s="339" t="str">
        <f t="shared" si="140"/>
        <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35" customHeight="1">
      <c r="A709" s="164" t="s">
        <v>829</v>
      </c>
      <c r="B709" s="91"/>
      <c r="C709" s="392" t="s">
        <v>830</v>
      </c>
      <c r="D709" s="393"/>
      <c r="E709" s="393"/>
      <c r="F709" s="393"/>
      <c r="G709" s="393"/>
      <c r="H709" s="394"/>
      <c r="I709" s="98" t="s">
        <v>831</v>
      </c>
      <c r="J709" s="299">
        <f>IF(SUM(L709:BS709)=0,IF(COUNTIF(L709:BS709,"未確認")&gt;0,"未確認",IF(COUNTIF(L709:BS709,"~*")&gt;0,"*",SUM(L709:BS709))),SUM(L709:BS709))</f>
        <v>379</v>
      </c>
      <c r="K709" s="292" t="str">
        <f>IF(OR(COUNTIF(L709:BS709,"未確認")&gt;0,COUNTIF(L709:BS709,"*")&gt;0),"※","")</f>
        <v/>
      </c>
      <c r="L709" s="286">
        <v>0</v>
      </c>
      <c r="M709" s="215">
        <v>0</v>
      </c>
      <c r="N709" s="274">
        <v>0</v>
      </c>
      <c r="O709" s="274">
        <v>379</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832</v>
      </c>
      <c r="B710" s="91"/>
      <c r="C710" s="379" t="s">
        <v>833</v>
      </c>
      <c r="D710" s="380"/>
      <c r="E710" s="380"/>
      <c r="F710" s="380"/>
      <c r="G710" s="380"/>
      <c r="H710" s="381"/>
      <c r="I710" s="93" t="s">
        <v>834</v>
      </c>
      <c r="J710" s="299" t="str">
        <f>IF(SUM(L710:BS710)=0,IF(COUNTIF(L710:BS710,"未確認")&gt;0,"未確認",IF(COUNTIF(L710:BS710,"~*")&gt;0,"*",SUM(L710:BS710))),SUM(L710:BS710))</f>
        <v>*</v>
      </c>
      <c r="K710" s="292" t="str">
        <f>IF(OR(COUNTIF(L710:BS710,"未確認")&gt;0,COUNTIF(L710:BS710,"*")&gt;0),"※","")</f>
        <v>※</v>
      </c>
      <c r="L710" s="286" t="s">
        <v>377</v>
      </c>
      <c r="M710" s="215">
        <v>0</v>
      </c>
      <c r="N710" s="274" t="s">
        <v>377</v>
      </c>
      <c r="O710" s="274" t="s">
        <v>377</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835</v>
      </c>
      <c r="B711" s="91"/>
      <c r="C711" s="379" t="s">
        <v>836</v>
      </c>
      <c r="D711" s="380"/>
      <c r="E711" s="380"/>
      <c r="F711" s="380"/>
      <c r="G711" s="380"/>
      <c r="H711" s="381"/>
      <c r="I711" s="93" t="s">
        <v>837</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838</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78</v>
      </c>
      <c r="K717" s="288"/>
      <c r="L717" s="279" t="str">
        <f>IF(ISBLANK(L$388),"",L$388)</f>
        <v>回復期リハビリテーション病棟１</v>
      </c>
      <c r="M717" s="324" t="str">
        <f>IF(ISBLANK(M$388),"",M$388)</f>
        <v>緩和ケア病棟１</v>
      </c>
      <c r="N717" s="323" t="str">
        <f t="shared" ref="N717:AM717" si="142">IF(ISBLANK(N$388),"",N$388)</f>
        <v>急性期一般病棟６</v>
      </c>
      <c r="O717" s="323" t="str">
        <f t="shared" si="142"/>
        <v>療養病棟１</v>
      </c>
      <c r="P717" s="323" t="str">
        <f t="shared" si="142"/>
        <v/>
      </c>
      <c r="Q717" s="323" t="str">
        <f t="shared" si="142"/>
        <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79</v>
      </c>
      <c r="J718" s="289"/>
      <c r="K718" s="290"/>
      <c r="L718" s="342" t="str">
        <f>IF(ISBLANK(L$389),"",L$389)</f>
        <v>-</v>
      </c>
      <c r="M718" s="340" t="str">
        <f>IF(ISBLANK(M$389),"",M$389)</f>
        <v>-</v>
      </c>
      <c r="N718" s="339" t="str">
        <f t="shared" ref="N718:AM718" si="144">IF(ISBLANK(N$389),"",N$389)</f>
        <v>-</v>
      </c>
      <c r="O718" s="339" t="str">
        <f t="shared" si="144"/>
        <v>-</v>
      </c>
      <c r="P718" s="339" t="str">
        <f t="shared" si="144"/>
        <v/>
      </c>
      <c r="Q718" s="339" t="str">
        <f t="shared" si="144"/>
        <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 customHeight="1">
      <c r="A719" s="164" t="s">
        <v>839</v>
      </c>
      <c r="B719" s="90"/>
      <c r="C719" s="379" t="s">
        <v>840</v>
      </c>
      <c r="D719" s="380"/>
      <c r="E719" s="380"/>
      <c r="F719" s="380"/>
      <c r="G719" s="380"/>
      <c r="H719" s="381"/>
      <c r="I719" s="93" t="s">
        <v>841</v>
      </c>
      <c r="J719" s="291" t="str">
        <f>IF(SUM(L719:BS719)=0,IF(COUNTIF(L719:BS719,"未確認")&gt;0,"未確認",IF(COUNTIF(L719:BS719,"~*")&gt;0,"*",SUM(L719:BS719))),SUM(L719:BS719))</f>
        <v>*</v>
      </c>
      <c r="K719" s="292" t="str">
        <f>IF(OR(COUNTIF(L719:BS719,"未確認")&gt;0,COUNTIF(L719:BS719,"*")&gt;0),"※","")</f>
        <v>※</v>
      </c>
      <c r="L719" s="286" t="s">
        <v>377</v>
      </c>
      <c r="M719" s="215" t="s">
        <v>377</v>
      </c>
      <c r="N719" s="274" t="s">
        <v>377</v>
      </c>
      <c r="O719" s="274" t="s">
        <v>377</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 customHeight="1">
      <c r="A720" s="164" t="s">
        <v>842</v>
      </c>
      <c r="B720" s="91"/>
      <c r="C720" s="379" t="s">
        <v>843</v>
      </c>
      <c r="D720" s="380"/>
      <c r="E720" s="380"/>
      <c r="F720" s="380"/>
      <c r="G720" s="380"/>
      <c r="H720" s="381"/>
      <c r="I720" s="93" t="s">
        <v>844</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349999999999994" customHeight="1">
      <c r="A721" s="164" t="s">
        <v>845</v>
      </c>
      <c r="B721" s="91"/>
      <c r="C721" s="392" t="s">
        <v>846</v>
      </c>
      <c r="D721" s="393"/>
      <c r="E721" s="393"/>
      <c r="F721" s="393"/>
      <c r="G721" s="393"/>
      <c r="H721" s="394"/>
      <c r="I721" s="93" t="s">
        <v>847</v>
      </c>
      <c r="J721" s="291" t="str">
        <f>IF(SUM(L721:BS721)=0,IF(COUNTIF(L721:BS721,"未確認")&gt;0,"未確認",IF(COUNTIF(L721:BS721,"~*")&gt;0,"*",SUM(L721:BS721))),SUM(L721:BS721))</f>
        <v>*</v>
      </c>
      <c r="K721" s="292" t="str">
        <f>IF(OR(COUNTIF(L721:BS721,"未確認")&gt;0,COUNTIF(L721:BS721,"*")&gt;0),"※","")</f>
        <v>※</v>
      </c>
      <c r="L721" s="286">
        <v>0</v>
      </c>
      <c r="M721" s="215">
        <v>0</v>
      </c>
      <c r="N721" s="274">
        <v>0</v>
      </c>
      <c r="O721" s="274" t="s">
        <v>377</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349999999999994" customHeight="1">
      <c r="A722" s="164" t="s">
        <v>848</v>
      </c>
      <c r="B722" s="91"/>
      <c r="C722" s="379" t="s">
        <v>849</v>
      </c>
      <c r="D722" s="380"/>
      <c r="E722" s="380"/>
      <c r="F722" s="380"/>
      <c r="G722" s="380"/>
      <c r="H722" s="381"/>
      <c r="I722" s="93" t="s">
        <v>850</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851</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78</v>
      </c>
      <c r="K729" s="288"/>
      <c r="L729" s="279" t="str">
        <f>IF(ISBLANK(L$388),"",L$388)</f>
        <v>回復期リハビリテーション病棟１</v>
      </c>
      <c r="M729" s="324" t="str">
        <f>IF(ISBLANK(M$388),"",M$388)</f>
        <v>緩和ケア病棟１</v>
      </c>
      <c r="N729" s="323" t="str">
        <f t="shared" ref="N729:AM729" si="146">IF(ISBLANK(N$388),"",N$388)</f>
        <v>急性期一般病棟６</v>
      </c>
      <c r="O729" s="323" t="str">
        <f t="shared" si="146"/>
        <v>療養病棟１</v>
      </c>
      <c r="P729" s="323" t="str">
        <f t="shared" si="146"/>
        <v/>
      </c>
      <c r="Q729" s="323" t="str">
        <f t="shared" si="146"/>
        <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79</v>
      </c>
      <c r="J730" s="289"/>
      <c r="K730" s="290"/>
      <c r="L730" s="342" t="str">
        <f>IF(ISBLANK(L$389),"",L$389)</f>
        <v>-</v>
      </c>
      <c r="M730" s="340" t="str">
        <f>IF(ISBLANK(M$389),"",M$389)</f>
        <v>-</v>
      </c>
      <c r="N730" s="339" t="str">
        <f t="shared" ref="N730:AM730" si="148">IF(ISBLANK(N$389),"",N$389)</f>
        <v>-</v>
      </c>
      <c r="O730" s="339" t="str">
        <f t="shared" si="148"/>
        <v>-</v>
      </c>
      <c r="P730" s="339" t="str">
        <f t="shared" si="148"/>
        <v/>
      </c>
      <c r="Q730" s="339" t="str">
        <f t="shared" si="148"/>
        <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 customHeight="1">
      <c r="A731" s="164" t="s">
        <v>852</v>
      </c>
      <c r="B731" s="90"/>
      <c r="C731" s="379" t="s">
        <v>853</v>
      </c>
      <c r="D731" s="380"/>
      <c r="E731" s="380"/>
      <c r="F731" s="380"/>
      <c r="G731" s="380"/>
      <c r="H731" s="381"/>
      <c r="I731" s="93" t="s">
        <v>854</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349999999999994" customHeight="1">
      <c r="A732" s="164" t="s">
        <v>855</v>
      </c>
      <c r="B732" s="91"/>
      <c r="C732" s="379" t="s">
        <v>856</v>
      </c>
      <c r="D732" s="380"/>
      <c r="E732" s="380"/>
      <c r="F732" s="380"/>
      <c r="G732" s="380"/>
      <c r="H732" s="381"/>
      <c r="I732" s="93" t="s">
        <v>857</v>
      </c>
      <c r="J732" s="291">
        <f>IF(SUM(L732:BS732)=0,IF(COUNTIF(L732:BS732,"未確認")&gt;0,"未確認",IF(COUNTIF(L732:BS732,"~*")&gt;0,"*",SUM(L732:BS732))),SUM(L732:BS732))</f>
        <v>0</v>
      </c>
      <c r="K732" s="292" t="str">
        <f>IF(OR(COUNTIF(L732:BS732,"未確認")&gt;0,COUNTIF(L732:BS732,"*")&gt;0),"※","")</f>
        <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349999999999994" customHeight="1">
      <c r="A733" s="164" t="s">
        <v>858</v>
      </c>
      <c r="B733" s="91"/>
      <c r="C733" s="392" t="s">
        <v>859</v>
      </c>
      <c r="D733" s="393"/>
      <c r="E733" s="393"/>
      <c r="F733" s="393"/>
      <c r="G733" s="393"/>
      <c r="H733" s="394"/>
      <c r="I733" s="93" t="s">
        <v>860</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349999999999994" customHeight="1">
      <c r="A734" s="164" t="s">
        <v>861</v>
      </c>
      <c r="B734" s="91"/>
      <c r="C734" s="392" t="s">
        <v>862</v>
      </c>
      <c r="D734" s="393"/>
      <c r="E734" s="393"/>
      <c r="F734" s="393"/>
      <c r="G734" s="393"/>
      <c r="H734" s="394"/>
      <c r="I734" s="93" t="s">
        <v>863</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281</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C636:H636"/>
    <mergeCell ref="C637:H637"/>
    <mergeCell ref="C638:H638"/>
    <mergeCell ref="C647:H647"/>
    <mergeCell ref="C649:H649"/>
    <mergeCell ref="C648:H648"/>
    <mergeCell ref="C652:H652"/>
    <mergeCell ref="C653:H653"/>
    <mergeCell ref="C654:H654"/>
    <mergeCell ref="C650:H650"/>
    <mergeCell ref="C651:H651"/>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520:H520"/>
    <mergeCell ref="C511:H511"/>
    <mergeCell ref="C512:H512"/>
    <mergeCell ref="C513:H513"/>
    <mergeCell ref="C514:H514"/>
    <mergeCell ref="C518:F518"/>
    <mergeCell ref="C519:H519"/>
    <mergeCell ref="C499:H499"/>
    <mergeCell ref="C506:F506"/>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C462:H462"/>
    <mergeCell ref="C445:H445"/>
    <mergeCell ref="C446:H446"/>
    <mergeCell ref="C447:H447"/>
    <mergeCell ref="C448:H448"/>
    <mergeCell ref="C449:H449"/>
    <mergeCell ref="C457:H457"/>
    <mergeCell ref="C458:H458"/>
    <mergeCell ref="C459:H459"/>
    <mergeCell ref="C460:H460"/>
    <mergeCell ref="C461:H461"/>
    <mergeCell ref="C450:H45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437:H437"/>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B4:D4"/>
    <mergeCell ref="I16:K16"/>
    <mergeCell ref="I17:K17"/>
    <mergeCell ref="I18:K18"/>
    <mergeCell ref="I19:K19"/>
    <mergeCell ref="I22:K22"/>
    <mergeCell ref="I9:K9"/>
    <mergeCell ref="I10:K10"/>
    <mergeCell ref="I11:K11"/>
    <mergeCell ref="I21:K21"/>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C400:H400"/>
    <mergeCell ref="C409:H409"/>
    <mergeCell ref="C410:H410"/>
    <mergeCell ref="C411:H411"/>
    <mergeCell ref="C396:H396"/>
    <mergeCell ref="C397:H397"/>
    <mergeCell ref="C76:G76"/>
    <mergeCell ref="H77:I77"/>
    <mergeCell ref="J76:M76"/>
    <mergeCell ref="C80:G80"/>
    <mergeCell ref="C83:G83"/>
    <mergeCell ref="C84:G84"/>
    <mergeCell ref="C85:G85"/>
    <mergeCell ref="C86:G86"/>
    <mergeCell ref="J78:M78"/>
    <mergeCell ref="J86:M8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2026-05-07T01:31:44Z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