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2介護人材確保係\61　定着等推進事業者登録制度（H30～）\20 認証制度（R7～\04 要綱制定\250922 様式・QA修正\"/>
    </mc:Choice>
  </mc:AlternateContent>
  <xr:revisionPtr revIDLastSave="0" documentId="13_ncr:1_{23571132-FFF4-4622-8D9E-3F93D03528ED}" xr6:coauthVersionLast="47" xr6:coauthVersionMax="47" xr10:uidLastSave="{00000000-0000-0000-0000-000000000000}"/>
  <bookViews>
    <workbookView xWindow="-110" yWindow="-110" windowWidth="19420" windowHeight="11500" tabRatio="888" xr2:uid="{106A6F8D-B4C3-409A-B430-3B7FBD37ED0F}"/>
  </bookViews>
  <sheets>
    <sheet name="【入力用】様式１" sheetId="2" r:id="rId1"/>
    <sheet name="【入力用】様式１　別紙" sheetId="6" r:id="rId2"/>
    <sheet name="【入力用】様式２" sheetId="3" r:id="rId3"/>
    <sheet name="【入力用】様式２　別紙" sheetId="1" r:id="rId4"/>
    <sheet name="転記用" sheetId="4" r:id="rId5"/>
    <sheet name="入力規則" sheetId="5" r:id="rId6"/>
  </sheets>
  <definedNames>
    <definedName name="_xlnm.Print_Area" localSheetId="0">【入力用】様式１!$A$1:$R$71</definedName>
    <definedName name="_xlnm.Print_Area" localSheetId="2">【入力用】様式２!$A$1:$H$76</definedName>
    <definedName name="_xlnm.Print_Area" localSheetId="3">'【入力用】様式２　別紙'!$A$1:$J$45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1" l="1"/>
  <c r="E23" i="1"/>
  <c r="B5" i="3"/>
  <c r="E12" i="3"/>
  <c r="D32" i="3"/>
  <c r="E11" i="3"/>
  <c r="O41" i="1"/>
  <c r="O40" i="1"/>
  <c r="O39" i="1"/>
  <c r="O38" i="1"/>
  <c r="O37" i="1"/>
  <c r="M41" i="1"/>
  <c r="M40" i="1"/>
  <c r="M39" i="1"/>
  <c r="M38" i="1"/>
  <c r="M37" i="1"/>
  <c r="H4" i="4"/>
  <c r="N38" i="1"/>
  <c r="N41" i="1"/>
  <c r="N40" i="1"/>
  <c r="N39" i="1"/>
  <c r="N37" i="1"/>
  <c r="BF4" i="4" l="1" a="1"/>
  <c r="BF4" i="4" s="1"/>
  <c r="BA4" i="4" a="1"/>
  <c r="BA4" i="4" s="1"/>
  <c r="D45" i="3"/>
  <c r="AU4" i="4" l="1" a="1"/>
  <c r="AU4" i="4" s="1"/>
  <c r="AO4" i="4" a="1"/>
  <c r="AO4" i="4" s="1"/>
  <c r="AF4" i="4" a="1"/>
  <c r="AF4" i="4" s="1"/>
  <c r="K4" i="4" a="1"/>
  <c r="K4" i="4" s="1"/>
  <c r="J4" i="4"/>
  <c r="I4" i="4"/>
  <c r="G4" i="4"/>
  <c r="F4" i="4"/>
  <c r="E4" i="4"/>
  <c r="D4" i="4"/>
  <c r="C4" i="4"/>
  <c r="B4" i="4"/>
  <c r="A4" i="4"/>
  <c r="AZ4" i="4" l="1"/>
  <c r="AW4" i="4"/>
  <c r="AY4" i="4"/>
  <c r="AX4" i="4"/>
  <c r="AV4" i="4"/>
  <c r="AS4" i="4"/>
  <c r="AR4" i="4"/>
  <c r="AQ4" i="4"/>
  <c r="AP4" i="4"/>
  <c r="AT4" i="4"/>
  <c r="AK4" i="4"/>
  <c r="AJ4" i="4"/>
  <c r="AM4" i="4"/>
  <c r="AI4" i="4"/>
  <c r="AH4" i="4"/>
  <c r="AG4" i="4"/>
  <c r="AL4" i="4"/>
  <c r="AN4" i="4"/>
  <c r="Z4" i="4"/>
  <c r="X4" i="4"/>
  <c r="P4" i="4"/>
  <c r="AE4" i="4"/>
  <c r="W4" i="4"/>
  <c r="O4" i="4"/>
  <c r="N4" i="4"/>
  <c r="AC4" i="4"/>
  <c r="U4" i="4"/>
  <c r="M4" i="4"/>
  <c r="Q4" i="4"/>
  <c r="V4" i="4"/>
  <c r="AB4" i="4"/>
  <c r="T4" i="4"/>
  <c r="L4" i="4"/>
  <c r="R4" i="4"/>
  <c r="Y4" i="4"/>
  <c r="AD4" i="4"/>
  <c r="AA4" i="4"/>
  <c r="S4" i="4"/>
  <c r="I2" i="1" l="1"/>
  <c r="E64" i="3"/>
  <c r="E63" i="3"/>
  <c r="E62" i="3"/>
  <c r="E61" i="3"/>
  <c r="E60" i="3"/>
  <c r="E59" i="3"/>
  <c r="E54" i="3"/>
  <c r="E53" i="3"/>
  <c r="E52" i="3"/>
  <c r="E51" i="3"/>
  <c r="E50" i="3"/>
  <c r="E49" i="3"/>
  <c r="E44" i="3"/>
  <c r="E43" i="3"/>
  <c r="E42" i="3"/>
  <c r="E41" i="3"/>
  <c r="E40" i="3"/>
  <c r="E27" i="3"/>
  <c r="E24" i="3"/>
  <c r="E21" i="3"/>
  <c r="E19" i="3"/>
  <c r="E18" i="3"/>
  <c r="E17" i="3"/>
  <c r="E15" i="3"/>
  <c r="E39" i="3"/>
  <c r="E38" i="3"/>
  <c r="E37" i="3"/>
  <c r="E36" i="3"/>
  <c r="E31" i="3"/>
  <c r="E30" i="3"/>
  <c r="E20" i="3"/>
  <c r="E16" i="3"/>
  <c r="E14" i="3"/>
  <c r="E13" i="3"/>
  <c r="I27" i="1"/>
  <c r="B18" i="5" s="1"/>
  <c r="B17" i="5"/>
  <c r="I18" i="1"/>
  <c r="B15" i="5" s="1"/>
  <c r="I13" i="1"/>
  <c r="I12" i="1"/>
  <c r="I11" i="1"/>
  <c r="D55" i="3"/>
  <c r="C55" i="3"/>
  <c r="D65" i="3"/>
  <c r="C65" i="3"/>
  <c r="C45" i="3"/>
  <c r="E29" i="3"/>
  <c r="E28" i="3"/>
  <c r="I14" i="1" l="1"/>
  <c r="B14" i="5" s="1"/>
  <c r="D68" i="3"/>
  <c r="E68" i="3" s="1"/>
  <c r="C32" i="3"/>
  <c r="C6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池田繭美</author>
  </authors>
  <commentList>
    <comment ref="A16" authorId="0" shapeId="0" xr:uid="{17797481-1B9E-4F85-8899-C932D3B71F01}">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A17" authorId="0" shapeId="0" xr:uid="{1A119B44-86D2-4A3D-B69A-AB6DFEC7E920}">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A18" authorId="0" shapeId="0" xr:uid="{F5B6802A-2910-4896-B4BE-70D50C393FB2}">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A19" authorId="0" shapeId="0" xr:uid="{C4A70D58-64A4-4F72-A5A3-1FC6429F99E2}">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A20" authorId="0" shapeId="0" xr:uid="{06D0DE82-62EF-42BF-980C-25D1342C8822}">
      <text>
        <r>
          <rPr>
            <b/>
            <sz val="9"/>
            <color indexed="81"/>
            <rFont val="MS P ゴシック"/>
            <family val="3"/>
            <charset val="128"/>
          </rPr>
          <t>記述に該当する場合、☑をお願いいたします。</t>
        </r>
        <r>
          <rPr>
            <sz val="9"/>
            <color indexed="81"/>
            <rFont val="MS P ゴシック"/>
            <family val="3"/>
            <charset val="128"/>
          </rPr>
          <t xml:space="preserve">
</t>
        </r>
      </text>
    </comment>
    <comment ref="C33" authorId="1" shapeId="0" xr:uid="{6C2EA3E3-4B33-4E8A-A4E8-0FF624477E8C}">
      <text>
        <r>
          <rPr>
            <sz val="9"/>
            <color indexed="81"/>
            <rFont val="BIZ UDゴシック"/>
            <family val="3"/>
            <charset val="128"/>
          </rPr>
          <t>任意の位置で改行するときは
「Alt」キー + 「Enter」キー</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<sst xmlns="http://schemas.openxmlformats.org/spreadsheetml/2006/main" count="556" uniqueCount="335">
  <si>
    <t>別紙</t>
    <rPh sb="0" eb="2">
      <t>ベッシ</t>
    </rPh>
    <phoneticPr fontId="3"/>
  </si>
  <si>
    <r>
      <t>◎　</t>
    </r>
    <r>
      <rPr>
        <u/>
        <sz val="10"/>
        <rFont val="游ゴシック"/>
        <family val="3"/>
        <charset val="128"/>
        <scheme val="minor"/>
      </rPr>
      <t>数値項目の根拠資料については、原則このシート以外の提出は不要です。</t>
    </r>
    <rPh sb="2" eb="4">
      <t>スウチ</t>
    </rPh>
    <rPh sb="4" eb="6">
      <t>コウモク</t>
    </rPh>
    <rPh sb="7" eb="9">
      <t>コンキョ</t>
    </rPh>
    <rPh sb="9" eb="11">
      <t>シリョウ</t>
    </rPh>
    <rPh sb="17" eb="19">
      <t>ゲンソク</t>
    </rPh>
    <rPh sb="24" eb="26">
      <t>イガイ</t>
    </rPh>
    <rPh sb="27" eb="29">
      <t>テイシュツ</t>
    </rPh>
    <rPh sb="30" eb="32">
      <t>フヨウ</t>
    </rPh>
    <phoneticPr fontId="3"/>
  </si>
  <si>
    <t>年</t>
    <rPh sb="0" eb="1">
      <t>ネン</t>
    </rPh>
    <phoneticPr fontId="3"/>
  </si>
  <si>
    <t>人</t>
    <rPh sb="0" eb="1">
      <t>ニン</t>
    </rPh>
    <phoneticPr fontId="3"/>
  </si>
  <si>
    <t>％</t>
    <phoneticPr fontId="3"/>
  </si>
  <si>
    <t>時間</t>
    <rPh sb="0" eb="2">
      <t>ジカン</t>
    </rPh>
    <phoneticPr fontId="3"/>
  </si>
  <si>
    <t>日</t>
    <rPh sb="0" eb="1">
      <t>ニチ</t>
    </rPh>
    <phoneticPr fontId="3"/>
  </si>
  <si>
    <t>□</t>
  </si>
  <si>
    <t>様式１（第４条関係）</t>
    <rPh sb="0" eb="2">
      <t>ヨウシキ</t>
    </rPh>
    <rPh sb="4" eb="5">
      <t>ダイ</t>
    </rPh>
    <rPh sb="6" eb="7">
      <t>ジョウ</t>
    </rPh>
    <rPh sb="7" eb="9">
      <t>カンケイ</t>
    </rPh>
    <phoneticPr fontId="3"/>
  </si>
  <si>
    <t>　滋賀県知事　</t>
  </si>
  <si>
    <t>□</t>
    <phoneticPr fontId="3"/>
  </si>
  <si>
    <t>所属・氏名</t>
    <phoneticPr fontId="3"/>
  </si>
  <si>
    <t>電話番号</t>
    <phoneticPr fontId="3"/>
  </si>
  <si>
    <t>メールアドレス</t>
    <phoneticPr fontId="3"/>
  </si>
  <si>
    <t>郵便番号</t>
    <phoneticPr fontId="3"/>
  </si>
  <si>
    <t>所在地</t>
    <rPh sb="0" eb="2">
      <t>ショザイ</t>
    </rPh>
    <rPh sb="2" eb="3">
      <t>チ</t>
    </rPh>
    <phoneticPr fontId="3"/>
  </si>
  <si>
    <t>【自由記述】※字数制限：一行40文字以内、計8行以内（改行なしの場合は320文字以内）</t>
    <phoneticPr fontId="3"/>
  </si>
  <si>
    <t>ＰＲ欄</t>
    <phoneticPr fontId="3"/>
  </si>
  <si>
    <t>公 開 希 望 の あ る
ホームページアドレス
(任意)</t>
    <phoneticPr fontId="3"/>
  </si>
  <si>
    <t>提出資料</t>
    <rPh sb="0" eb="2">
      <t>テイシュツ</t>
    </rPh>
    <rPh sb="2" eb="4">
      <t>シリョウ</t>
    </rPh>
    <phoneticPr fontId="3"/>
  </si>
  <si>
    <t>・労働基準法</t>
  </si>
  <si>
    <t>厚生労働省ホームページ</t>
  </si>
  <si>
    <t>・男女雇用機会均等法</t>
  </si>
  <si>
    <t>・育児・介護休業法</t>
  </si>
  <si>
    <t>https://www.mhlw.go.jp/stf/seisakunitsuite/bunya/000103504.html</t>
    <phoneticPr fontId="3"/>
  </si>
  <si>
    <t>　　　　　　　　　　　　　　</t>
    <phoneticPr fontId="3"/>
  </si>
  <si>
    <t>取組状況</t>
    <rPh sb="0" eb="2">
      <t>トリクミ</t>
    </rPh>
    <rPh sb="2" eb="4">
      <t>ジョウキョウ</t>
    </rPh>
    <phoneticPr fontId="3"/>
  </si>
  <si>
    <t>公表項目</t>
    <rPh sb="0" eb="2">
      <t>コウヒョウ</t>
    </rPh>
    <rPh sb="2" eb="4">
      <t>コウモク</t>
    </rPh>
    <phoneticPr fontId="3"/>
  </si>
  <si>
    <t>公表内容</t>
    <rPh sb="0" eb="2">
      <t>コウヒョウ</t>
    </rPh>
    <rPh sb="2" eb="4">
      <t>ナイヨウ</t>
    </rPh>
    <phoneticPr fontId="3"/>
  </si>
  <si>
    <t>添付資料</t>
    <rPh sb="0" eb="2">
      <t>テンプ</t>
    </rPh>
    <rPh sb="2" eb="4">
      <t>シリョウ</t>
    </rPh>
    <phoneticPr fontId="3"/>
  </si>
  <si>
    <t>添付資料の内容</t>
    <rPh sb="0" eb="2">
      <t>テンプ</t>
    </rPh>
    <rPh sb="2" eb="4">
      <t>シリョウ</t>
    </rPh>
    <rPh sb="5" eb="7">
      <t>ナイヨウ</t>
    </rPh>
    <phoneticPr fontId="3"/>
  </si>
  <si>
    <t>就業規則等の写し
※（更新で前回と変更がない場合は省略可）</t>
    <rPh sb="0" eb="2">
      <t>シュウギョウ</t>
    </rPh>
    <rPh sb="2" eb="4">
      <t>キソク</t>
    </rPh>
    <rPh sb="4" eb="5">
      <t>トウ</t>
    </rPh>
    <rPh sb="6" eb="7">
      <t>ウツ</t>
    </rPh>
    <rPh sb="11" eb="13">
      <t>コウシン</t>
    </rPh>
    <rPh sb="14" eb="16">
      <t>ゼンカイ</t>
    </rPh>
    <rPh sb="17" eb="19">
      <t>ヘンコウ</t>
    </rPh>
    <rPh sb="22" eb="24">
      <t>バアイ</t>
    </rPh>
    <rPh sb="25" eb="27">
      <t>ショウリャク</t>
    </rPh>
    <rPh sb="27" eb="28">
      <t>カ</t>
    </rPh>
    <phoneticPr fontId="3"/>
  </si>
  <si>
    <t>別紙の項目⑫に記入</t>
    <rPh sb="0" eb="2">
      <t>ベッシ</t>
    </rPh>
    <rPh sb="3" eb="5">
      <t>コウモク</t>
    </rPh>
    <rPh sb="7" eb="9">
      <t>キニュウ</t>
    </rPh>
    <phoneticPr fontId="3"/>
  </si>
  <si>
    <t>不要</t>
    <rPh sb="0" eb="2">
      <t>フヨウ</t>
    </rPh>
    <phoneticPr fontId="3"/>
  </si>
  <si>
    <t>－</t>
    <phoneticPr fontId="3"/>
  </si>
  <si>
    <t>達成項目数</t>
    <rPh sb="0" eb="2">
      <t>タッセイ</t>
    </rPh>
    <rPh sb="2" eb="5">
      <t>コウモクスウ</t>
    </rPh>
    <phoneticPr fontId="3"/>
  </si>
  <si>
    <t>育児・介護休業法に定められた両立支援制度を利用した社員が、定期昇給等での算定において通常勤務しているものと取り扱いに差のない評価制度がある。</t>
    <phoneticPr fontId="3"/>
  </si>
  <si>
    <t>達成項目数合計</t>
    <rPh sb="0" eb="2">
      <t>タッセイ</t>
    </rPh>
    <rPh sb="2" eb="4">
      <t>コウモク</t>
    </rPh>
    <rPh sb="4" eb="5">
      <t>スウ</t>
    </rPh>
    <rPh sb="5" eb="7">
      <t>ゴウケイ</t>
    </rPh>
    <phoneticPr fontId="3"/>
  </si>
  <si>
    <t>申請前に確認し、☑を付けてください</t>
    <rPh sb="0" eb="2">
      <t>シンセイ</t>
    </rPh>
    <rPh sb="2" eb="3">
      <t>マエ</t>
    </rPh>
    <rPh sb="4" eb="6">
      <t>カクニン</t>
    </rPh>
    <rPh sb="10" eb="11">
      <t>ツ</t>
    </rPh>
    <phoneticPr fontId="3"/>
  </si>
  <si>
    <t>更新申請の場合のみ確認し、☑を付けてください</t>
    <rPh sb="0" eb="2">
      <t>コウシン</t>
    </rPh>
    <rPh sb="2" eb="4">
      <t>シンセイ</t>
    </rPh>
    <rPh sb="5" eb="7">
      <t>バアイ</t>
    </rPh>
    <rPh sb="9" eb="11">
      <t>カクニン</t>
    </rPh>
    <rPh sb="15" eb="16">
      <t>ツ</t>
    </rPh>
    <phoneticPr fontId="3"/>
  </si>
  <si>
    <t>添付資料を省略する場合、前回申請時と審査の対象となる内容に変更がない</t>
    <phoneticPr fontId="3"/>
  </si>
  <si>
    <t>　　　（提出資料欄に「※（更新で前回と変更がない場合は省略可）」の記載がある項目が添付資料の省略が可能となります）</t>
    <rPh sb="4" eb="6">
      <t>テイシュツ</t>
    </rPh>
    <rPh sb="6" eb="8">
      <t>シリョウ</t>
    </rPh>
    <rPh sb="8" eb="9">
      <t>ラン</t>
    </rPh>
    <rPh sb="33" eb="35">
      <t>キサイ</t>
    </rPh>
    <rPh sb="38" eb="40">
      <t>コウモク</t>
    </rPh>
    <rPh sb="41" eb="43">
      <t>テンプ</t>
    </rPh>
    <rPh sb="43" eb="45">
      <t>シリョウ</t>
    </rPh>
    <rPh sb="46" eb="48">
      <t>ショウリャク</t>
    </rPh>
    <rPh sb="49" eb="51">
      <t>カノウ</t>
    </rPh>
    <phoneticPr fontId="3"/>
  </si>
  <si>
    <t>　　　（審査の対象となる内容に変更がある場合は、資料を添付してください。）</t>
    <rPh sb="4" eb="6">
      <t>シンサ</t>
    </rPh>
    <rPh sb="7" eb="9">
      <t>タイショウ</t>
    </rPh>
    <rPh sb="12" eb="14">
      <t>ナイヨウ</t>
    </rPh>
    <rPh sb="15" eb="17">
      <t>ヘンコウ</t>
    </rPh>
    <rPh sb="20" eb="22">
      <t>バアイ</t>
    </rPh>
    <rPh sb="24" eb="26">
      <t>シリョウ</t>
    </rPh>
    <rPh sb="27" eb="29">
      <t>テンプ</t>
    </rPh>
    <phoneticPr fontId="3"/>
  </si>
  <si>
    <t>青少年の雇用の促進等に関する法律（昭和45年法律第98号）第15条、次世代育成支援対策推進法（平成15年法律第120号）第13条、女性の職業生活における活躍の推進に関する法律（平成27年法律第64号）第９条またはその他法律に基づき、認定を受けている。</t>
    <phoneticPr fontId="3"/>
  </si>
  <si>
    <t>項目</t>
    <rPh sb="0" eb="2">
      <t>コウモク</t>
    </rPh>
    <phoneticPr fontId="3"/>
  </si>
  <si>
    <t>年次有給休暇を計画的に付与する制度がある。</t>
    <phoneticPr fontId="3"/>
  </si>
  <si>
    <t>有給である複数の特別休暇制度がある。</t>
    <phoneticPr fontId="3"/>
  </si>
  <si>
    <t>育児休業、介護休業、子の看護休暇等、育児休業、介護休業等育児又は家族介護を行う労働者の福祉に関する法律（平成３年法律第76号。以下「育児・介護休業法」という。）で義務付けられた制度以外の育児や介護と仕事の両立の支援のための制度がある。</t>
    <phoneticPr fontId="3"/>
  </si>
  <si>
    <t>腰痛対策等職員が安全に働くことができる環境を整備する取組を実施している。</t>
    <phoneticPr fontId="3"/>
  </si>
  <si>
    <t>心身健康相談窓口の設置等、健康管理に関する取組を実施している。</t>
    <phoneticPr fontId="3"/>
  </si>
  <si>
    <t>多様な働き方（短時間勤務、週休３日制、フレックスタイム制等）を取り入れている。</t>
    <phoneticPr fontId="3"/>
  </si>
  <si>
    <t>定期的な人事面談を行っている。</t>
    <phoneticPr fontId="3"/>
  </si>
  <si>
    <t>離職率の３年平均が「13％」を下回っている。</t>
    <phoneticPr fontId="3"/>
  </si>
  <si>
    <t>育児休業等をする者および育児等のための短時間勤務制度利用者の業務を代替する周囲の職員への支援の取組を行っている。</t>
    <phoneticPr fontId="3"/>
  </si>
  <si>
    <t>年次有給休暇の平均取得率が「70％」以上である。</t>
    <phoneticPr fontId="3"/>
  </si>
  <si>
    <t>職員の継続就労への不安を取り除くための支援等、働きやすい職場づくりに向けた取組を行っている。</t>
    <phoneticPr fontId="3"/>
  </si>
  <si>
    <t>滋賀県ワーク・ライフ・バランス推進企業として登録している。</t>
    <phoneticPr fontId="3"/>
  </si>
  <si>
    <t>滋賀県イクボス宣言企業として登録している。</t>
    <phoneticPr fontId="3"/>
  </si>
  <si>
    <t>非正規職員を対象とした正規職員への転換制度がある。</t>
    <phoneticPr fontId="3"/>
  </si>
  <si>
    <t>－</t>
  </si>
  <si>
    <t>〇</t>
    <phoneticPr fontId="3"/>
  </si>
  <si>
    <t>取組が確認できる資料</t>
    <rPh sb="0" eb="2">
      <t>トリクミ</t>
    </rPh>
    <rPh sb="3" eb="5">
      <t>カクニン</t>
    </rPh>
    <rPh sb="8" eb="10">
      <t>シリョウ</t>
    </rPh>
    <phoneticPr fontId="3"/>
  </si>
  <si>
    <t>介護職員チームリーダー養成研修や認知症ケアにかかる研修、介護福祉士実務者研修、滋賀の福祉人研修・介護人材育成研修、えにしアカデミーなど、職員の資質向上に向けた研修の受講支援制度（負担軽減、代替職員確保等）がある。</t>
    <phoneticPr fontId="3"/>
  </si>
  <si>
    <t>研修受講等と連動した人事考課制度がある。</t>
    <phoneticPr fontId="3"/>
  </si>
  <si>
    <t>メンター制度、エルダー制度等がある。</t>
    <phoneticPr fontId="3"/>
  </si>
  <si>
    <t>介護職員のチームリーダーを配置し、処遇評価を行っている。</t>
    <phoneticPr fontId="3"/>
  </si>
  <si>
    <t>新規採用職員に対して、キャリアパス制度等を基に、計画的に研修を実施している。</t>
    <phoneticPr fontId="3"/>
  </si>
  <si>
    <t>職員の経験等に応じて、キャリアパス制度等を基に、計画的に研修を実施している。</t>
    <phoneticPr fontId="3"/>
  </si>
  <si>
    <t>キャリアアップ・働き方等に関する定期的な面談を行っている。</t>
    <phoneticPr fontId="3"/>
  </si>
  <si>
    <t>【職員の待遇改善】</t>
    <rPh sb="1" eb="3">
      <t>ショクイン</t>
    </rPh>
    <rPh sb="4" eb="6">
      <t>タイグウ</t>
    </rPh>
    <rPh sb="6" eb="8">
      <t>カイゼン</t>
    </rPh>
    <phoneticPr fontId="3"/>
  </si>
  <si>
    <t>【人材育成】</t>
    <rPh sb="1" eb="3">
      <t>ジンザイ</t>
    </rPh>
    <rPh sb="3" eb="5">
      <t>イクセイ</t>
    </rPh>
    <phoneticPr fontId="3"/>
  </si>
  <si>
    <t>【介護現場革新】</t>
    <rPh sb="1" eb="3">
      <t>カイゴ</t>
    </rPh>
    <rPh sb="3" eb="5">
      <t>ゲンバ</t>
    </rPh>
    <rPh sb="5" eb="7">
      <t>カクシン</t>
    </rPh>
    <phoneticPr fontId="3"/>
  </si>
  <si>
    <t>介護現場革新をリード・マネジメントするリーダー（しが介護現場革新アドバイザーを含む）がいる。</t>
    <phoneticPr fontId="3"/>
  </si>
  <si>
    <t>利用者の安全、介護サービスの質の確保および職員の負担軽減に資する方策を検討するための委員会を開催している。</t>
    <phoneticPr fontId="3"/>
  </si>
  <si>
    <t>ＩＣＴの活用等による介護現場革新の取組前後の数値を測定し、取組効果を効果検証している。</t>
    <phoneticPr fontId="3"/>
  </si>
  <si>
    <t>マニュアルにより業務の標準化を行っている。</t>
    <phoneticPr fontId="3"/>
  </si>
  <si>
    <t>専門職とそれ以外の人材（介護助手（ケア・アシスタント）等）が行う業務を業務の工程分析等により明確にしている。</t>
    <phoneticPr fontId="3"/>
  </si>
  <si>
    <t>【その他】</t>
    <rPh sb="3" eb="4">
      <t>タ</t>
    </rPh>
    <phoneticPr fontId="3"/>
  </si>
  <si>
    <t>雇用するすべての介護職員に対し、介護福祉士等の届出制度への届出を勧奨している。</t>
    <phoneticPr fontId="3"/>
  </si>
  <si>
    <t>福祉サービス第三者評価を受審している。</t>
    <phoneticPr fontId="3"/>
  </si>
  <si>
    <t>地域住民との交流等の取組を実施している。</t>
    <phoneticPr fontId="3"/>
  </si>
  <si>
    <t>他事業者（同一法人内を除く）と協働し、地域貢献に資する事業を実施している。</t>
    <phoneticPr fontId="3"/>
  </si>
  <si>
    <t>他の事業者等（同一法人内を除く）の視察の受け入れ等を実施している。</t>
    <phoneticPr fontId="3"/>
  </si>
  <si>
    <t>ホームページに加え、ＳＮＳ等で魅力情報等の発信を行っている。</t>
    <phoneticPr fontId="3"/>
  </si>
  <si>
    <t>離職者数</t>
    <rPh sb="0" eb="3">
      <t>リショクシャ</t>
    </rPh>
    <rPh sb="3" eb="4">
      <t>スウ</t>
    </rPh>
    <phoneticPr fontId="3"/>
  </si>
  <si>
    <t>職員数</t>
    <rPh sb="0" eb="3">
      <t>ショクインスウ</t>
    </rPh>
    <phoneticPr fontId="3"/>
  </si>
  <si>
    <t>３年平均</t>
    <rPh sb="1" eb="2">
      <t>ネン</t>
    </rPh>
    <rPh sb="2" eb="4">
      <t>ヘイキン</t>
    </rPh>
    <phoneticPr fontId="3"/>
  </si>
  <si>
    <t>※職員数は、申請日、この１・２年前時点としてください。</t>
    <rPh sb="1" eb="4">
      <t>ショクインスウ</t>
    </rPh>
    <rPh sb="6" eb="8">
      <t>シンセイ</t>
    </rPh>
    <rPh sb="8" eb="9">
      <t>ビ</t>
    </rPh>
    <rPh sb="15" eb="17">
      <t>ネンマエ</t>
    </rPh>
    <rPh sb="17" eb="19">
      <t>ジテン</t>
    </rPh>
    <phoneticPr fontId="3"/>
  </si>
  <si>
    <t>申請日現在</t>
    <rPh sb="0" eb="2">
      <t>シンセイ</t>
    </rPh>
    <rPh sb="2" eb="3">
      <t>ビ</t>
    </rPh>
    <rPh sb="3" eb="5">
      <t>ゲンザイ</t>
    </rPh>
    <phoneticPr fontId="3"/>
  </si>
  <si>
    <t>⑫過去３年間での離職率</t>
    <rPh sb="1" eb="3">
      <t>カコ</t>
    </rPh>
    <rPh sb="4" eb="6">
      <t>ネンカン</t>
    </rPh>
    <rPh sb="8" eb="11">
      <t>リショクリツ</t>
    </rPh>
    <phoneticPr fontId="3"/>
  </si>
  <si>
    <t>⑬職員の平均勤続年数</t>
    <rPh sb="1" eb="3">
      <t>ショクイン</t>
    </rPh>
    <rPh sb="4" eb="6">
      <t>ヘイキン</t>
    </rPh>
    <rPh sb="6" eb="8">
      <t>キンゾク</t>
    </rPh>
    <rPh sb="8" eb="10">
      <t>ネンスウ</t>
    </rPh>
    <phoneticPr fontId="3"/>
  </si>
  <si>
    <t>総時間数</t>
    <rPh sb="0" eb="1">
      <t>ソウ</t>
    </rPh>
    <rPh sb="1" eb="3">
      <t>ジカン</t>
    </rPh>
    <rPh sb="3" eb="4">
      <t>スウ</t>
    </rPh>
    <phoneticPr fontId="3"/>
  </si>
  <si>
    <t>⑯年次有給休暇の平均取得率</t>
    <rPh sb="1" eb="7">
      <t>ネンジユウキュウキュウカ</t>
    </rPh>
    <rPh sb="8" eb="10">
      <t>ヘイキン</t>
    </rPh>
    <rPh sb="10" eb="12">
      <t>シュトク</t>
    </rPh>
    <rPh sb="12" eb="13">
      <t>リツ</t>
    </rPh>
    <phoneticPr fontId="3"/>
  </si>
  <si>
    <t>総付与日数
※繰越日数を除く</t>
    <rPh sb="0" eb="1">
      <t>ソウ</t>
    </rPh>
    <rPh sb="1" eb="3">
      <t>フヨ</t>
    </rPh>
    <rPh sb="3" eb="5">
      <t>ニッスウ</t>
    </rPh>
    <rPh sb="7" eb="9">
      <t>クリコシ</t>
    </rPh>
    <rPh sb="9" eb="11">
      <t>ニッスウ</t>
    </rPh>
    <rPh sb="12" eb="13">
      <t>ノゾ</t>
    </rPh>
    <phoneticPr fontId="3"/>
  </si>
  <si>
    <t>総取得日数</t>
    <rPh sb="0" eb="1">
      <t>ソウ</t>
    </rPh>
    <rPh sb="1" eb="3">
      <t>シュトク</t>
    </rPh>
    <rPh sb="3" eb="5">
      <t>ニッスウ</t>
    </rPh>
    <phoneticPr fontId="3"/>
  </si>
  <si>
    <t>申請日から１年間</t>
    <rPh sb="0" eb="2">
      <t>シンセイ</t>
    </rPh>
    <rPh sb="2" eb="3">
      <t>ビ</t>
    </rPh>
    <rPh sb="6" eb="8">
      <t>ネンカン</t>
    </rPh>
    <phoneticPr fontId="3"/>
  </si>
  <si>
    <t>１年前から１年間</t>
    <rPh sb="1" eb="3">
      <t>ネンマエ</t>
    </rPh>
    <rPh sb="6" eb="8">
      <t>ネンカン</t>
    </rPh>
    <phoneticPr fontId="3"/>
  </si>
  <si>
    <t>２年前から１年間</t>
    <rPh sb="1" eb="2">
      <t>ネン</t>
    </rPh>
    <rPh sb="2" eb="3">
      <t>マエ</t>
    </rPh>
    <rPh sb="6" eb="8">
      <t>ネンカン</t>
    </rPh>
    <phoneticPr fontId="3"/>
  </si>
  <si>
    <r>
      <t>◎　</t>
    </r>
    <r>
      <rPr>
        <u/>
        <sz val="10"/>
        <rFont val="游ゴシック"/>
        <family val="3"/>
        <charset val="128"/>
        <scheme val="minor"/>
      </rPr>
      <t>算出前の数値については、小数点第一位を四捨五入して、記入してください</t>
    </r>
    <rPh sb="2" eb="4">
      <t>サンシュツ</t>
    </rPh>
    <rPh sb="4" eb="5">
      <t>マエ</t>
    </rPh>
    <rPh sb="6" eb="8">
      <t>スウチ</t>
    </rPh>
    <rPh sb="14" eb="17">
      <t>ショウスウテン</t>
    </rPh>
    <rPh sb="17" eb="18">
      <t>ダイ</t>
    </rPh>
    <rPh sb="18" eb="19">
      <t>イチ</t>
    </rPh>
    <rPh sb="19" eb="20">
      <t>イ</t>
    </rPh>
    <rPh sb="21" eb="25">
      <t>シシャゴニュウ</t>
    </rPh>
    <rPh sb="28" eb="30">
      <t>キニュウ</t>
    </rPh>
    <phoneticPr fontId="3"/>
  </si>
  <si>
    <t>　しが働きやすい介護の職場認証（新規・更新）を受けたいので、しが働きやすい介護の職場認証制度実施要綱第４条の規定により申請します。　　</t>
    <rPh sb="3" eb="4">
      <t>ハタラ</t>
    </rPh>
    <rPh sb="8" eb="10">
      <t>カイゴ</t>
    </rPh>
    <rPh sb="11" eb="13">
      <t>ショクバ</t>
    </rPh>
    <rPh sb="32" eb="33">
      <t>ハタラ</t>
    </rPh>
    <rPh sb="37" eb="39">
      <t>カイゴ</t>
    </rPh>
    <rPh sb="40" eb="42">
      <t>ショクバ</t>
    </rPh>
    <phoneticPr fontId="3"/>
  </si>
  <si>
    <t>申請担当者連絡先
※認証の審査事項に関することはこちら記載の担当者へ連絡を行います</t>
    <rPh sb="0" eb="2">
      <t>シンセイ</t>
    </rPh>
    <rPh sb="2" eb="4">
      <t>タントウ</t>
    </rPh>
    <rPh sb="4" eb="5">
      <t>シャ</t>
    </rPh>
    <rPh sb="5" eb="8">
      <t>レンラクサキ</t>
    </rPh>
    <phoneticPr fontId="3"/>
  </si>
  <si>
    <t>所在地：</t>
    <rPh sb="0" eb="3">
      <t>ショザイチ</t>
    </rPh>
    <phoneticPr fontId="3"/>
  </si>
  <si>
    <t>別紙の項目⑬に記入</t>
    <rPh sb="0" eb="2">
      <t>ベッシ</t>
    </rPh>
    <rPh sb="3" eb="5">
      <t>コウモク</t>
    </rPh>
    <rPh sb="7" eb="9">
      <t>キニュウ</t>
    </rPh>
    <phoneticPr fontId="3"/>
  </si>
  <si>
    <t>別紙の項目⑮に記入</t>
    <rPh sb="0" eb="2">
      <t>ベッシ</t>
    </rPh>
    <rPh sb="3" eb="5">
      <t>コウモク</t>
    </rPh>
    <rPh sb="7" eb="9">
      <t>キニュウ</t>
    </rPh>
    <phoneticPr fontId="3"/>
  </si>
  <si>
    <t>別紙の項目⑯に記入</t>
    <rPh sb="0" eb="2">
      <t>ベッシ</t>
    </rPh>
    <rPh sb="3" eb="5">
      <t>コウモク</t>
    </rPh>
    <rPh sb="7" eb="9">
      <t>キニュウ</t>
    </rPh>
    <phoneticPr fontId="3"/>
  </si>
  <si>
    <t>職員の平均勤続年数が「10年」以上である。</t>
    <phoneticPr fontId="3"/>
  </si>
  <si>
    <t>ＩＣＴの活用による業務省力化、介護ロボット、リフト等の介護機器等の導入による現場の負担軽減に取り組んでいる。</t>
    <phoneticPr fontId="3"/>
  </si>
  <si>
    <t>別紙の項目㉜に記入</t>
    <rPh sb="0" eb="2">
      <t>ベッシ</t>
    </rPh>
    <rPh sb="3" eb="5">
      <t>コウモク</t>
    </rPh>
    <rPh sb="7" eb="9">
      <t>キニュウ</t>
    </rPh>
    <phoneticPr fontId="3"/>
  </si>
  <si>
    <t>㉜介護現場革新をリード・マネジメントするリーダー</t>
    <rPh sb="1" eb="3">
      <t>カイゴ</t>
    </rPh>
    <rPh sb="3" eb="5">
      <t>ゲンバ</t>
    </rPh>
    <rPh sb="5" eb="7">
      <t>カクシン</t>
    </rPh>
    <phoneticPr fontId="3"/>
  </si>
  <si>
    <t>氏名</t>
    <rPh sb="0" eb="2">
      <t>シメイ</t>
    </rPh>
    <phoneticPr fontId="3"/>
  </si>
  <si>
    <t>立場、肩書等</t>
    <rPh sb="0" eb="2">
      <t>タチバ</t>
    </rPh>
    <rPh sb="3" eb="5">
      <t>カタガキ</t>
    </rPh>
    <rPh sb="5" eb="6">
      <t>トウ</t>
    </rPh>
    <phoneticPr fontId="3"/>
  </si>
  <si>
    <t>例：○○委員会の委員長、介護現場革新アドバイザー等</t>
    <rPh sb="0" eb="1">
      <t>レイ</t>
    </rPh>
    <rPh sb="4" eb="7">
      <t>イインカイ</t>
    </rPh>
    <rPh sb="8" eb="11">
      <t>イインチョウ</t>
    </rPh>
    <rPh sb="12" eb="14">
      <t>カイゴ</t>
    </rPh>
    <rPh sb="14" eb="16">
      <t>ゲンバ</t>
    </rPh>
    <rPh sb="16" eb="18">
      <t>カクシン</t>
    </rPh>
    <rPh sb="24" eb="25">
      <t>トウ</t>
    </rPh>
    <phoneticPr fontId="3"/>
  </si>
  <si>
    <t>〇誓約にあたり、以下の概要もご参考にしてください。</t>
    <rPh sb="1" eb="3">
      <t>セイヤク</t>
    </rPh>
    <rPh sb="8" eb="10">
      <t>イカ</t>
    </rPh>
    <rPh sb="11" eb="13">
      <t>ガイヨウ</t>
    </rPh>
    <rPh sb="15" eb="17">
      <t>サンコウ</t>
    </rPh>
    <phoneticPr fontId="3"/>
  </si>
  <si>
    <t>https://www.npa.go.jp/laws/shokanhourei/houritsu.html</t>
    <phoneticPr fontId="3"/>
  </si>
  <si>
    <t>https://www.mhlw.go.jp/stf/seisakunitsuite/bunya/0000087600.html</t>
    <phoneticPr fontId="3"/>
  </si>
  <si>
    <t>https://www.mhlw.go.jp/stf/seisakunitsuite/bunya/0000056460.html</t>
    <phoneticPr fontId="3"/>
  </si>
  <si>
    <t>警察庁ホームページ</t>
    <rPh sb="0" eb="3">
      <t>ケイサツチョウ</t>
    </rPh>
    <phoneticPr fontId="3"/>
  </si>
  <si>
    <t>https://www.mhlw.go.jp/stf/seisakunitsuite/bunya/koyou_roudou/koyoukintou/seisaku06/index.html</t>
    <phoneticPr fontId="3"/>
  </si>
  <si>
    <t>・職場におけるハラスメントの防止</t>
    <rPh sb="1" eb="3">
      <t>ショクバ</t>
    </rPh>
    <rPh sb="14" eb="16">
      <t>ボウシ</t>
    </rPh>
    <phoneticPr fontId="3"/>
  </si>
  <si>
    <t>・暴力団員による不当な行為の防止等に関する法律</t>
    <rPh sb="1" eb="4">
      <t>ボウリョクダン</t>
    </rPh>
    <rPh sb="4" eb="5">
      <t>イン</t>
    </rPh>
    <rPh sb="8" eb="10">
      <t>フトウ</t>
    </rPh>
    <rPh sb="11" eb="13">
      <t>コウイ</t>
    </rPh>
    <rPh sb="14" eb="16">
      <t>ボウシ</t>
    </rPh>
    <rPh sb="16" eb="17">
      <t>トウ</t>
    </rPh>
    <rPh sb="18" eb="19">
      <t>カン</t>
    </rPh>
    <rPh sb="21" eb="23">
      <t>ホウリツ</t>
    </rPh>
    <phoneticPr fontId="3"/>
  </si>
  <si>
    <t>年次有給休暇を半日単位および時間単位で取得できる制度がある。</t>
    <rPh sb="0" eb="1">
      <t>ネン</t>
    </rPh>
    <phoneticPr fontId="3"/>
  </si>
  <si>
    <t>時間外労働の縮減に努めている。</t>
    <phoneticPr fontId="3"/>
  </si>
  <si>
    <t>様式２(第４条関係)</t>
    <rPh sb="0" eb="2">
      <t>ヨウシキ</t>
    </rPh>
    <rPh sb="4" eb="5">
      <t>ダイ</t>
    </rPh>
    <rPh sb="6" eb="7">
      <t>ジョウ</t>
    </rPh>
    <rPh sb="7" eb="9">
      <t>カンケイ</t>
    </rPh>
    <phoneticPr fontId="3"/>
  </si>
  <si>
    <t xml:space="preserve"> ↑添付資料がある場合は☑</t>
    <phoneticPr fontId="3"/>
  </si>
  <si>
    <t>※公表項目欄には、公表する項目を５つ選び、〇を付けてください。</t>
    <rPh sb="1" eb="3">
      <t>コウヒョウ</t>
    </rPh>
    <rPh sb="3" eb="5">
      <t>コウモク</t>
    </rPh>
    <rPh sb="5" eb="6">
      <t>ラン</t>
    </rPh>
    <rPh sb="18" eb="19">
      <t>エラ</t>
    </rPh>
    <rPh sb="23" eb="24">
      <t>ツ</t>
    </rPh>
    <phoneticPr fontId="3"/>
  </si>
  <si>
    <t>公表項目は５つに〇がついている</t>
    <phoneticPr fontId="3"/>
  </si>
  <si>
    <t>■公表項目のPRコメント</t>
    <rPh sb="1" eb="3">
      <t>コウヒョウ</t>
    </rPh>
    <rPh sb="3" eb="5">
      <t>コウモク</t>
    </rPh>
    <phoneticPr fontId="3"/>
  </si>
  <si>
    <t>番号</t>
    <rPh sb="0" eb="2">
      <t>バンゴウ</t>
    </rPh>
    <phoneticPr fontId="3"/>
  </si>
  <si>
    <t>※公表項目について、別紙にPRコメントを入力してください。</t>
    <rPh sb="1" eb="3">
      <t>コウヒョウ</t>
    </rPh>
    <rPh sb="3" eb="5">
      <t>コウモク</t>
    </rPh>
    <rPh sb="10" eb="12">
      <t>ベッシ</t>
    </rPh>
    <rPh sb="20" eb="22">
      <t>ニュウリョク</t>
    </rPh>
    <phoneticPr fontId="3"/>
  </si>
  <si>
    <t>項目番号</t>
    <rPh sb="0" eb="2">
      <t>コウモク</t>
    </rPh>
    <rPh sb="2" eb="4">
      <t>バンゴウ</t>
    </rPh>
    <phoneticPr fontId="3"/>
  </si>
  <si>
    <t>事業所名</t>
    <rPh sb="0" eb="3">
      <t>ジギョウショ</t>
    </rPh>
    <rPh sb="3" eb="4">
      <t>メイ</t>
    </rPh>
    <phoneticPr fontId="3"/>
  </si>
  <si>
    <t>ふりがな</t>
    <phoneticPr fontId="3"/>
  </si>
  <si>
    <t>代表者職</t>
    <rPh sb="0" eb="3">
      <t>ダイヒョウシャ</t>
    </rPh>
    <rPh sb="3" eb="4">
      <t>ショク</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</si>
  <si>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</si>
  <si>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</si>
  <si>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</si>
  <si>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認証区分</t>
    <rPh sb="0" eb="2">
      <t>ニンショウ</t>
    </rPh>
    <rPh sb="2" eb="4">
      <t>クブン</t>
    </rPh>
    <phoneticPr fontId="3"/>
  </si>
  <si>
    <t>企業HP</t>
    <rPh sb="0" eb="2">
      <t>キギョウ</t>
    </rPh>
    <phoneticPr fontId="3"/>
  </si>
  <si>
    <t>事業所PR</t>
    <rPh sb="0" eb="3">
      <t>ジギョウショ</t>
    </rPh>
    <phoneticPr fontId="3"/>
  </si>
  <si>
    <t>１取組状況</t>
    <rPh sb="1" eb="3">
      <t>トリクミ</t>
    </rPh>
    <rPh sb="3" eb="5">
      <t>ジョウキョウ</t>
    </rPh>
    <phoneticPr fontId="3"/>
  </si>
  <si>
    <t>２取組状況</t>
    <rPh sb="1" eb="3">
      <t>トリクミ</t>
    </rPh>
    <rPh sb="3" eb="5">
      <t>ジョウキョウ</t>
    </rPh>
    <phoneticPr fontId="3"/>
  </si>
  <si>
    <t>３取組状況</t>
    <rPh sb="1" eb="3">
      <t>トリクミ</t>
    </rPh>
    <rPh sb="3" eb="5">
      <t>ジョウキョウ</t>
    </rPh>
    <phoneticPr fontId="3"/>
  </si>
  <si>
    <t>４取組状況</t>
    <rPh sb="1" eb="3">
      <t>トリクミ</t>
    </rPh>
    <rPh sb="3" eb="5">
      <t>ジョウキョウ</t>
    </rPh>
    <phoneticPr fontId="3"/>
  </si>
  <si>
    <t>５取組状況</t>
    <rPh sb="1" eb="3">
      <t>トリクミ</t>
    </rPh>
    <rPh sb="3" eb="5">
      <t>ジョウキョウ</t>
    </rPh>
    <phoneticPr fontId="3"/>
  </si>
  <si>
    <t>６取組状況</t>
    <rPh sb="1" eb="3">
      <t>トリクミ</t>
    </rPh>
    <rPh sb="3" eb="5">
      <t>ジョウキョウ</t>
    </rPh>
    <phoneticPr fontId="3"/>
  </si>
  <si>
    <t>７取組状況</t>
    <rPh sb="1" eb="3">
      <t>トリクミ</t>
    </rPh>
    <rPh sb="3" eb="5">
      <t>ジョウキョウ</t>
    </rPh>
    <phoneticPr fontId="3"/>
  </si>
  <si>
    <t>８取組状況</t>
    <rPh sb="1" eb="3">
      <t>トリクミ</t>
    </rPh>
    <rPh sb="3" eb="5">
      <t>ジョウキョウ</t>
    </rPh>
    <phoneticPr fontId="3"/>
  </si>
  <si>
    <t>９取組状況</t>
    <rPh sb="1" eb="3">
      <t>トリクミ</t>
    </rPh>
    <rPh sb="3" eb="5">
      <t>ジョウキョウ</t>
    </rPh>
    <phoneticPr fontId="3"/>
  </si>
  <si>
    <t>１０取組状況</t>
    <rPh sb="2" eb="4">
      <t>トリクミ</t>
    </rPh>
    <rPh sb="4" eb="6">
      <t>ジョウキョウ</t>
    </rPh>
    <phoneticPr fontId="3"/>
  </si>
  <si>
    <t>１１取組状況</t>
    <rPh sb="2" eb="4">
      <t>トリクミ</t>
    </rPh>
    <rPh sb="4" eb="6">
      <t>ジョウキョウ</t>
    </rPh>
    <phoneticPr fontId="3"/>
  </si>
  <si>
    <t>１２取組状況</t>
    <rPh sb="2" eb="4">
      <t>トリクミ</t>
    </rPh>
    <rPh sb="4" eb="6">
      <t>ジョウキョウ</t>
    </rPh>
    <phoneticPr fontId="3"/>
  </si>
  <si>
    <t>１３取組状況</t>
    <rPh sb="2" eb="4">
      <t>トリクミ</t>
    </rPh>
    <rPh sb="4" eb="6">
      <t>ジョウキョウ</t>
    </rPh>
    <phoneticPr fontId="3"/>
  </si>
  <si>
    <t>１４取組状況</t>
    <rPh sb="2" eb="4">
      <t>トリクミ</t>
    </rPh>
    <rPh sb="4" eb="6">
      <t>ジョウキョウ</t>
    </rPh>
    <phoneticPr fontId="3"/>
  </si>
  <si>
    <t>１５取組状況</t>
    <rPh sb="2" eb="4">
      <t>トリクミ</t>
    </rPh>
    <rPh sb="4" eb="6">
      <t>ジョウキョウ</t>
    </rPh>
    <phoneticPr fontId="3"/>
  </si>
  <si>
    <t>１６取組状況</t>
    <rPh sb="2" eb="4">
      <t>トリクミ</t>
    </rPh>
    <rPh sb="4" eb="6">
      <t>ジョウキョウ</t>
    </rPh>
    <phoneticPr fontId="3"/>
  </si>
  <si>
    <t>１７取組状況</t>
    <rPh sb="2" eb="4">
      <t>トリクミ</t>
    </rPh>
    <rPh sb="4" eb="6">
      <t>ジョウキョウ</t>
    </rPh>
    <phoneticPr fontId="3"/>
  </si>
  <si>
    <t>１８取組状況</t>
    <rPh sb="2" eb="4">
      <t>トリクミ</t>
    </rPh>
    <rPh sb="4" eb="6">
      <t>ジョウキョウ</t>
    </rPh>
    <phoneticPr fontId="3"/>
  </si>
  <si>
    <t>１９取組状況</t>
    <rPh sb="2" eb="4">
      <t>トリクミ</t>
    </rPh>
    <rPh sb="4" eb="6">
      <t>ジョウキョウ</t>
    </rPh>
    <phoneticPr fontId="3"/>
  </si>
  <si>
    <t>２０取組状況</t>
    <rPh sb="2" eb="4">
      <t>トリクミ</t>
    </rPh>
    <rPh sb="4" eb="6">
      <t>ジョウキョウ</t>
    </rPh>
    <phoneticPr fontId="3"/>
  </si>
  <si>
    <t>２１取組状況</t>
    <rPh sb="2" eb="4">
      <t>トリクミ</t>
    </rPh>
    <rPh sb="4" eb="6">
      <t>ジョウキョウ</t>
    </rPh>
    <phoneticPr fontId="3"/>
  </si>
  <si>
    <t>２２取組状況</t>
    <rPh sb="2" eb="4">
      <t>トリクミ</t>
    </rPh>
    <rPh sb="4" eb="6">
      <t>ジョウキョウ</t>
    </rPh>
    <phoneticPr fontId="3"/>
  </si>
  <si>
    <t>２３取組状況</t>
    <rPh sb="2" eb="4">
      <t>トリクミ</t>
    </rPh>
    <rPh sb="4" eb="6">
      <t>ジョウキョウ</t>
    </rPh>
    <phoneticPr fontId="3"/>
  </si>
  <si>
    <t>２４取組状況</t>
    <rPh sb="2" eb="4">
      <t>トリクミ</t>
    </rPh>
    <rPh sb="4" eb="6">
      <t>ジョウキョウ</t>
    </rPh>
    <phoneticPr fontId="3"/>
  </si>
  <si>
    <t>２５取組状況</t>
    <rPh sb="2" eb="4">
      <t>トリクミ</t>
    </rPh>
    <rPh sb="4" eb="6">
      <t>ジョウキョウ</t>
    </rPh>
    <phoneticPr fontId="3"/>
  </si>
  <si>
    <t>２６取組状況</t>
    <rPh sb="2" eb="4">
      <t>トリクミ</t>
    </rPh>
    <rPh sb="4" eb="6">
      <t>ジョウキョウ</t>
    </rPh>
    <phoneticPr fontId="3"/>
  </si>
  <si>
    <t>２７取組状況</t>
    <rPh sb="2" eb="4">
      <t>トリクミ</t>
    </rPh>
    <rPh sb="4" eb="6">
      <t>ジョウキョウ</t>
    </rPh>
    <phoneticPr fontId="3"/>
  </si>
  <si>
    <t>２８取組状況</t>
    <rPh sb="2" eb="4">
      <t>トリクミ</t>
    </rPh>
    <rPh sb="4" eb="6">
      <t>ジョウキョウ</t>
    </rPh>
    <phoneticPr fontId="3"/>
  </si>
  <si>
    <t>２９取組状況</t>
    <rPh sb="2" eb="4">
      <t>トリクミ</t>
    </rPh>
    <rPh sb="4" eb="6">
      <t>ジョウキョウ</t>
    </rPh>
    <phoneticPr fontId="3"/>
  </si>
  <si>
    <t>３０取組状況</t>
    <rPh sb="2" eb="4">
      <t>トリクミ</t>
    </rPh>
    <rPh sb="4" eb="6">
      <t>ジョウキョウ</t>
    </rPh>
    <phoneticPr fontId="3"/>
  </si>
  <si>
    <t>３１取組状況</t>
    <rPh sb="2" eb="4">
      <t>トリクミ</t>
    </rPh>
    <rPh sb="4" eb="6">
      <t>ジョウキョウ</t>
    </rPh>
    <phoneticPr fontId="3"/>
  </si>
  <si>
    <t>３２取組状況</t>
    <rPh sb="2" eb="4">
      <t>トリクミ</t>
    </rPh>
    <rPh sb="4" eb="6">
      <t>ジョウキョウ</t>
    </rPh>
    <phoneticPr fontId="3"/>
  </si>
  <si>
    <t>３３取組状況</t>
    <rPh sb="2" eb="4">
      <t>トリクミ</t>
    </rPh>
    <rPh sb="4" eb="6">
      <t>ジョウキョウ</t>
    </rPh>
    <phoneticPr fontId="3"/>
  </si>
  <si>
    <t>３４取組状況</t>
    <rPh sb="2" eb="4">
      <t>トリクミ</t>
    </rPh>
    <rPh sb="4" eb="6">
      <t>ジョウキョウ</t>
    </rPh>
    <phoneticPr fontId="3"/>
  </si>
  <si>
    <t>３５取組状況</t>
    <rPh sb="2" eb="4">
      <t>トリクミ</t>
    </rPh>
    <rPh sb="4" eb="6">
      <t>ジョウキョウ</t>
    </rPh>
    <phoneticPr fontId="3"/>
  </si>
  <si>
    <t>３６取組状況</t>
    <rPh sb="2" eb="4">
      <t>トリクミ</t>
    </rPh>
    <rPh sb="4" eb="6">
      <t>ジョウキョウ</t>
    </rPh>
    <phoneticPr fontId="3"/>
  </si>
  <si>
    <t>３７取組状況</t>
    <rPh sb="2" eb="4">
      <t>トリクミ</t>
    </rPh>
    <rPh sb="4" eb="6">
      <t>ジョウキョウ</t>
    </rPh>
    <phoneticPr fontId="3"/>
  </si>
  <si>
    <t>３８取組状況</t>
    <rPh sb="2" eb="4">
      <t>トリクミ</t>
    </rPh>
    <rPh sb="4" eb="6">
      <t>ジョウキョウ</t>
    </rPh>
    <phoneticPr fontId="3"/>
  </si>
  <si>
    <t>３９取組状況</t>
    <rPh sb="2" eb="4">
      <t>トリクミ</t>
    </rPh>
    <rPh sb="4" eb="6">
      <t>ジョウキョウ</t>
    </rPh>
    <phoneticPr fontId="3"/>
  </si>
  <si>
    <t>４０取組状況</t>
    <rPh sb="2" eb="4">
      <t>トリクミ</t>
    </rPh>
    <rPh sb="4" eb="6">
      <t>ジョウキョウ</t>
    </rPh>
    <phoneticPr fontId="3"/>
  </si>
  <si>
    <t>４１取組状況</t>
    <rPh sb="2" eb="4">
      <t>トリクミ</t>
    </rPh>
    <rPh sb="4" eb="6">
      <t>ジョウキョウ</t>
    </rPh>
    <phoneticPr fontId="3"/>
  </si>
  <si>
    <t>４２取組状況</t>
    <rPh sb="2" eb="4">
      <t>トリクミ</t>
    </rPh>
    <rPh sb="4" eb="6">
      <t>ジョウキョウ</t>
    </rPh>
    <phoneticPr fontId="3"/>
  </si>
  <si>
    <t>公表項目番号</t>
    <rPh sb="0" eb="2">
      <t>コウヒョウ</t>
    </rPh>
    <rPh sb="2" eb="4">
      <t>コウモク</t>
    </rPh>
    <rPh sb="4" eb="6">
      <t>バンゴウ</t>
    </rPh>
    <phoneticPr fontId="3"/>
  </si>
  <si>
    <t>PRコメント（各50文字以内程度としてください。）</t>
    <rPh sb="7" eb="8">
      <t>カク</t>
    </rPh>
    <rPh sb="10" eb="12">
      <t>モジ</t>
    </rPh>
    <rPh sb="12" eb="14">
      <t>イナイ</t>
    </rPh>
    <phoneticPr fontId="3"/>
  </si>
  <si>
    <t>県にて調べますが、問い合わせることがあります。</t>
    <rPh sb="0" eb="1">
      <t>ケン</t>
    </rPh>
    <rPh sb="3" eb="4">
      <t>シラ</t>
    </rPh>
    <rPh sb="9" eb="10">
      <t>ト</t>
    </rPh>
    <rPh sb="11" eb="12">
      <t>ア</t>
    </rPh>
    <phoneticPr fontId="3"/>
  </si>
  <si>
    <t>公表文言</t>
    <rPh sb="0" eb="2">
      <t>コウヒョウ</t>
    </rPh>
    <rPh sb="2" eb="4">
      <t>モンゴン</t>
    </rPh>
    <phoneticPr fontId="3"/>
  </si>
  <si>
    <t>年次有給休暇を計画的に付与する制度</t>
    <phoneticPr fontId="3"/>
  </si>
  <si>
    <t>年次有給休暇を半日単位および時間単位で取得できる制度</t>
    <rPh sb="0" eb="1">
      <t>ネン</t>
    </rPh>
    <phoneticPr fontId="3"/>
  </si>
  <si>
    <t>有給である複数の特別休暇制度</t>
  </si>
  <si>
    <t>非正規職員を対象とした正規職員への転換制度</t>
  </si>
  <si>
    <t>育児・介護休業法に定められた両立支援制度を利用した社員が、定期昇給等での算定において通常勤務しているものと取り扱いに差のない評価制度</t>
  </si>
  <si>
    <t>介護職員チームリーダー養成研修や認知症ケアにかかる研修、介護福祉士実務者研修、滋賀の福祉人研修・介護人材育成研修、えにしアカデミーなど、職員の資質向上に向けた研修の受講支援制度（負担軽減、代替職員確保等）</t>
  </si>
  <si>
    <t>複数事業者等（同一法人内を除く）の共同による採用・人事ローテーション・研修のための制度</t>
    <rPh sb="7" eb="9">
      <t>ドウイツ</t>
    </rPh>
    <rPh sb="9" eb="11">
      <t>ホウジン</t>
    </rPh>
    <rPh sb="11" eb="12">
      <t>ナイ</t>
    </rPh>
    <rPh sb="13" eb="14">
      <t>ノゾ</t>
    </rPh>
    <phoneticPr fontId="3"/>
  </si>
  <si>
    <t>研修受講等と連動した人事考課制度</t>
  </si>
  <si>
    <t>メンター制度、エルダー制度等</t>
  </si>
  <si>
    <t>時間外労働の縮減の取組</t>
    <rPh sb="9" eb="11">
      <t>トリクミ</t>
    </rPh>
    <phoneticPr fontId="3"/>
  </si>
  <si>
    <t>育児休業、介護休業、子の看護休暇等、育児・介護休業法で義務付けられた制度以外の育児や介護と仕事の両立の支援のための制度</t>
    <phoneticPr fontId="3"/>
  </si>
  <si>
    <t>腰痛対策等職員が安全に働くことができる環境を整備する取組</t>
    <phoneticPr fontId="3"/>
  </si>
  <si>
    <t>心身健康相談窓口の設置等、健康管理に関する取組</t>
  </si>
  <si>
    <t>地域住民との交流等の取組</t>
  </si>
  <si>
    <t>障害者、外国人、元気高齢者等多様な人材の雇用</t>
    <phoneticPr fontId="3"/>
  </si>
  <si>
    <t>定期的な人事面談の実施</t>
    <rPh sb="9" eb="11">
      <t>ジッシ</t>
    </rPh>
    <phoneticPr fontId="3"/>
  </si>
  <si>
    <t>多様な働き方（短時間勤務、週休３日制、フレックスタイム制等）の実施</t>
    <rPh sb="31" eb="33">
      <t>ジッシ</t>
    </rPh>
    <phoneticPr fontId="3"/>
  </si>
  <si>
    <t>青少年の雇用の促進等に関する法律第15条、次世代育成支援対策推進法第13条、女性の職業生活における活躍の推進に関する法律第９条またはその他法律に基づき、認定を受けている。</t>
    <phoneticPr fontId="3"/>
  </si>
  <si>
    <t>パーセンテージ</t>
    <phoneticPr fontId="3"/>
  </si>
  <si>
    <t>年数</t>
    <rPh sb="0" eb="2">
      <t>ネンスウ</t>
    </rPh>
    <phoneticPr fontId="3"/>
  </si>
  <si>
    <t>時間数</t>
    <rPh sb="0" eb="3">
      <t>ジカンスウ</t>
    </rPh>
    <phoneticPr fontId="3"/>
  </si>
  <si>
    <t>育児休業等をする者、育児等のための短時間勤務制度利用者の業務を代替する周囲の職員への支援</t>
    <phoneticPr fontId="3"/>
  </si>
  <si>
    <t>職員の継続就労への不安を取り除くための支援等、働きやすい職場づくりに向けた取組</t>
    <phoneticPr fontId="3"/>
  </si>
  <si>
    <t>滋賀県イクボス宣言登録企業</t>
    <rPh sb="9" eb="11">
      <t>トウロク</t>
    </rPh>
    <phoneticPr fontId="3"/>
  </si>
  <si>
    <t>滋賀県ワーク・ライフ・バランス推進登録企業</t>
    <rPh sb="17" eb="19">
      <t>トウロク</t>
    </rPh>
    <phoneticPr fontId="3"/>
  </si>
  <si>
    <t>介護職員のチームリーダーを配置し、処遇評価を実施</t>
    <rPh sb="22" eb="24">
      <t>ジッシ</t>
    </rPh>
    <phoneticPr fontId="3"/>
  </si>
  <si>
    <t>新規採用職員に対して、キャリアパス制度等を基に、計画的な研修の実施</t>
    <rPh sb="31" eb="33">
      <t>ジッシ</t>
    </rPh>
    <phoneticPr fontId="3"/>
  </si>
  <si>
    <t>職員の経験等に応じて、キャリアパス制度等を基に、計画的な研修の実施</t>
    <rPh sb="31" eb="33">
      <t>ジッシ</t>
    </rPh>
    <phoneticPr fontId="3"/>
  </si>
  <si>
    <t>キャリアアップ・働き方等に関する定期的な面談の実施</t>
    <rPh sb="23" eb="25">
      <t>ジッシ</t>
    </rPh>
    <phoneticPr fontId="3"/>
  </si>
  <si>
    <t>喀たん吸引などの医療的ケアができる介護職員の養成</t>
    <phoneticPr fontId="3"/>
  </si>
  <si>
    <t>ＩＣＴの活用による業務省力化、介護ロボット、リフト等の介護機器等の導入による現場の負担軽減の取組</t>
    <rPh sb="46" eb="48">
      <t>トリクミ</t>
    </rPh>
    <phoneticPr fontId="3"/>
  </si>
  <si>
    <t>介護現場革新をリード・マネジメントするリーダーがいる</t>
    <phoneticPr fontId="3"/>
  </si>
  <si>
    <t>利用者の安全、介護サービスの質の確保および職員の負担軽減に資する方策を検討するための委員会の開催</t>
    <phoneticPr fontId="3"/>
  </si>
  <si>
    <t>ＩＣＴの活用等による介護現場革新の取組前後の数値を測定し、取組効果の効果検証を実施</t>
    <rPh sb="39" eb="41">
      <t>ジッシ</t>
    </rPh>
    <phoneticPr fontId="3"/>
  </si>
  <si>
    <t>マニュアルにより業務の標準化の実施</t>
    <rPh sb="15" eb="17">
      <t>ジッシ</t>
    </rPh>
    <phoneticPr fontId="3"/>
  </si>
  <si>
    <t>専門職とそれ以外の人材（介護助手（ケア・アシスタント）等）が行う業務を業務の工程分析等による明確化</t>
    <rPh sb="48" eb="49">
      <t>カ</t>
    </rPh>
    <phoneticPr fontId="3"/>
  </si>
  <si>
    <t>雇用するすべての介護職員に対する介護福祉士等の届出制度への届出の勧奨</t>
    <phoneticPr fontId="3"/>
  </si>
  <si>
    <t>福祉サービス第三者評価の受審</t>
    <phoneticPr fontId="3"/>
  </si>
  <si>
    <t>他事業者（同一法人内を除く）と協働し、地域貢献に資する事業の実施</t>
    <rPh sb="30" eb="32">
      <t>ジッシ</t>
    </rPh>
    <phoneticPr fontId="3"/>
  </si>
  <si>
    <t>ホームページに加え、ＳＮＳ等で魅力情報等の発信</t>
    <phoneticPr fontId="3"/>
  </si>
  <si>
    <t>他の事業者等（同一法人内を除く）の視察受け入れの実施</t>
    <rPh sb="24" eb="26">
      <t>ジッシ</t>
    </rPh>
    <phoneticPr fontId="3"/>
  </si>
  <si>
    <t>　県内で介護保険サービスを経営しています。</t>
    <rPh sb="1" eb="3">
      <t>ケンナイ</t>
    </rPh>
    <rPh sb="4" eb="6">
      <t>カイゴ</t>
    </rPh>
    <rPh sb="6" eb="8">
      <t>ホケン</t>
    </rPh>
    <rPh sb="13" eb="15">
      <t>ケイエイ</t>
    </rPh>
    <phoneticPr fontId="3"/>
  </si>
  <si>
    <t>　介護職員等処遇改善加算ⅠまたはⅡを算定しています。</t>
    <rPh sb="1" eb="3">
      <t>カイゴ</t>
    </rPh>
    <rPh sb="3" eb="5">
      <t>ショクイン</t>
    </rPh>
    <rPh sb="5" eb="6">
      <t>トウ</t>
    </rPh>
    <rPh sb="6" eb="8">
      <t>ショグウ</t>
    </rPh>
    <rPh sb="8" eb="10">
      <t>カイゼン</t>
    </rPh>
    <rPh sb="10" eb="12">
      <t>カサン</t>
    </rPh>
    <rPh sb="18" eb="20">
      <t>サンテイ</t>
    </rPh>
    <phoneticPr fontId="3"/>
  </si>
  <si>
    <t>　労働基準法、男女雇用機会均等法、育児・介護休業法等の関係法令を遵守するとともに、これら法令に適合した就業規則等を整備しています。</t>
    <rPh sb="1" eb="3">
      <t>ロウドウ</t>
    </rPh>
    <rPh sb="3" eb="6">
      <t>キジュンホウ</t>
    </rPh>
    <rPh sb="7" eb="9">
      <t>ダンジョ</t>
    </rPh>
    <rPh sb="9" eb="11">
      <t>コヨウ</t>
    </rPh>
    <rPh sb="11" eb="13">
      <t>キカイ</t>
    </rPh>
    <rPh sb="13" eb="16">
      <t>キントウホウ</t>
    </rPh>
    <rPh sb="17" eb="19">
      <t>イクジ</t>
    </rPh>
    <rPh sb="20" eb="22">
      <t>カイゴ</t>
    </rPh>
    <rPh sb="22" eb="25">
      <t>キュウギョウホウ</t>
    </rPh>
    <rPh sb="25" eb="26">
      <t>トウ</t>
    </rPh>
    <rPh sb="27" eb="29">
      <t>カンケイ</t>
    </rPh>
    <rPh sb="29" eb="31">
      <t>ホウレイ</t>
    </rPh>
    <rPh sb="32" eb="34">
      <t>ジュンシュ</t>
    </rPh>
    <rPh sb="44" eb="46">
      <t>ホウレイ</t>
    </rPh>
    <rPh sb="47" eb="49">
      <t>テキゴウ</t>
    </rPh>
    <rPh sb="51" eb="53">
      <t>シュウギョウ</t>
    </rPh>
    <rPh sb="53" eb="55">
      <t>キソク</t>
    </rPh>
    <rPh sb="55" eb="56">
      <t>トウ</t>
    </rPh>
    <rPh sb="57" eb="59">
      <t>セイビ</t>
    </rPh>
    <phoneticPr fontId="3"/>
  </si>
  <si>
    <t>　暴力団員による不当な行為の防止等に関する法律に規定する暴力団または暴力団員と密接な関係を有しません。</t>
    <rPh sb="1" eb="3">
      <t>ボウリョク</t>
    </rPh>
    <rPh sb="3" eb="5">
      <t>ダンイン</t>
    </rPh>
    <rPh sb="8" eb="10">
      <t>フトウ</t>
    </rPh>
    <rPh sb="11" eb="13">
      <t>コウイ</t>
    </rPh>
    <rPh sb="14" eb="16">
      <t>ボウシ</t>
    </rPh>
    <rPh sb="16" eb="17">
      <t>トウ</t>
    </rPh>
    <rPh sb="18" eb="19">
      <t>カン</t>
    </rPh>
    <rPh sb="21" eb="23">
      <t>ホウリツ</t>
    </rPh>
    <rPh sb="24" eb="26">
      <t>キテイ</t>
    </rPh>
    <rPh sb="28" eb="31">
      <t>ボウリョクダン</t>
    </rPh>
    <rPh sb="34" eb="36">
      <t>ボウリョク</t>
    </rPh>
    <rPh sb="36" eb="38">
      <t>ダンイン</t>
    </rPh>
    <rPh sb="39" eb="41">
      <t>ミッセツ</t>
    </rPh>
    <rPh sb="42" eb="44">
      <t>カンケイ</t>
    </rPh>
    <rPh sb="45" eb="46">
      <t>ユウ</t>
    </rPh>
    <phoneticPr fontId="3"/>
  </si>
  <si>
    <t>　その他法令違反や、ハラスメント等社会通念上不適切な行為がなく、事業者として適当です。</t>
    <rPh sb="3" eb="4">
      <t>タ</t>
    </rPh>
    <rPh sb="4" eb="6">
      <t>ホウレイ</t>
    </rPh>
    <rPh sb="6" eb="8">
      <t>イハン</t>
    </rPh>
    <rPh sb="16" eb="17">
      <t>トウ</t>
    </rPh>
    <rPh sb="17" eb="19">
      <t>シャカイ</t>
    </rPh>
    <rPh sb="19" eb="22">
      <t>ツウネンジョウ</t>
    </rPh>
    <rPh sb="22" eb="25">
      <t>フテキセツ</t>
    </rPh>
    <rPh sb="26" eb="28">
      <t>コウイ</t>
    </rPh>
    <rPh sb="32" eb="35">
      <t>ジギョウシャ</t>
    </rPh>
    <rPh sb="38" eb="40">
      <t>テキトウ</t>
    </rPh>
    <phoneticPr fontId="3"/>
  </si>
  <si>
    <t>企業・団体のロゴマーク（データによる提出）（公表を希望する場合のみ）</t>
    <rPh sb="22" eb="24">
      <t>コウヒョウ</t>
    </rPh>
    <rPh sb="25" eb="27">
      <t>キボウ</t>
    </rPh>
    <rPh sb="29" eb="31">
      <t>バアイ</t>
    </rPh>
    <phoneticPr fontId="3"/>
  </si>
  <si>
    <t>【認証対象要件の誓約】
　申請にあたり、しが働きやすい介護の職場認証制度実施要綱第２条各号に規定される次の要件に該当することを誓約します。</t>
    <rPh sb="1" eb="3">
      <t>ニンショウ</t>
    </rPh>
    <rPh sb="3" eb="5">
      <t>タイショウ</t>
    </rPh>
    <rPh sb="5" eb="7">
      <t>ヨウケン</t>
    </rPh>
    <rPh sb="8" eb="10">
      <t>セイヤク</t>
    </rPh>
    <rPh sb="43" eb="45">
      <t>カクゴウ</t>
    </rPh>
    <rPh sb="51" eb="52">
      <t>ツギ</t>
    </rPh>
    <phoneticPr fontId="3"/>
  </si>
  <si>
    <t>事業所名称：</t>
    <rPh sb="0" eb="3">
      <t>ジギョウショ</t>
    </rPh>
    <rPh sb="3" eb="5">
      <t>メイショウ</t>
    </rPh>
    <phoneticPr fontId="3"/>
  </si>
  <si>
    <t>郵便番号：</t>
    <rPh sb="0" eb="4">
      <t>ユウビンバンゴウ</t>
    </rPh>
    <phoneticPr fontId="3"/>
  </si>
  <si>
    <t>各項目の実績のわかる資料（更新申請の場合、前回添付書類と変更がないときは省略可）</t>
    <phoneticPr fontId="3"/>
  </si>
  <si>
    <r>
      <t>◎　</t>
    </r>
    <r>
      <rPr>
        <u/>
        <sz val="10"/>
        <rFont val="HG丸ｺﾞｼｯｸM-PRO"/>
        <family val="3"/>
        <charset val="128"/>
      </rPr>
      <t>取組状況を〇とした項目のみ、黄色個所に記載してください。</t>
    </r>
    <rPh sb="2" eb="4">
      <t>トリクミ</t>
    </rPh>
    <rPh sb="4" eb="6">
      <t>ジョウキョウ</t>
    </rPh>
    <rPh sb="11" eb="13">
      <t>コウモク</t>
    </rPh>
    <rPh sb="16" eb="18">
      <t>キイロ</t>
    </rPh>
    <rPh sb="18" eb="20">
      <t>カショ</t>
    </rPh>
    <rPh sb="21" eb="23">
      <t>キサイ</t>
    </rPh>
    <phoneticPr fontId="3"/>
  </si>
  <si>
    <t>採用電話番号</t>
    <rPh sb="0" eb="2">
      <t>サイヨウ</t>
    </rPh>
    <rPh sb="2" eb="4">
      <t>デンワ</t>
    </rPh>
    <rPh sb="4" eb="6">
      <t>バンゴウ</t>
    </rPh>
    <phoneticPr fontId="3"/>
  </si>
  <si>
    <t>PRコメント</t>
    <phoneticPr fontId="3"/>
  </si>
  <si>
    <t>転記用</t>
    <rPh sb="0" eb="2">
      <t>テンキ</t>
    </rPh>
    <rPh sb="2" eb="3">
      <t>ヨウ</t>
    </rPh>
    <phoneticPr fontId="3"/>
  </si>
  <si>
    <t>公表内容１</t>
    <rPh sb="0" eb="2">
      <t>コウヒョウ</t>
    </rPh>
    <rPh sb="2" eb="4">
      <t>ナイヨウ</t>
    </rPh>
    <phoneticPr fontId="3"/>
  </si>
  <si>
    <t>公表内容２</t>
    <rPh sb="0" eb="2">
      <t>コウヒョウ</t>
    </rPh>
    <rPh sb="2" eb="4">
      <t>ナイヨウ</t>
    </rPh>
    <phoneticPr fontId="3"/>
  </si>
  <si>
    <t>公表内容３</t>
    <rPh sb="0" eb="2">
      <t>コウヒョウ</t>
    </rPh>
    <rPh sb="2" eb="4">
      <t>ナイヨウ</t>
    </rPh>
    <phoneticPr fontId="3"/>
  </si>
  <si>
    <t>公表内容４</t>
    <rPh sb="0" eb="2">
      <t>コウヒョウ</t>
    </rPh>
    <rPh sb="2" eb="4">
      <t>ナイヨウ</t>
    </rPh>
    <phoneticPr fontId="3"/>
  </si>
  <si>
    <t>公表内容５</t>
    <rPh sb="0" eb="2">
      <t>コウヒョウ</t>
    </rPh>
    <rPh sb="2" eb="4">
      <t>ナイヨウ</t>
    </rPh>
    <phoneticPr fontId="3"/>
  </si>
  <si>
    <t>ＰＲ１</t>
    <phoneticPr fontId="3"/>
  </si>
  <si>
    <t>ＰＲ２</t>
    <phoneticPr fontId="3"/>
  </si>
  <si>
    <t>ＰＲ３</t>
  </si>
  <si>
    <t>ＰＲ４</t>
  </si>
  <si>
    <t>ＰＲ５</t>
  </si>
  <si>
    <t>認証区分</t>
    <rPh sb="0" eb="2">
      <t>ニンショウ</t>
    </rPh>
    <phoneticPr fontId="3"/>
  </si>
  <si>
    <t>※就業規則等を添付すること</t>
    <rPh sb="1" eb="3">
      <t>シュウギョウ</t>
    </rPh>
    <rPh sb="3" eb="5">
      <t>キソク</t>
    </rPh>
    <rPh sb="5" eb="6">
      <t>トウ</t>
    </rPh>
    <rPh sb="7" eb="9">
      <t>テンプ</t>
    </rPh>
    <phoneticPr fontId="3"/>
  </si>
  <si>
    <t>採用担当者連絡先
※申請担当者連絡先と同じ場合は記入不要
※県ＨＰに掲載しますので、掲載してよいものにしてください。</t>
    <rPh sb="0" eb="2">
      <t>サイヨウ</t>
    </rPh>
    <rPh sb="2" eb="5">
      <t>タントウシャ</t>
    </rPh>
    <rPh sb="5" eb="8">
      <t>レンラクサキ</t>
    </rPh>
    <rPh sb="31" eb="32">
      <t>ケン</t>
    </rPh>
    <rPh sb="35" eb="37">
      <t>ケイサイ</t>
    </rPh>
    <rPh sb="43" eb="45">
      <t>ケイサイ</t>
    </rPh>
    <phoneticPr fontId="3"/>
  </si>
  <si>
    <t>認定を受けていることがわかる資料</t>
    <rPh sb="0" eb="2">
      <t>ニンテイ</t>
    </rPh>
    <rPh sb="3" eb="4">
      <t>ウ</t>
    </rPh>
    <rPh sb="14" eb="16">
      <t>シリョウ</t>
    </rPh>
    <phoneticPr fontId="3"/>
  </si>
  <si>
    <t>公表項目について、県ＨＰにてＰＲコメントを掲載しますので、御記載ください。</t>
    <rPh sb="0" eb="2">
      <t>コウヒョウ</t>
    </rPh>
    <rPh sb="2" eb="4">
      <t>コウモク</t>
    </rPh>
    <rPh sb="9" eb="10">
      <t>ケン</t>
    </rPh>
    <rPh sb="21" eb="23">
      <t>ケイサイ</t>
    </rPh>
    <rPh sb="29" eb="30">
      <t>ゴ</t>
    </rPh>
    <rPh sb="30" eb="32">
      <t>キサイ</t>
    </rPh>
    <phoneticPr fontId="3"/>
  </si>
  <si>
    <t>文字数チェック↓</t>
    <rPh sb="0" eb="3">
      <t>モジスウ</t>
    </rPh>
    <phoneticPr fontId="3"/>
  </si>
  <si>
    <t>しが働きやすい介護の職場認証申請書（新規）</t>
    <phoneticPr fontId="3"/>
  </si>
  <si>
    <t>※勤続年数は、端数が６月以上の場合は繰り上げ、６月未満の場合は繰り下げてください。</t>
    <rPh sb="1" eb="3">
      <t>キンゾク</t>
    </rPh>
    <rPh sb="3" eb="5">
      <t>ネンスウ</t>
    </rPh>
    <rPh sb="7" eb="9">
      <t>ハスウ</t>
    </rPh>
    <rPh sb="11" eb="12">
      <t>ツキ</t>
    </rPh>
    <rPh sb="12" eb="14">
      <t>イジョウ</t>
    </rPh>
    <rPh sb="15" eb="17">
      <t>バアイ</t>
    </rPh>
    <rPh sb="18" eb="19">
      <t>ク</t>
    </rPh>
    <rPh sb="20" eb="21">
      <t>ア</t>
    </rPh>
    <rPh sb="24" eb="25">
      <t>ツキ</t>
    </rPh>
    <rPh sb="25" eb="27">
      <t>ミマン</t>
    </rPh>
    <rPh sb="28" eb="30">
      <t>バアイ</t>
    </rPh>
    <rPh sb="31" eb="32">
      <t>ク</t>
    </rPh>
    <rPh sb="33" eb="34">
      <t>サ</t>
    </rPh>
    <phoneticPr fontId="3"/>
  </si>
  <si>
    <t>　当該認証申請者はこの申請書および添付資料の内容について、事実と相違ないことを誓約します。</t>
    <phoneticPr fontId="3"/>
  </si>
  <si>
    <t>しが働きやすい介護の職場状況確認票（様式２）</t>
    <rPh sb="2" eb="3">
      <t>ハタラ</t>
    </rPh>
    <rPh sb="7" eb="9">
      <t>カイゴ</t>
    </rPh>
    <rPh sb="10" eb="12">
      <t>ショクバ</t>
    </rPh>
    <rPh sb="12" eb="14">
      <t>ジョウキョウ</t>
    </rPh>
    <rPh sb="16" eb="17">
      <t>ヒョウ</t>
    </rPh>
    <phoneticPr fontId="3"/>
  </si>
  <si>
    <t>しが働きやすい介護の職場状況確認票</t>
    <rPh sb="2" eb="3">
      <t>ハタラ</t>
    </rPh>
    <rPh sb="7" eb="9">
      <t>カイゴ</t>
    </rPh>
    <rPh sb="10" eb="12">
      <t>ショクバ</t>
    </rPh>
    <rPh sb="12" eb="14">
      <t>ジョウキョウ</t>
    </rPh>
    <rPh sb="16" eb="17">
      <t>ヒョウ</t>
    </rPh>
    <phoneticPr fontId="3"/>
  </si>
  <si>
    <t>※複数の県内事業所を運営している場合、県内事業所一覧を添付すること</t>
    <rPh sb="1" eb="3">
      <t>フクスウ</t>
    </rPh>
    <rPh sb="4" eb="6">
      <t>ケンナイ</t>
    </rPh>
    <rPh sb="6" eb="9">
      <t>ジギョウショ</t>
    </rPh>
    <rPh sb="10" eb="12">
      <t>ウンエイ</t>
    </rPh>
    <rPh sb="16" eb="18">
      <t>バアイ</t>
    </rPh>
    <rPh sb="19" eb="21">
      <t>ケンナイ</t>
    </rPh>
    <rPh sb="21" eb="24">
      <t>ジギョウショ</t>
    </rPh>
    <rPh sb="24" eb="26">
      <t>イチラン</t>
    </rPh>
    <rPh sb="27" eb="29">
      <t>テンプ</t>
    </rPh>
    <phoneticPr fontId="3"/>
  </si>
  <si>
    <t>滋賀県内の主たる事業所の所在地・名称
※申請主体が県内事業者の場合、記入不要</t>
    <rPh sb="16" eb="18">
      <t>メイショウ</t>
    </rPh>
    <rPh sb="30" eb="31">
      <t>シャ</t>
    </rPh>
    <phoneticPr fontId="3"/>
  </si>
  <si>
    <r>
      <t>※添付資料欄には、添付する資料がある場合は</t>
    </r>
    <r>
      <rPr>
        <sz val="10"/>
        <rFont val="Segoe UI Symbol"/>
        <family val="3"/>
      </rPr>
      <t>☑</t>
    </r>
    <r>
      <rPr>
        <sz val="10"/>
        <rFont val="游ゴシック"/>
        <family val="3"/>
        <charset val="128"/>
        <scheme val="minor"/>
      </rPr>
      <t>を付けてください。
　（更新申請で前回と申請内容に変更がない場合は添付資料を省略できます。）</t>
    </r>
    <rPh sb="1" eb="3">
      <t>テンプ</t>
    </rPh>
    <rPh sb="3" eb="5">
      <t>シリョウ</t>
    </rPh>
    <rPh sb="5" eb="6">
      <t>ラン</t>
    </rPh>
    <rPh sb="9" eb="11">
      <t>テンプ</t>
    </rPh>
    <rPh sb="13" eb="15">
      <t>シリョウ</t>
    </rPh>
    <rPh sb="18" eb="20">
      <t>バアイ</t>
    </rPh>
    <rPh sb="23" eb="24">
      <t>ツ</t>
    </rPh>
    <rPh sb="34" eb="36">
      <t>コウシン</t>
    </rPh>
    <rPh sb="36" eb="38">
      <t>シンセイ</t>
    </rPh>
    <rPh sb="39" eb="41">
      <t>ゼンカイ</t>
    </rPh>
    <rPh sb="42" eb="44">
      <t>シンセイ</t>
    </rPh>
    <rPh sb="44" eb="46">
      <t>ナイヨウ</t>
    </rPh>
    <rPh sb="47" eb="49">
      <t>ヘンコウ</t>
    </rPh>
    <rPh sb="52" eb="54">
      <t>バアイ</t>
    </rPh>
    <rPh sb="55" eb="57">
      <t>テンプ</t>
    </rPh>
    <rPh sb="57" eb="59">
      <t>シリョウ</t>
    </rPh>
    <rPh sb="60" eb="62">
      <t>ショウリャク</t>
    </rPh>
    <phoneticPr fontId="3"/>
  </si>
  <si>
    <t>外国人等多様な人材を雇用している。</t>
    <phoneticPr fontId="3"/>
  </si>
  <si>
    <t>時間外労働時間の年間平均が一人当たり月「５時間」以内である。</t>
    <rPh sb="13" eb="15">
      <t>ヒトリ</t>
    </rPh>
    <rPh sb="15" eb="16">
      <t>ア</t>
    </rPh>
    <phoneticPr fontId="3"/>
  </si>
  <si>
    <t>複数事業者等（同一法人内を除く）の共同による採用・人事ローテーション・研修のうち、いずれかの制度がある。</t>
    <rPh sb="7" eb="9">
      <t>ドウイツ</t>
    </rPh>
    <rPh sb="9" eb="11">
      <t>ホウジン</t>
    </rPh>
    <rPh sb="11" eb="12">
      <t>ナイ</t>
    </rPh>
    <rPh sb="13" eb="14">
      <t>ノゾ</t>
    </rPh>
    <phoneticPr fontId="3"/>
  </si>
  <si>
    <t>喀痰（かくたん）吸引などの医療的ケアができる介護職員を養成している。</t>
    <rPh sb="0" eb="2">
      <t>カクタン</t>
    </rPh>
    <phoneticPr fontId="3"/>
  </si>
  <si>
    <t>郵便番号：</t>
    <phoneticPr fontId="3"/>
  </si>
  <si>
    <t>所在地：</t>
    <phoneticPr fontId="3"/>
  </si>
  <si>
    <t>（ ふ り が な ）：</t>
    <phoneticPr fontId="3"/>
  </si>
  <si>
    <t>事業者名称：</t>
    <rPh sb="0" eb="3">
      <t>ジギョウシャ</t>
    </rPh>
    <rPh sb="3" eb="5">
      <t>メイショウ</t>
    </rPh>
    <phoneticPr fontId="3"/>
  </si>
  <si>
    <t>代表者職名：</t>
    <rPh sb="4" eb="5">
      <t>メイ</t>
    </rPh>
    <phoneticPr fontId="3"/>
  </si>
  <si>
    <t>代表者氏名：</t>
    <rPh sb="0" eb="3">
      <t>ダイヒョウシャ</t>
    </rPh>
    <rPh sb="3" eb="4">
      <t>シ</t>
    </rPh>
    <rPh sb="4" eb="5">
      <t>ナ</t>
    </rPh>
    <phoneticPr fontId="3"/>
  </si>
  <si>
    <t>代表電話番号：</t>
    <rPh sb="0" eb="2">
      <t>ダイヒョウ</t>
    </rPh>
    <rPh sb="2" eb="4">
      <t>デンワ</t>
    </rPh>
    <rPh sb="4" eb="6">
      <t>バンゴウ</t>
    </rPh>
    <phoneticPr fontId="3"/>
  </si>
  <si>
    <t>離職者数÷職員数＊100</t>
    <rPh sb="0" eb="3">
      <t>リショクシャ</t>
    </rPh>
    <rPh sb="3" eb="4">
      <t>スウ</t>
    </rPh>
    <rPh sb="5" eb="8">
      <t>ショクインスウ</t>
    </rPh>
    <phoneticPr fontId="3"/>
  </si>
  <si>
    <t>総時間数÷12月÷職員数</t>
    <rPh sb="0" eb="1">
      <t>ソウ</t>
    </rPh>
    <rPh sb="1" eb="3">
      <t>ジカン</t>
    </rPh>
    <rPh sb="3" eb="4">
      <t>スウ</t>
    </rPh>
    <rPh sb="7" eb="8">
      <t>ツキ</t>
    </rPh>
    <rPh sb="9" eb="12">
      <t>ショクインスウ</t>
    </rPh>
    <phoneticPr fontId="3"/>
  </si>
  <si>
    <r>
      <t>◎　</t>
    </r>
    <r>
      <rPr>
        <u/>
        <sz val="10"/>
        <rFont val="游ゴシック"/>
        <family val="3"/>
        <charset val="128"/>
        <scheme val="minor"/>
      </rPr>
      <t>数値について、</t>
    </r>
    <r>
      <rPr>
        <b/>
        <u/>
        <sz val="10"/>
        <rFont val="游ゴシック"/>
        <family val="3"/>
        <charset val="128"/>
        <scheme val="minor"/>
      </rPr>
      <t>全職員（常勤・非常勤）</t>
    </r>
    <r>
      <rPr>
        <u/>
        <sz val="10"/>
        <rFont val="游ゴシック"/>
        <family val="3"/>
        <charset val="128"/>
        <scheme val="minor"/>
      </rPr>
      <t>のものとしてください。</t>
    </r>
    <rPh sb="2" eb="4">
      <t>スウチ</t>
    </rPh>
    <rPh sb="9" eb="12">
      <t>ゼンショクイン</t>
    </rPh>
    <rPh sb="13" eb="15">
      <t>ジョウキン</t>
    </rPh>
    <rPh sb="16" eb="19">
      <t>ヒジョウキン</t>
    </rPh>
    <phoneticPr fontId="3"/>
  </si>
  <si>
    <t>総取得日数÷総付与日数＊100</t>
    <rPh sb="0" eb="1">
      <t>ソウ</t>
    </rPh>
    <rPh sb="1" eb="3">
      <t>シュトク</t>
    </rPh>
    <rPh sb="3" eb="5">
      <t>ニッスウ</t>
    </rPh>
    <rPh sb="6" eb="7">
      <t>ソウ</t>
    </rPh>
    <rPh sb="7" eb="9">
      <t>フヨ</t>
    </rPh>
    <rPh sb="9" eb="11">
      <t>ニッスウ</t>
    </rPh>
    <phoneticPr fontId="3"/>
  </si>
  <si>
    <t>■認証マークに記載するフレーズ</t>
    <rPh sb="1" eb="3">
      <t>ニンショウ</t>
    </rPh>
    <rPh sb="7" eb="9">
      <t>キサイ</t>
    </rPh>
    <phoneticPr fontId="3"/>
  </si>
  <si>
    <t>事業者の名称：</t>
    <rPh sb="0" eb="3">
      <t>ジギョウシャ</t>
    </rPh>
    <rPh sb="4" eb="6">
      <t>メイショウ</t>
    </rPh>
    <phoneticPr fontId="3"/>
  </si>
  <si>
    <t>⑮時間外労働時間の一人当たり月平均時間</t>
    <rPh sb="1" eb="4">
      <t>ジカンガイ</t>
    </rPh>
    <rPh sb="4" eb="5">
      <t>ドウ</t>
    </rPh>
    <rPh sb="5" eb="7">
      <t>ジカン</t>
    </rPh>
    <rPh sb="8" eb="9">
      <t>ツキ</t>
    </rPh>
    <rPh sb="9" eb="11">
      <t>ヒトリ</t>
    </rPh>
    <rPh sb="11" eb="12">
      <t>ア</t>
    </rPh>
    <rPh sb="14" eb="16">
      <t>ヘイキン</t>
    </rPh>
    <rPh sb="16" eb="18">
      <t>ジカン</t>
    </rPh>
    <phoneticPr fontId="3"/>
  </si>
  <si>
    <t>総勤続年数</t>
    <rPh sb="0" eb="1">
      <t>ソウ</t>
    </rPh>
    <rPh sb="1" eb="3">
      <t>キンゾク</t>
    </rPh>
    <rPh sb="3" eb="5">
      <t>ネンスウ</t>
    </rPh>
    <phoneticPr fontId="3"/>
  </si>
  <si>
    <t>総勤続年数÷職員数</t>
    <rPh sb="0" eb="1">
      <t>ソウ</t>
    </rPh>
    <rPh sb="1" eb="3">
      <t>キンゾク</t>
    </rPh>
    <rPh sb="3" eb="5">
      <t>ネンスウ</t>
    </rPh>
    <rPh sb="6" eb="9">
      <t>ショクインスウ</t>
    </rPh>
    <phoneticPr fontId="3"/>
  </si>
  <si>
    <t>※県HP等で公開します
ので、貴社からのメッセージやＰＲしたい働きやすい取組などについてご記入ください。　　</t>
    <rPh sb="16" eb="17">
      <t>シャ</t>
    </rPh>
    <rPh sb="31" eb="32">
      <t>ハタラ</t>
    </rPh>
    <phoneticPr fontId="3"/>
  </si>
  <si>
    <t>※取組状況欄には貴社で実施(達成)している項目に〇を付けてください。</t>
    <rPh sb="1" eb="3">
      <t>トリクミ</t>
    </rPh>
    <rPh sb="3" eb="5">
      <t>ジョウキョウ</t>
    </rPh>
    <rPh sb="5" eb="6">
      <t>ラン</t>
    </rPh>
    <rPh sb="9" eb="10">
      <t>シャ</t>
    </rPh>
    <phoneticPr fontId="3"/>
  </si>
  <si>
    <t>提供する認証マークに貴社名および一言フレーズを記載しますので、御記載ください。（15文字程度）</t>
    <rPh sb="0" eb="2">
      <t>テイキョウ</t>
    </rPh>
    <rPh sb="4" eb="6">
      <t>ニンショウ</t>
    </rPh>
    <rPh sb="10" eb="11">
      <t>タカシ</t>
    </rPh>
    <rPh sb="11" eb="12">
      <t>シャ</t>
    </rPh>
    <rPh sb="12" eb="13">
      <t>メイ</t>
    </rPh>
    <rPh sb="16" eb="18">
      <t>ヒトコト</t>
    </rPh>
    <rPh sb="23" eb="25">
      <t>キサイ</t>
    </rPh>
    <rPh sb="31" eb="32">
      <t>ゴ</t>
    </rPh>
    <rPh sb="32" eb="34">
      <t>キサイ</t>
    </rPh>
    <rPh sb="42" eb="44">
      <t>モジ</t>
    </rPh>
    <rPh sb="44" eb="46">
      <t>テイド</t>
    </rPh>
    <phoneticPr fontId="3"/>
  </si>
  <si>
    <t>サービス種類名</t>
    <rPh sb="4" eb="6">
      <t>シュルイ</t>
    </rPh>
    <rPh sb="6" eb="7">
      <t>メイ</t>
    </rPh>
    <phoneticPr fontId="46"/>
  </si>
  <si>
    <t>事業所番号</t>
    <rPh sb="0" eb="3">
      <t>ジギョウショ</t>
    </rPh>
    <rPh sb="3" eb="5">
      <t>バンゴウ</t>
    </rPh>
    <phoneticPr fontId="46"/>
  </si>
  <si>
    <t>備考</t>
    <rPh sb="0" eb="2">
      <t>ビコウ</t>
    </rPh>
    <phoneticPr fontId="46"/>
  </si>
  <si>
    <t>居宅介護支援</t>
    <rPh sb="0" eb="2">
      <t>キョタク</t>
    </rPh>
    <rPh sb="2" eb="4">
      <t>カイゴ</t>
    </rPh>
    <rPh sb="4" eb="6">
      <t>シエン</t>
    </rPh>
    <phoneticPr fontId="1"/>
  </si>
  <si>
    <t>訪問介護</t>
    <rPh sb="0" eb="2">
      <t>ホウモン</t>
    </rPh>
    <rPh sb="2" eb="4">
      <t>カイゴ</t>
    </rPh>
    <phoneticPr fontId="1"/>
  </si>
  <si>
    <t>訪問介護</t>
    <rPh sb="0" eb="2">
      <t>ホウモン</t>
    </rPh>
    <rPh sb="2" eb="4">
      <t>カイゴ</t>
    </rPh>
    <phoneticPr fontId="46"/>
  </si>
  <si>
    <t>通所介護</t>
    <rPh sb="0" eb="2">
      <t>ツウショ</t>
    </rPh>
    <rPh sb="2" eb="4">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</si>
  <si>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</si>
  <si>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7">
      <t>タキノウガタ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</si>
  <si>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</si>
  <si>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地域密着型通所介護</t>
    <rPh sb="0" eb="2">
      <t>チイキ</t>
    </rPh>
    <rPh sb="2" eb="5">
      <t>ミッチャクガタ</t>
    </rPh>
    <rPh sb="5" eb="7">
      <t>ツウショ</t>
    </rPh>
    <rPh sb="7" eb="9">
      <t>カイゴ</t>
    </rPh>
    <phoneticPr fontId="1"/>
  </si>
  <si>
    <t>サービス種類名</t>
    <rPh sb="4" eb="7">
      <t>シュルイメイ</t>
    </rPh>
    <phoneticPr fontId="3"/>
  </si>
  <si>
    <t>介護老人福祉施設</t>
    <rPh sb="0" eb="2">
      <t>カイゴ</t>
    </rPh>
    <rPh sb="2" eb="4">
      <t>ロウジン</t>
    </rPh>
    <rPh sb="4" eb="6">
      <t>フクシ</t>
    </rPh>
    <rPh sb="6" eb="8">
      <t>シセツ</t>
    </rPh>
    <phoneticPr fontId="1"/>
  </si>
  <si>
    <t>介護老人保健施設</t>
    <rPh sb="0" eb="2">
      <t>カイゴ</t>
    </rPh>
    <rPh sb="2" eb="4">
      <t>ロウジン</t>
    </rPh>
    <rPh sb="4" eb="6">
      <t>ホケン</t>
    </rPh>
    <rPh sb="6" eb="8">
      <t>シセツ</t>
    </rPh>
    <phoneticPr fontId="1"/>
  </si>
  <si>
    <t>介護療養型医療施設</t>
    <rPh sb="0" eb="2">
      <t>カイゴ</t>
    </rPh>
    <rPh sb="2" eb="5">
      <t>リョウヨウガタ</t>
    </rPh>
    <rPh sb="5" eb="7">
      <t>イリョウ</t>
    </rPh>
    <rPh sb="7" eb="9">
      <t>シセツ</t>
    </rPh>
    <phoneticPr fontId="1"/>
  </si>
  <si>
    <t>介護医療院</t>
    <rPh sb="0" eb="2">
      <t>カイゴ</t>
    </rPh>
    <rPh sb="2" eb="4">
      <t>イリョウ</t>
    </rPh>
    <rPh sb="4" eb="5">
      <t>イン</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</si>
  <si>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</si>
  <si>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</si>
  <si>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</si>
  <si>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</si>
  <si>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</si>
  <si>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</si>
  <si>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</si>
  <si>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</si>
  <si>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</si>
  <si>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</si>
  <si>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</si>
  <si>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</si>
  <si>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</si>
  <si>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複合型サービス</t>
    <rPh sb="0" eb="3">
      <t>フクゴウガタ</t>
    </rPh>
    <phoneticPr fontId="1"/>
  </si>
  <si>
    <t>養護老人ホーム</t>
    <rPh sb="0" eb="2">
      <t>ヨウゴ</t>
    </rPh>
    <rPh sb="2" eb="4">
      <t>ロウジン</t>
    </rPh>
    <phoneticPr fontId="1"/>
  </si>
  <si>
    <t>ケアハウス</t>
  </si>
  <si>
    <t>有料老人ホーム</t>
    <rPh sb="0" eb="2">
      <t>ユウリョウ</t>
    </rPh>
    <rPh sb="2" eb="4">
      <t>ロウジン</t>
    </rPh>
    <phoneticPr fontId="1"/>
  </si>
  <si>
    <t>サービス付き高齢者向け住宅</t>
    <rPh sb="4" eb="5">
      <t>ツ</t>
    </rPh>
    <rPh sb="6" eb="9">
      <t>コウレイシャ</t>
    </rPh>
    <rPh sb="9" eb="10">
      <t>ム</t>
    </rPh>
    <rPh sb="11" eb="13">
      <t>ジュウタク</t>
    </rPh>
    <phoneticPr fontId="1"/>
  </si>
  <si>
    <t>サービス名</t>
    <rPh sb="4" eb="5">
      <t>メイ</t>
    </rPh>
    <phoneticPr fontId="46"/>
  </si>
  <si>
    <t>●●の家</t>
    <rPh sb="3" eb="4">
      <t>イエ</t>
    </rPh>
    <phoneticPr fontId="46"/>
  </si>
  <si>
    <t>（例）</t>
    <rPh sb="1" eb="2">
      <t>レイ</t>
    </rPh>
    <phoneticPr fontId="3"/>
  </si>
  <si>
    <r>
      <t>※</t>
    </r>
    <r>
      <rPr>
        <b/>
        <sz val="11"/>
        <color theme="1"/>
        <rFont val="游ゴシック"/>
        <family val="3"/>
        <charset val="128"/>
        <scheme val="minor"/>
      </rPr>
      <t>同一事業所で複数のサービスを提供</t>
    </r>
    <r>
      <rPr>
        <sz val="11"/>
        <color theme="1"/>
        <rFont val="游ゴシック"/>
        <family val="2"/>
        <scheme val="minor"/>
      </rPr>
      <t>している場合、それぞれ記載願います。</t>
    </r>
    <rPh sb="1" eb="3">
      <t>ドウイツ</t>
    </rPh>
    <rPh sb="3" eb="6">
      <t>ジギョウショ</t>
    </rPh>
    <rPh sb="7" eb="9">
      <t>フクスウ</t>
    </rPh>
    <rPh sb="15" eb="17">
      <t>テイキョウ</t>
    </rPh>
    <rPh sb="21" eb="23">
      <t>バアイ</t>
    </rPh>
    <rPh sb="28" eb="30">
      <t>キサイ</t>
    </rPh>
    <rPh sb="30" eb="31">
      <t>ネガ</t>
    </rPh>
    <phoneticPr fontId="46"/>
  </si>
  <si>
    <t>・処遇改善加算の確認のため、事業所、サービス名、サービス種類名、事業所番号欄に入力してください。</t>
    <rPh sb="1" eb="3">
      <t>ショグウ</t>
    </rPh>
    <rPh sb="3" eb="5">
      <t>カイゼン</t>
    </rPh>
    <rPh sb="5" eb="7">
      <t>カサン</t>
    </rPh>
    <rPh sb="8" eb="10">
      <t>カクニン</t>
    </rPh>
    <rPh sb="14" eb="17">
      <t>ジギョウショ</t>
    </rPh>
    <rPh sb="22" eb="23">
      <t>メイ</t>
    </rPh>
    <rPh sb="28" eb="30">
      <t>シュルイ</t>
    </rPh>
    <rPh sb="30" eb="31">
      <t>メイ</t>
    </rPh>
    <rPh sb="32" eb="35">
      <t>ジギョウショ</t>
    </rPh>
    <rPh sb="35" eb="37">
      <t>バンゴウ</t>
    </rPh>
    <rPh sb="37" eb="38">
      <t>ラン</t>
    </rPh>
    <rPh sb="39" eb="41">
      <t>ニュウリョク</t>
    </rPh>
    <phoneticPr fontId="46"/>
  </si>
  <si>
    <t>■処遇改善加算の確認</t>
    <rPh sb="1" eb="3">
      <t>ショグウ</t>
    </rPh>
    <rPh sb="3" eb="5">
      <t>カイゼン</t>
    </rPh>
    <rPh sb="5" eb="7">
      <t>カサン</t>
    </rPh>
    <rPh sb="8" eb="10">
      <t>カクニン</t>
    </rPh>
    <phoneticPr fontId="46"/>
  </si>
  <si>
    <t>事業所名</t>
    <rPh sb="0" eb="3">
      <t>ジギョウショ</t>
    </rPh>
    <rPh sb="3" eb="4">
      <t>メイ</t>
    </rPh>
    <phoneticPr fontId="46"/>
  </si>
  <si>
    <t>【様式１　別紙】</t>
    <rPh sb="1" eb="3">
      <t>ヨウシキ</t>
    </rPh>
    <rPh sb="5" eb="7">
      <t>ベッシ</t>
    </rPh>
    <phoneticPr fontId="3"/>
  </si>
  <si>
    <t>※様式１別紙に入力すること</t>
    <rPh sb="1" eb="3">
      <t>ヨウシキ</t>
    </rPh>
    <rPh sb="4" eb="6">
      <t>ベッシ</t>
    </rPh>
    <rPh sb="7" eb="9">
      <t>ニュウリョク</t>
    </rPh>
    <phoneticPr fontId="3"/>
  </si>
  <si>
    <t>ホームヘルプの駅</t>
    <rPh sb="7" eb="8">
      <t>エキ</t>
    </rPh>
    <phoneticPr fontId="46"/>
  </si>
  <si>
    <r>
      <t>※</t>
    </r>
    <r>
      <rPr>
        <b/>
        <sz val="11"/>
        <color theme="1"/>
        <rFont val="游ゴシック"/>
        <family val="3"/>
        <charset val="128"/>
        <scheme val="minor"/>
      </rPr>
      <t>処遇改善加算制度の対象外</t>
    </r>
    <r>
      <rPr>
        <sz val="11"/>
        <color theme="1"/>
        <rFont val="游ゴシック"/>
        <family val="2"/>
        <scheme val="minor"/>
      </rPr>
      <t>の場合、この旨を備考欄に記載願います。</t>
    </r>
    <rPh sb="1" eb="3">
      <t>ショグウ</t>
    </rPh>
    <rPh sb="3" eb="5">
      <t>カイゼン</t>
    </rPh>
    <rPh sb="5" eb="7">
      <t>カサン</t>
    </rPh>
    <rPh sb="7" eb="9">
      <t>セイド</t>
    </rPh>
    <rPh sb="10" eb="13">
      <t>タイショウガイ</t>
    </rPh>
    <rPh sb="14" eb="16">
      <t>バアイ</t>
    </rPh>
    <rPh sb="19" eb="20">
      <t>ムネ</t>
    </rPh>
    <rPh sb="21" eb="23">
      <t>ビコウ</t>
    </rPh>
    <rPh sb="23" eb="24">
      <t>ラン</t>
    </rPh>
    <rPh sb="25" eb="27">
      <t>キサイ</t>
    </rPh>
    <rPh sb="27" eb="28">
      <t>ネガ</t>
    </rPh>
    <phoneticPr fontId="46"/>
  </si>
  <si>
    <t>※サービス種類名で該当するものが選択できない場合、備考欄に入力願います。</t>
    <rPh sb="5" eb="7">
      <t>シュルイ</t>
    </rPh>
    <rPh sb="7" eb="8">
      <t>メイ</t>
    </rPh>
    <rPh sb="9" eb="11">
      <t>ガイトウ</t>
    </rPh>
    <rPh sb="16" eb="18">
      <t>センタク</t>
    </rPh>
    <rPh sb="22" eb="24">
      <t>バアイ</t>
    </rPh>
    <rPh sb="25" eb="27">
      <t>ビコウ</t>
    </rPh>
    <rPh sb="27" eb="28">
      <t>ラン</t>
    </rPh>
    <rPh sb="29" eb="31">
      <t>ニュウリョク</t>
    </rPh>
    <rPh sb="31" eb="32">
      <t>ネガ</t>
    </rPh>
    <phoneticPr fontId="46"/>
  </si>
  <si>
    <t>※行が不足する場合、適宜追加してください。</t>
    <rPh sb="1" eb="2">
      <t>ギョウ</t>
    </rPh>
    <rPh sb="3" eb="5">
      <t>フソク</t>
    </rPh>
    <rPh sb="7" eb="9">
      <t>バアイ</t>
    </rPh>
    <rPh sb="10" eb="12">
      <t>テキギ</t>
    </rPh>
    <rPh sb="12" eb="14">
      <t>ツイカ</t>
    </rPh>
    <phoneticPr fontId="3"/>
  </si>
  <si>
    <t>※取組が確認できる資料について、申請または更新の日から１年以内（１年以内の実施が難しいものは前年度の４月１日まで）の実施が確認できるものとしてください。</t>
    <rPh sb="1" eb="3">
      <t>トリクミ</t>
    </rPh>
    <rPh sb="4" eb="6">
      <t>カクニン</t>
    </rPh>
    <rPh sb="9" eb="11">
      <t>シリョウ</t>
    </rPh>
    <rPh sb="16" eb="18">
      <t>シンセイ</t>
    </rPh>
    <rPh sb="21" eb="23">
      <t>コウシン</t>
    </rPh>
    <rPh sb="24" eb="25">
      <t>ヒ</t>
    </rPh>
    <rPh sb="28" eb="29">
      <t>ネン</t>
    </rPh>
    <rPh sb="29" eb="31">
      <t>イナイ</t>
    </rPh>
    <rPh sb="33" eb="34">
      <t>ネン</t>
    </rPh>
    <rPh sb="34" eb="36">
      <t>イナイ</t>
    </rPh>
    <rPh sb="37" eb="39">
      <t>ジッシ</t>
    </rPh>
    <rPh sb="40" eb="41">
      <t>ムズカ</t>
    </rPh>
    <rPh sb="46" eb="49">
      <t>ゼンネンド</t>
    </rPh>
    <rPh sb="51" eb="52">
      <t>ガツ</t>
    </rPh>
    <rPh sb="53" eb="54">
      <t>ニチ</t>
    </rPh>
    <rPh sb="58" eb="60">
      <t>ジッシ</t>
    </rPh>
    <rPh sb="61" eb="63">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</si>
</sst>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ggge&quot;年&quot;m&quot;月&quot;d&quot;日&quot;;@"/>
    <numFmt numFmtId="179" formatCode="0_);[Red]\(0\)"/>
  </numFmts>
  <fonts count="47">
    <font>
      <sz val="11"/>
      <color theme="1"/>
      <name val="游ゴシック"/>
      <family val="2"/>
      <charset val="128"/>
      <scheme val="minor"/>
    </font>
    <font>
      <sz val="11"/>
      <color theme="1"/>
      <name val="游ゴシック"/>
      <family val="2"/>
      <charset val="128"/>
      <scheme val="minor"/>
    </font>
    <font>
      <b/>
      <sz val="12"/>
      <color theme="1"/>
      <name val="HG丸ｺﾞｼｯｸM-PRO"/>
      <family val="3"/>
      <charset val="128"/>
    </font>
    <font>
      <sz val="6"/>
      <name val="游ゴシック"/>
      <family val="2"/>
      <charset val="128"/>
      <scheme val="minor"/>
    </font>
    <font>
      <sz val="10"/>
      <name val="游ゴシック"/>
      <family val="2"/>
      <charset val="128"/>
      <scheme val="minor"/>
    </font>
    <font>
      <sz val="11"/>
      <name val="游ゴシック"/>
      <family val="2"/>
      <charset val="128"/>
      <scheme val="minor"/>
    </font>
    <font>
      <b/>
      <sz val="12"/>
      <name val="HG丸ｺﾞｼｯｸM-PRO"/>
      <family val="3"/>
      <charset val="128"/>
    </font>
    <font>
      <u/>
      <sz val="10"/>
      <name val="游ゴシック"/>
      <family val="3"/>
      <charset val="128"/>
      <scheme val="minor"/>
    </font>
    <font>
      <sz val="10.5"/>
      <color theme="1"/>
      <name val="ＭＳ Ｐゴシック"/>
      <family val="3"/>
      <charset val="128"/>
    </font>
    <font>
      <sz val="8"/>
      <color theme="1"/>
      <name val="游ゴシック"/>
      <family val="2"/>
      <charset val="128"/>
      <scheme val="minor"/>
    </font>
    <font>
      <b/>
      <sz val="11"/>
      <color theme="1"/>
      <name val="游ゴシック"/>
      <family val="3"/>
      <charset val="128"/>
      <scheme val="minor"/>
    </font>
    <font>
      <sz val="11"/>
      <color theme="1"/>
      <name val="ＭＳ Ｐゴシック"/>
      <family val="3"/>
      <charset val="128"/>
    </font>
    <font>
      <sz val="9"/>
      <color indexed="81"/>
      <name val="BIZ UDゴシック"/>
      <family val="3"/>
      <charset val="128"/>
    </font>
    <font>
      <sz val="9"/>
      <color indexed="81"/>
      <name val="MS P ゴシック"/>
      <family val="3"/>
      <charset val="128"/>
    </font>
    <font>
      <u/>
      <sz val="11"/>
      <color theme="10"/>
      <name val="游ゴシック"/>
      <family val="2"/>
      <charset val="128"/>
      <scheme val="minor"/>
    </font>
    <font>
      <sz val="11"/>
      <name val="ＭＳ Ｐ明朝"/>
      <family val="1"/>
      <charset val="128"/>
    </font>
    <font>
      <sz val="11"/>
      <name val="ＭＳ 明朝"/>
      <family val="1"/>
      <charset val="128"/>
    </font>
    <font>
      <sz val="16"/>
      <name val="ＭＳ 明朝"/>
      <family val="1"/>
      <charset val="128"/>
    </font>
    <font>
      <sz val="12"/>
      <name val="ＭＳ 明朝"/>
      <family val="1"/>
      <charset val="128"/>
    </font>
    <font>
      <sz val="12"/>
      <color theme="1"/>
      <name val="ＭＳ 明朝"/>
      <family val="1"/>
      <charset val="128"/>
    </font>
    <font>
      <sz val="12"/>
      <name val="游ゴシック"/>
      <family val="2"/>
      <charset val="128"/>
      <scheme val="minor"/>
    </font>
    <font>
      <sz val="10.5"/>
      <name val="ＭＳ 明朝"/>
      <family val="1"/>
      <charset val="128"/>
    </font>
    <font>
      <sz val="9"/>
      <name val="ＭＳ 明朝"/>
      <family val="1"/>
      <charset val="128"/>
    </font>
    <font>
      <sz val="11.5"/>
      <name val="ＭＳ 明朝"/>
      <family val="1"/>
      <charset val="128"/>
    </font>
    <font>
      <sz val="14"/>
      <name val="游ゴシック"/>
      <family val="2"/>
      <charset val="128"/>
      <scheme val="minor"/>
    </font>
    <font>
      <sz val="14"/>
      <name val="游ゴシック"/>
      <family val="3"/>
      <charset val="128"/>
      <scheme val="minor"/>
    </font>
    <font>
      <b/>
      <sz val="20"/>
      <color rgb="FF000000"/>
      <name val="Meiryo"/>
      <family val="3"/>
      <charset val="128"/>
    </font>
    <font>
      <sz val="14"/>
      <color theme="1"/>
      <name val="游ゴシック"/>
      <family val="2"/>
      <charset val="128"/>
      <scheme val="minor"/>
    </font>
    <font>
      <sz val="16"/>
      <color rgb="FF000000"/>
      <name val="Meiryo"/>
      <family val="3"/>
      <charset val="128"/>
    </font>
    <font>
      <sz val="14"/>
      <color rgb="FFC00000"/>
      <name val="游ゴシック"/>
      <family val="3"/>
      <charset val="128"/>
      <scheme val="minor"/>
    </font>
    <font>
      <u/>
      <sz val="14"/>
      <name val="游ゴシック"/>
      <family val="3"/>
      <charset val="128"/>
      <scheme val="minor"/>
    </font>
    <font>
      <b/>
      <sz val="9"/>
      <color indexed="81"/>
      <name val="MS P ゴシック"/>
      <family val="3"/>
      <charset val="128"/>
    </font>
    <font>
      <sz val="14"/>
      <name val="ＭＳ 明朝"/>
      <family val="1"/>
      <charset val="128"/>
    </font>
    <font>
      <sz val="10"/>
      <name val="游ゴシック"/>
      <family val="3"/>
      <charset val="128"/>
      <scheme val="minor"/>
    </font>
    <font>
      <sz val="12"/>
      <name val="游ゴシック"/>
      <family val="3"/>
      <charset val="128"/>
      <scheme val="minor"/>
    </font>
    <font>
      <sz val="8"/>
      <name val="ＭＳ 明朝"/>
      <family val="1"/>
      <charset val="128"/>
    </font>
    <font>
      <b/>
      <sz val="11"/>
      <name val="ＭＳ 明朝"/>
      <family val="1"/>
      <charset val="128"/>
    </font>
    <font>
      <sz val="11"/>
      <color rgb="FFFF0000"/>
      <name val="ＭＳ 明朝"/>
      <family val="1"/>
      <charset val="128"/>
    </font>
    <font>
      <u/>
      <sz val="14"/>
      <name val="游ゴシック"/>
      <family val="2"/>
      <charset val="128"/>
      <scheme val="minor"/>
    </font>
    <font>
      <sz val="10"/>
      <name val="ＭＳ 明朝"/>
      <family val="1"/>
      <charset val="128"/>
    </font>
    <font>
      <b/>
      <sz val="11"/>
      <name val="游ゴシック"/>
      <family val="3"/>
      <charset val="128"/>
      <scheme val="minor"/>
    </font>
    <font>
      <b/>
      <sz val="14"/>
      <color theme="1"/>
      <name val="游ゴシック"/>
      <family val="3"/>
      <charset val="128"/>
      <scheme val="minor"/>
    </font>
    <font>
      <u/>
      <sz val="10"/>
      <name val="HG丸ｺﾞｼｯｸM-PRO"/>
      <family val="3"/>
      <charset val="128"/>
    </font>
    <font>
      <sz val="10"/>
      <name val="Segoe UI Symbol"/>
      <family val="3"/>
    </font>
    <font>
      <b/>
      <u/>
      <sz val="10"/>
      <name val="游ゴシック"/>
      <family val="3"/>
      <charset val="128"/>
      <scheme val="minor"/>
    </font>
    <font>
      <sz val="11"/>
      <color theme="1"/>
      <name val="游ゴシック"/>
      <family val="2"/>
      <scheme val="minor"/>
    </font>
    <font>
      <sz val="6"/>
      <name val="游ゴシック"/>
      <family val="3"/>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DBE5F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CCCC"/>
        <bgColor indexed="64"/>
      </patternFill>
    </fill>
    <fill>
      <patternFill patternType="solid">
        <fgColor rgb="FFCFFDF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45" fillId="0" borderId="0"/>
  </cellStyleXfs>
  <cellXfs count="198">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4" xfId="0" applyFont="1" applyBorder="1">
      <alignment vertical="center"/>
    </xf>
    <xf numFmtId="0" fontId="6" fillId="0" borderId="0" xfId="0" applyFont="1" applyAlignment="1">
      <alignment horizontal="left" vertical="center"/>
    </xf>
    <xf numFmtId="176" fontId="0" fillId="0" borderId="0" xfId="0" applyNumberFormat="1">
      <alignment vertical="center"/>
    </xf>
    <xf numFmtId="0" fontId="2" fillId="0" borderId="0" xfId="0" applyFont="1" applyAlignment="1">
      <alignment vertical="center" wrapText="1"/>
    </xf>
    <xf numFmtId="0" fontId="8" fillId="0" borderId="0" xfId="0" applyFont="1" applyAlignment="1">
      <alignment horizontal="justify" vertical="center"/>
    </xf>
    <xf numFmtId="0" fontId="0" fillId="0" borderId="3" xfId="0" applyBorder="1" applyAlignment="1">
      <alignment horizontal="right" vertical="center"/>
    </xf>
    <xf numFmtId="0" fontId="0" fillId="0" borderId="4" xfId="0" applyBorder="1">
      <alignment vertical="center"/>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0" fillId="0" borderId="0" xfId="0" applyAlignment="1">
      <alignment horizontal="right" vertical="center"/>
    </xf>
    <xf numFmtId="0" fontId="9"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right" vertical="center" wrapText="1"/>
    </xf>
    <xf numFmtId="0" fontId="2" fillId="0" borderId="0" xfId="0" applyFont="1" applyAlignment="1">
      <alignment horizontal="justify" vertical="center"/>
    </xf>
    <xf numFmtId="0" fontId="0" fillId="0" borderId="0" xfId="0" applyAlignment="1">
      <alignment horizontal="left" wrapText="1"/>
    </xf>
    <xf numFmtId="176" fontId="0" fillId="0" borderId="0" xfId="0" applyNumberFormat="1" applyAlignment="1">
      <alignment horizontal="right" vertical="center"/>
    </xf>
    <xf numFmtId="0" fontId="5" fillId="0" borderId="0" xfId="0" applyFont="1">
      <alignment vertical="center"/>
    </xf>
    <xf numFmtId="177" fontId="5" fillId="0" borderId="4" xfId="0" applyNumberFormat="1" applyFont="1" applyBorder="1" applyAlignment="1">
      <alignment horizontal="right" vertical="center"/>
    </xf>
    <xf numFmtId="0" fontId="15" fillId="0" borderId="0" xfId="0" applyFont="1">
      <alignment vertical="center"/>
    </xf>
    <xf numFmtId="0" fontId="16" fillId="0" borderId="0" xfId="0" applyFont="1">
      <alignment vertical="center"/>
    </xf>
    <xf numFmtId="0" fontId="18" fillId="0" borderId="0" xfId="0" applyFont="1" applyAlignment="1">
      <alignment horizontal="left" vertical="center"/>
    </xf>
    <xf numFmtId="0" fontId="16" fillId="0" borderId="0" xfId="0" applyFont="1" applyAlignment="1">
      <alignment horizontal="right" vertical="center" wrapText="1"/>
    </xf>
    <xf numFmtId="0" fontId="16" fillId="0" borderId="4" xfId="0" applyFont="1" applyBorder="1" applyAlignment="1">
      <alignment horizontal="justify" vertical="center" wrapText="1"/>
    </xf>
    <xf numFmtId="0" fontId="21" fillId="4" borderId="13" xfId="0" applyFont="1" applyFill="1" applyBorder="1" applyAlignment="1">
      <alignment horizontal="center" vertical="center" wrapText="1"/>
    </xf>
    <xf numFmtId="0" fontId="21" fillId="4" borderId="14" xfId="0" applyFont="1" applyFill="1" applyBorder="1" applyAlignment="1">
      <alignment horizontal="distributed" vertical="distributed" wrapText="1" indent="3"/>
    </xf>
    <xf numFmtId="0" fontId="22" fillId="4" borderId="14" xfId="0" applyFont="1" applyFill="1" applyBorder="1" applyAlignment="1">
      <alignment horizontal="left" vertical="center" wrapText="1" indent="1"/>
    </xf>
    <xf numFmtId="0" fontId="21" fillId="4" borderId="7" xfId="0" applyFont="1" applyFill="1" applyBorder="1" applyAlignment="1">
      <alignment horizontal="center" vertical="center" wrapText="1"/>
    </xf>
    <xf numFmtId="0" fontId="24" fillId="0" borderId="0" xfId="0" applyFont="1">
      <alignment vertical="center"/>
    </xf>
    <xf numFmtId="0" fontId="25" fillId="0" borderId="0" xfId="0" applyFont="1">
      <alignment vertical="center"/>
    </xf>
    <xf numFmtId="0" fontId="27" fillId="0" borderId="0" xfId="0" applyFont="1">
      <alignment vertical="center"/>
    </xf>
    <xf numFmtId="0" fontId="32" fillId="0" borderId="0" xfId="0" applyFont="1" applyAlignment="1">
      <alignment horizontal="left" vertical="center"/>
    </xf>
    <xf numFmtId="0" fontId="32" fillId="0" borderId="0" xfId="0" applyFont="1">
      <alignment vertical="center"/>
    </xf>
    <xf numFmtId="0" fontId="32" fillId="0" borderId="0" xfId="0" applyFont="1" applyAlignment="1">
      <alignment horizontal="center" vertical="center"/>
    </xf>
    <xf numFmtId="0" fontId="33" fillId="0" borderId="0" xfId="0" applyFont="1">
      <alignment vertical="center"/>
    </xf>
    <xf numFmtId="0" fontId="24" fillId="0" borderId="0" xfId="0" applyFont="1" applyAlignment="1">
      <alignment horizontal="left" vertical="center"/>
    </xf>
    <xf numFmtId="0" fontId="4" fillId="0" borderId="0" xfId="0" applyFont="1">
      <alignment vertical="center"/>
    </xf>
    <xf numFmtId="0" fontId="16" fillId="2" borderId="7" xfId="0" applyFont="1" applyFill="1" applyBorder="1" applyAlignment="1">
      <alignment horizontal="center" vertical="center" wrapText="1"/>
    </xf>
    <xf numFmtId="0" fontId="16" fillId="2" borderId="7" xfId="0" applyFont="1" applyFill="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top"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35" fillId="0" borderId="0" xfId="0" applyFont="1" applyAlignment="1">
      <alignment horizontal="center" vertical="center"/>
    </xf>
    <xf numFmtId="0" fontId="16" fillId="0" borderId="0" xfId="0" applyFont="1" applyAlignment="1">
      <alignment horizontal="justify" vertical="center" wrapText="1"/>
    </xf>
    <xf numFmtId="0" fontId="16" fillId="2" borderId="16" xfId="0" applyFont="1" applyFill="1" applyBorder="1" applyAlignment="1">
      <alignment horizontal="center" vertical="center" wrapText="1"/>
    </xf>
    <xf numFmtId="0" fontId="16" fillId="0" borderId="0" xfId="0" applyFont="1" applyAlignment="1">
      <alignment horizontal="center" vertical="center"/>
    </xf>
    <xf numFmtId="0" fontId="36" fillId="0" borderId="0" xfId="0" applyFont="1" applyAlignment="1">
      <alignment horizontal="right" vertical="center" wrapText="1"/>
    </xf>
    <xf numFmtId="0" fontId="16" fillId="0" borderId="17" xfId="0" applyFont="1" applyBorder="1" applyAlignment="1">
      <alignment horizontal="center" vertical="center" wrapText="1"/>
    </xf>
    <xf numFmtId="0" fontId="38" fillId="0" borderId="0" xfId="0" applyFont="1" applyAlignment="1">
      <alignment horizontal="left" vertical="center"/>
    </xf>
    <xf numFmtId="0" fontId="30" fillId="0" borderId="0" xfId="0" applyFont="1" applyAlignment="1">
      <alignment horizontal="left" vertical="center"/>
    </xf>
    <xf numFmtId="0" fontId="39" fillId="0" borderId="0" xfId="0" applyFont="1" applyAlignment="1">
      <alignment horizontal="left" vertical="center"/>
    </xf>
    <xf numFmtId="0" fontId="18" fillId="0" borderId="0" xfId="0" applyFont="1">
      <alignment vertical="center"/>
    </xf>
    <xf numFmtId="0" fontId="32" fillId="0" borderId="0" xfId="0" applyFont="1" applyAlignment="1">
      <alignment vertical="center"/>
    </xf>
    <xf numFmtId="0" fontId="11" fillId="0" borderId="0" xfId="0" applyFont="1">
      <alignment vertical="center"/>
    </xf>
    <xf numFmtId="0" fontId="16" fillId="0" borderId="0" xfId="0" applyFont="1" applyAlignment="1">
      <alignment horizontal="center" vertical="center" wrapText="1"/>
    </xf>
    <xf numFmtId="0" fontId="16" fillId="0" borderId="0" xfId="0" applyFont="1" applyAlignment="1">
      <alignment horizontal="left" vertical="top" wrapText="1"/>
    </xf>
    <xf numFmtId="0" fontId="16" fillId="2" borderId="2" xfId="0" applyFont="1" applyFill="1" applyBorder="1" applyAlignment="1">
      <alignment horizontal="center" vertical="center" wrapText="1"/>
    </xf>
    <xf numFmtId="0" fontId="0" fillId="0" borderId="7" xfId="0" applyBorder="1">
      <alignment vertical="center"/>
    </xf>
    <xf numFmtId="177" fontId="40" fillId="0" borderId="4" xfId="0" applyNumberFormat="1" applyFont="1" applyBorder="1" applyAlignment="1">
      <alignment horizontal="right" vertical="center"/>
    </xf>
    <xf numFmtId="179" fontId="8" fillId="3" borderId="1" xfId="1" applyNumberFormat="1" applyFont="1" applyFill="1" applyBorder="1" applyAlignment="1" applyProtection="1">
      <alignment horizontal="right" vertical="center" wrapText="1"/>
      <protection locked="0"/>
    </xf>
    <xf numFmtId="0" fontId="0" fillId="0" borderId="0" xfId="0" applyBorder="1">
      <alignment vertical="center"/>
    </xf>
    <xf numFmtId="176" fontId="10" fillId="0" borderId="4" xfId="0" applyNumberFormat="1" applyFont="1" applyBorder="1" applyAlignment="1">
      <alignment horizontal="right" vertical="center"/>
    </xf>
    <xf numFmtId="179" fontId="10" fillId="0" borderId="4" xfId="0" applyNumberFormat="1" applyFont="1" applyBorder="1" applyAlignment="1">
      <alignment horizontal="right" vertical="center"/>
    </xf>
    <xf numFmtId="179" fontId="11" fillId="3" borderId="1" xfId="1" applyNumberFormat="1" applyFont="1" applyFill="1" applyBorder="1" applyAlignment="1" applyProtection="1">
      <alignment horizontal="right" vertical="center"/>
      <protection locked="0"/>
    </xf>
    <xf numFmtId="0" fontId="16" fillId="0" borderId="0" xfId="0" applyFont="1" applyFill="1" applyBorder="1" applyAlignment="1" applyProtection="1">
      <alignment horizontal="left" vertical="center" indent="1"/>
      <protection locked="0"/>
    </xf>
    <xf numFmtId="0" fontId="16" fillId="0" borderId="0" xfId="0" applyFont="1" applyAlignment="1" applyProtection="1">
      <alignment horizontal="right" vertical="center" shrinkToFit="1"/>
      <protection locked="0"/>
    </xf>
    <xf numFmtId="0" fontId="16" fillId="0" borderId="15" xfId="0" applyFont="1" applyBorder="1" applyAlignment="1">
      <alignment horizontal="center" vertical="center" wrapText="1"/>
    </xf>
    <xf numFmtId="0" fontId="0" fillId="2" borderId="7" xfId="0" applyFill="1" applyBorder="1">
      <alignment vertical="center"/>
    </xf>
    <xf numFmtId="0" fontId="14" fillId="0" borderId="0" xfId="2" applyProtection="1">
      <alignment vertical="center"/>
      <protection locked="0"/>
    </xf>
    <xf numFmtId="0" fontId="26" fillId="0" borderId="0" xfId="0" applyFont="1" applyAlignment="1">
      <alignment vertical="center"/>
    </xf>
    <xf numFmtId="0" fontId="16" fillId="0" borderId="7" xfId="0" applyFont="1" applyBorder="1" applyAlignment="1">
      <alignment horizontal="center" vertical="center"/>
    </xf>
    <xf numFmtId="0" fontId="16" fillId="0" borderId="13" xfId="0" applyFont="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0" fillId="2" borderId="7" xfId="0" applyFill="1" applyBorder="1" applyAlignment="1">
      <alignment horizontal="center" vertical="center"/>
    </xf>
    <xf numFmtId="0" fontId="16" fillId="0" borderId="7" xfId="0" applyFont="1" applyBorder="1" applyAlignment="1" applyProtection="1">
      <alignment horizontal="center" vertical="center" wrapText="1"/>
      <protection locked="0"/>
    </xf>
    <xf numFmtId="0" fontId="0" fillId="5" borderId="0" xfId="0" applyFill="1">
      <alignment vertical="center"/>
    </xf>
    <xf numFmtId="0" fontId="0" fillId="6" borderId="0" xfId="0" applyFill="1">
      <alignment vertical="center"/>
    </xf>
    <xf numFmtId="0" fontId="0" fillId="7" borderId="0" xfId="0" applyFill="1">
      <alignment vertical="center"/>
    </xf>
    <xf numFmtId="0" fontId="0" fillId="8" borderId="0" xfId="0" applyFill="1">
      <alignment vertical="center"/>
    </xf>
    <xf numFmtId="0" fontId="32" fillId="10" borderId="0" xfId="0" applyFont="1" applyFill="1" applyAlignment="1" applyProtection="1">
      <alignment horizontal="left" vertical="center"/>
      <protection locked="0"/>
    </xf>
    <xf numFmtId="0" fontId="21" fillId="4" borderId="13" xfId="0" applyFont="1" applyFill="1" applyBorder="1" applyAlignment="1">
      <alignment horizontal="center" vertical="center" wrapText="1"/>
    </xf>
    <xf numFmtId="0" fontId="0" fillId="11" borderId="0" xfId="0" applyFill="1">
      <alignment vertical="center"/>
    </xf>
    <xf numFmtId="0" fontId="0" fillId="3" borderId="7" xfId="0" applyFill="1" applyBorder="1">
      <alignment vertical="center"/>
    </xf>
    <xf numFmtId="0" fontId="41" fillId="0" borderId="0" xfId="0" applyFont="1">
      <alignment vertical="center"/>
    </xf>
    <xf numFmtId="0" fontId="0" fillId="2" borderId="7" xfId="0" applyFill="1" applyBorder="1" applyAlignment="1">
      <alignment horizontal="center" vertical="center"/>
    </xf>
    <xf numFmtId="0" fontId="0" fillId="0" borderId="0" xfId="0" applyAlignment="1">
      <alignment vertical="center" wrapText="1"/>
    </xf>
    <xf numFmtId="0" fontId="0" fillId="11" borderId="0" xfId="0" applyFill="1" applyAlignment="1">
      <alignment vertical="center" wrapText="1"/>
    </xf>
    <xf numFmtId="0" fontId="0" fillId="0" borderId="7" xfId="0" applyFill="1" applyBorder="1" applyAlignment="1">
      <alignment horizontal="left" vertical="center" wrapText="1"/>
    </xf>
    <xf numFmtId="0" fontId="0" fillId="12" borderId="0" xfId="0" applyFill="1" applyAlignment="1">
      <alignment vertical="center" wrapText="1"/>
    </xf>
    <xf numFmtId="0" fontId="21" fillId="4" borderId="7" xfId="0" applyFont="1" applyFill="1" applyBorder="1" applyAlignment="1">
      <alignment horizontal="distributed" vertical="center" indent="2"/>
    </xf>
    <xf numFmtId="0" fontId="16" fillId="9" borderId="7" xfId="0" applyFont="1" applyFill="1" applyBorder="1" applyAlignment="1" applyProtection="1">
      <alignment vertical="center"/>
      <protection locked="0"/>
    </xf>
    <xf numFmtId="0" fontId="16" fillId="9" borderId="13" xfId="0" applyFont="1" applyFill="1" applyBorder="1" applyAlignment="1" applyProtection="1">
      <alignment horizontal="center" vertical="center" wrapText="1"/>
      <protection locked="0"/>
    </xf>
    <xf numFmtId="0" fontId="16" fillId="9" borderId="7" xfId="0" applyFont="1" applyFill="1" applyBorder="1" applyAlignment="1" applyProtection="1">
      <alignment horizontal="center" vertical="center" wrapText="1"/>
      <protection locked="0"/>
    </xf>
    <xf numFmtId="0" fontId="15" fillId="0" borderId="9" xfId="0" applyFont="1" applyBorder="1" applyAlignment="1">
      <alignment vertical="center" wrapText="1"/>
    </xf>
    <xf numFmtId="0" fontId="15" fillId="0" borderId="13" xfId="0" applyFont="1" applyBorder="1" applyAlignment="1">
      <alignment vertical="center" wrapText="1"/>
    </xf>
    <xf numFmtId="0" fontId="15" fillId="0" borderId="13" xfId="0" applyFont="1" applyBorder="1">
      <alignment vertical="center"/>
    </xf>
    <xf numFmtId="0" fontId="15" fillId="0" borderId="3" xfId="0" applyFont="1" applyBorder="1" applyAlignment="1">
      <alignment vertical="center" wrapText="1"/>
    </xf>
    <xf numFmtId="0" fontId="15" fillId="0" borderId="7" xfId="0" applyFont="1" applyBorder="1" applyAlignment="1">
      <alignment vertical="center" wrapText="1"/>
    </xf>
    <xf numFmtId="0" fontId="15" fillId="0" borderId="10" xfId="0" applyFont="1" applyBorder="1" applyAlignment="1">
      <alignment vertical="center" wrapText="1"/>
    </xf>
    <xf numFmtId="179" fontId="11" fillId="0" borderId="1" xfId="1" applyNumberFormat="1" applyFont="1" applyFill="1" applyBorder="1" applyAlignment="1" applyProtection="1">
      <alignment horizontal="right" vertical="center"/>
      <protection locked="0"/>
    </xf>
    <xf numFmtId="0" fontId="45" fillId="0" borderId="0" xfId="3" applyAlignment="1">
      <alignment vertical="center"/>
    </xf>
    <xf numFmtId="0" fontId="45" fillId="5" borderId="7" xfId="3" applyFill="1" applyBorder="1" applyAlignment="1">
      <alignment vertical="center"/>
    </xf>
    <xf numFmtId="0" fontId="45" fillId="5" borderId="7" xfId="3" applyFill="1" applyBorder="1" applyAlignment="1">
      <alignment vertical="center" wrapText="1"/>
    </xf>
    <xf numFmtId="0" fontId="45" fillId="0" borderId="7" xfId="3" applyBorder="1" applyAlignment="1">
      <alignment vertical="center"/>
    </xf>
    <xf numFmtId="0" fontId="45" fillId="0" borderId="0" xfId="3" applyAlignment="1">
      <alignment horizontal="right" vertical="center"/>
    </xf>
    <xf numFmtId="0" fontId="45" fillId="13" borderId="7" xfId="3" applyFill="1" applyBorder="1" applyAlignment="1">
      <alignment vertical="center"/>
    </xf>
    <xf numFmtId="0" fontId="45" fillId="0" borderId="7" xfId="3" applyFill="1" applyBorder="1" applyAlignment="1">
      <alignment vertical="center"/>
    </xf>
    <xf numFmtId="0" fontId="16" fillId="0" borderId="2" xfId="0" applyFont="1" applyBorder="1" applyAlignment="1">
      <alignment horizontal="distributed" vertical="center"/>
    </xf>
    <xf numFmtId="0" fontId="18" fillId="3" borderId="2" xfId="0" applyFont="1" applyFill="1" applyBorder="1" applyAlignment="1" applyProtection="1">
      <alignment horizontal="left" vertical="center" indent="1" shrinkToFit="1"/>
      <protection locked="0"/>
    </xf>
    <xf numFmtId="0" fontId="18" fillId="0" borderId="0" xfId="0" applyFont="1" applyBorder="1" applyAlignment="1">
      <alignment horizontal="distributed" vertical="center"/>
    </xf>
    <xf numFmtId="0" fontId="18" fillId="3" borderId="0" xfId="0" applyFont="1" applyFill="1" applyBorder="1" applyAlignment="1" applyProtection="1">
      <alignment horizontal="left" vertical="center" indent="1" shrinkToFit="1"/>
      <protection locked="0"/>
    </xf>
    <xf numFmtId="0" fontId="18" fillId="0" borderId="2" xfId="0" applyFont="1" applyBorder="1" applyAlignment="1">
      <alignment horizontal="distributed" vertical="center"/>
    </xf>
    <xf numFmtId="0" fontId="17" fillId="9" borderId="0" xfId="0" applyFont="1" applyFill="1" applyAlignment="1" applyProtection="1">
      <alignment horizontal="center" vertical="center"/>
      <protection locked="0"/>
    </xf>
    <xf numFmtId="178" fontId="19" fillId="3" borderId="4" xfId="0" applyNumberFormat="1" applyFont="1" applyFill="1" applyBorder="1" applyAlignment="1" applyProtection="1">
      <alignment horizontal="right" vertical="center"/>
      <protection locked="0"/>
    </xf>
    <xf numFmtId="0" fontId="18" fillId="0" borderId="4" xfId="0" applyFont="1" applyBorder="1" applyAlignment="1">
      <alignment horizontal="distributed" vertical="center"/>
    </xf>
    <xf numFmtId="0" fontId="18" fillId="3" borderId="4" xfId="0" applyFont="1" applyFill="1" applyBorder="1" applyAlignment="1" applyProtection="1">
      <alignment horizontal="left" vertical="center" indent="1" shrinkToFit="1"/>
      <protection locked="0"/>
    </xf>
    <xf numFmtId="0" fontId="16" fillId="0" borderId="7"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0" fillId="3" borderId="2" xfId="0" applyFont="1" applyFill="1" applyBorder="1" applyAlignment="1" applyProtection="1">
      <alignment horizontal="left" vertical="center" indent="1" shrinkToFit="1"/>
      <protection locked="0"/>
    </xf>
    <xf numFmtId="0" fontId="16" fillId="0" borderId="0" xfId="0" applyFont="1" applyAlignment="1">
      <alignment horizontal="left" vertical="center" wrapText="1"/>
    </xf>
    <xf numFmtId="0" fontId="20" fillId="3" borderId="4" xfId="0" applyFont="1" applyFill="1" applyBorder="1" applyAlignment="1" applyProtection="1">
      <alignment horizontal="center" vertical="center" shrinkToFit="1"/>
      <protection locked="0"/>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7" xfId="0" applyFont="1" applyBorder="1" applyAlignment="1">
      <alignment horizontal="center" vertical="center" wrapText="1"/>
    </xf>
    <xf numFmtId="0" fontId="16" fillId="3" borderId="7" xfId="0" applyFont="1" applyFill="1" applyBorder="1" applyAlignment="1" applyProtection="1">
      <alignment horizontal="left" vertical="center" shrinkToFit="1"/>
      <protection locked="0"/>
    </xf>
    <xf numFmtId="0" fontId="21" fillId="4" borderId="13" xfId="0" applyFont="1" applyFill="1" applyBorder="1" applyAlignment="1">
      <alignment horizontal="left" vertical="center" wrapText="1" indent="1"/>
    </xf>
    <xf numFmtId="0" fontId="21" fillId="4" borderId="14" xfId="0" applyFont="1" applyFill="1" applyBorder="1" applyAlignment="1">
      <alignment horizontal="left" vertical="center" wrapText="1" indent="1"/>
    </xf>
    <xf numFmtId="0" fontId="21" fillId="4" borderId="15" xfId="0" applyFont="1" applyFill="1" applyBorder="1" applyAlignment="1">
      <alignment horizontal="left" vertical="center" wrapText="1" inden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3" borderId="7" xfId="0" applyFont="1" applyFill="1" applyBorder="1" applyAlignment="1" applyProtection="1">
      <alignment horizontal="left" vertical="center" indent="1" shrinkToFit="1"/>
      <protection locked="0"/>
    </xf>
    <xf numFmtId="0" fontId="16" fillId="3" borderId="1" xfId="0" applyFont="1" applyFill="1" applyBorder="1" applyAlignment="1" applyProtection="1">
      <alignment horizontal="left" vertical="center" indent="1" shrinkToFit="1"/>
      <protection locked="0"/>
    </xf>
    <xf numFmtId="0" fontId="16" fillId="3" borderId="2" xfId="0" applyFont="1" applyFill="1" applyBorder="1" applyAlignment="1" applyProtection="1">
      <alignment horizontal="left" vertical="center" indent="1" shrinkToFit="1"/>
      <protection locked="0"/>
    </xf>
    <xf numFmtId="0" fontId="16" fillId="3" borderId="3" xfId="0" applyFont="1" applyFill="1" applyBorder="1" applyAlignment="1" applyProtection="1">
      <alignment horizontal="left" vertical="center" indent="1" shrinkToFit="1"/>
      <protection locked="0"/>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21" fillId="4" borderId="13" xfId="0" applyFont="1" applyFill="1" applyBorder="1" applyAlignment="1">
      <alignment horizontal="center" vertical="center" wrapText="1" shrinkToFit="1"/>
    </xf>
    <xf numFmtId="0" fontId="21" fillId="4" borderId="14" xfId="0" applyFont="1" applyFill="1" applyBorder="1" applyAlignment="1">
      <alignment horizontal="center" vertical="center" wrapText="1" shrinkToFit="1"/>
    </xf>
    <xf numFmtId="0" fontId="21" fillId="4" borderId="15" xfId="0" applyFont="1" applyFill="1" applyBorder="1" applyAlignment="1">
      <alignment horizontal="center" vertical="center" wrapText="1" shrinkToFit="1"/>
    </xf>
    <xf numFmtId="0" fontId="16" fillId="3" borderId="9" xfId="0" applyFont="1" applyFill="1" applyBorder="1" applyAlignment="1" applyProtection="1">
      <alignment horizontal="left" vertical="center" wrapText="1"/>
      <protection locked="0"/>
    </xf>
    <xf numFmtId="0" fontId="16" fillId="3" borderId="10" xfId="0" applyFont="1" applyFill="1" applyBorder="1" applyAlignment="1" applyProtection="1">
      <alignment horizontal="left" vertical="center" wrapText="1"/>
      <protection locked="0"/>
    </xf>
    <xf numFmtId="0" fontId="16" fillId="3" borderId="0" xfId="0" applyFont="1" applyFill="1" applyBorder="1" applyAlignment="1" applyProtection="1">
      <alignment horizontal="left" vertical="center" wrapText="1"/>
      <protection locked="0"/>
    </xf>
    <xf numFmtId="0" fontId="16" fillId="3" borderId="6" xfId="0" applyFont="1" applyFill="1" applyBorder="1" applyAlignment="1" applyProtection="1">
      <alignment horizontal="left" vertical="center" wrapText="1"/>
      <protection locked="0"/>
    </xf>
    <xf numFmtId="0" fontId="16" fillId="3" borderId="4" xfId="0" applyFont="1" applyFill="1" applyBorder="1" applyAlignment="1" applyProtection="1">
      <alignment horizontal="left" vertical="center" wrapText="1"/>
      <protection locked="0"/>
    </xf>
    <xf numFmtId="0" fontId="16" fillId="3" borderId="12" xfId="0" applyFont="1" applyFill="1" applyBorder="1" applyAlignment="1" applyProtection="1">
      <alignment horizontal="left" vertical="center" wrapText="1"/>
      <protection locked="0"/>
    </xf>
    <xf numFmtId="0" fontId="28" fillId="0" borderId="0" xfId="0" applyFont="1" applyAlignment="1">
      <alignment horizontal="left" vertical="center" wrapText="1"/>
    </xf>
    <xf numFmtId="0" fontId="26" fillId="0" borderId="0" xfId="0" applyFont="1" applyAlignment="1">
      <alignment horizontal="left" vertical="center" wrapText="1"/>
    </xf>
    <xf numFmtId="0" fontId="14" fillId="0" borderId="0" xfId="2" applyAlignment="1" applyProtection="1">
      <alignment horizontal="left" vertical="center" wrapText="1"/>
      <protection locked="0"/>
    </xf>
    <xf numFmtId="0" fontId="29" fillId="0" borderId="0" xfId="2" applyFont="1" applyAlignment="1" applyProtection="1">
      <alignment horizontal="left" vertical="center" wrapText="1"/>
      <protection locked="0"/>
    </xf>
    <xf numFmtId="0" fontId="14" fillId="0" borderId="0" xfId="2" applyAlignment="1" applyProtection="1">
      <alignment vertical="center" wrapText="1"/>
      <protection locked="0"/>
    </xf>
    <xf numFmtId="0" fontId="29" fillId="0" borderId="0" xfId="2" applyFont="1" applyAlignment="1" applyProtection="1">
      <alignment vertical="center" wrapText="1"/>
      <protection locked="0"/>
    </xf>
    <xf numFmtId="0" fontId="21" fillId="4" borderId="13" xfId="0" applyFont="1" applyFill="1" applyBorder="1" applyAlignment="1">
      <alignment horizontal="distributed" vertical="center" wrapText="1" indent="2"/>
    </xf>
    <xf numFmtId="0" fontId="21" fillId="4" borderId="14" xfId="0" applyFont="1" applyFill="1" applyBorder="1" applyAlignment="1">
      <alignment horizontal="distributed" vertical="center" wrapText="1" indent="2"/>
    </xf>
    <xf numFmtId="0" fontId="21" fillId="4" borderId="15" xfId="0" applyFont="1" applyFill="1" applyBorder="1" applyAlignment="1">
      <alignment horizontal="distributed" vertical="center" wrapText="1" indent="2"/>
    </xf>
    <xf numFmtId="0" fontId="16" fillId="0" borderId="9" xfId="0" applyFont="1" applyBorder="1" applyAlignment="1">
      <alignment horizontal="left" vertical="center" indent="1"/>
    </xf>
    <xf numFmtId="0" fontId="16" fillId="0" borderId="10" xfId="0" applyFont="1" applyBorder="1" applyAlignment="1">
      <alignment horizontal="left" vertical="center" indent="1"/>
    </xf>
    <xf numFmtId="0" fontId="16" fillId="0" borderId="4" xfId="0" applyFont="1" applyBorder="1" applyAlignment="1">
      <alignment horizontal="left" vertical="center" indent="1"/>
    </xf>
    <xf numFmtId="0" fontId="16" fillId="0" borderId="12" xfId="0" applyFont="1" applyBorder="1" applyAlignment="1">
      <alignment horizontal="left" vertical="center" indent="1"/>
    </xf>
    <xf numFmtId="0" fontId="16" fillId="0" borderId="0" xfId="0" applyFont="1" applyBorder="1" applyAlignment="1">
      <alignment horizontal="left" vertical="center" indent="1"/>
    </xf>
    <xf numFmtId="0" fontId="16" fillId="0" borderId="6" xfId="0" applyFont="1" applyBorder="1" applyAlignment="1">
      <alignment horizontal="left" vertical="center" indent="1"/>
    </xf>
    <xf numFmtId="0" fontId="16" fillId="0" borderId="8" xfId="0" applyFont="1"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23" fillId="3" borderId="0" xfId="0" applyFont="1" applyFill="1" applyAlignment="1" applyProtection="1">
      <alignment horizontal="left" vertical="center" wrapText="1" indent="1"/>
      <protection locked="0"/>
    </xf>
    <xf numFmtId="0" fontId="23" fillId="3" borderId="6" xfId="0" applyFont="1" applyFill="1" applyBorder="1" applyAlignment="1" applyProtection="1">
      <alignment horizontal="left" vertical="center" wrapText="1" indent="1"/>
      <protection locked="0"/>
    </xf>
    <xf numFmtId="0" fontId="18" fillId="9" borderId="11" xfId="0" applyFont="1" applyFill="1" applyBorder="1" applyAlignment="1">
      <alignment horizontal="left" vertical="center" wrapText="1" indent="1"/>
    </xf>
    <xf numFmtId="0" fontId="18" fillId="9" borderId="4" xfId="0" applyFont="1" applyFill="1" applyBorder="1" applyAlignment="1">
      <alignment horizontal="left" vertical="center" wrapText="1" indent="1"/>
    </xf>
    <xf numFmtId="0" fontId="18" fillId="9" borderId="12" xfId="0" applyFont="1" applyFill="1" applyBorder="1" applyAlignment="1">
      <alignment horizontal="left" vertical="center" wrapText="1" indent="1"/>
    </xf>
    <xf numFmtId="0" fontId="34" fillId="0" borderId="0" xfId="0" applyFont="1" applyAlignment="1">
      <alignment horizontal="left" vertical="center" shrinkToFit="1"/>
    </xf>
    <xf numFmtId="0" fontId="34" fillId="0" borderId="4" xfId="0" applyFont="1" applyBorder="1" applyAlignment="1">
      <alignment horizontal="left" vertical="center" shrinkToFit="1"/>
    </xf>
    <xf numFmtId="0" fontId="33" fillId="0" borderId="0" xfId="0" applyFont="1" applyAlignment="1">
      <alignment horizontal="left" vertical="center" wrapText="1"/>
    </xf>
    <xf numFmtId="0" fontId="15" fillId="0" borderId="8" xfId="0" applyFont="1" applyBorder="1" applyAlignment="1">
      <alignment horizontal="center" vertical="center" shrinkToFit="1"/>
    </xf>
    <xf numFmtId="0" fontId="15" fillId="0" borderId="10" xfId="0" applyFont="1" applyBorder="1" applyAlignment="1">
      <alignment horizontal="center" vertical="center" shrinkToFit="1"/>
    </xf>
    <xf numFmtId="0" fontId="33" fillId="0" borderId="0" xfId="0" applyFont="1" applyAlignment="1">
      <alignment horizontal="left" vertical="center"/>
    </xf>
    <xf numFmtId="0" fontId="16" fillId="2" borderId="1" xfId="0" applyFont="1" applyFill="1" applyBorder="1" applyAlignment="1">
      <alignment horizontal="center" vertical="center" shrinkToFit="1"/>
    </xf>
    <xf numFmtId="0" fontId="0" fillId="0" borderId="3" xfId="0" applyBorder="1" applyAlignment="1">
      <alignment horizontal="center" vertical="center" shrinkToFit="1"/>
    </xf>
    <xf numFmtId="0" fontId="37" fillId="0" borderId="18" xfId="0" applyFont="1" applyBorder="1" applyAlignment="1">
      <alignment vertical="center" wrapText="1"/>
    </xf>
    <xf numFmtId="0" fontId="37" fillId="0" borderId="0" xfId="0" applyFont="1" applyAlignment="1">
      <alignment vertical="center" wrapText="1"/>
    </xf>
    <xf numFmtId="0" fontId="15" fillId="0" borderId="7" xfId="0" applyFont="1" applyBorder="1" applyAlignment="1">
      <alignment horizontal="center" vertical="center" shrinkToFit="1"/>
    </xf>
    <xf numFmtId="0" fontId="0" fillId="2" borderId="7" xfId="0" applyFill="1" applyBorder="1" applyAlignment="1">
      <alignment horizontal="center" vertical="center"/>
    </xf>
    <xf numFmtId="0" fontId="0" fillId="3" borderId="7" xfId="0"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0" xfId="0" applyAlignment="1">
      <alignment horizontal="left" wrapText="1"/>
    </xf>
    <xf numFmtId="0" fontId="2" fillId="0" borderId="4" xfId="0" applyFont="1" applyBorder="1">
      <alignment vertical="center"/>
    </xf>
    <xf numFmtId="0" fontId="8" fillId="2" borderId="7" xfId="0" applyFont="1" applyFill="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cellXfs>
  <cellStyles count="4">
    <cellStyle name="ハイパーリンク" xfId="2" builtinId="8"/>
    <cellStyle name="桁区切り" xfId="1" builtinId="6"/>
    <cellStyle name="標準" xfId="0" builtinId="0"/>
    <cellStyle name="標準 2" xfId="3" xr:uid="{39A902DA-6BED-41A1-8FEF-16B522752D60}"/>
  </cellStyles>
  <dxfs count="7">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0000"/>
      </font>
    </dxf>
  </dxfs>
  <tableStyles count="0" defaultTableStyle="TableStyleMedium2" defaultPivotStyle="PivotStyleLight16"/>
  <colors>
    <mruColors>
      <color rgb="FFFFFFCC"/>
      <color rgb="FFFFCCCC"/>
      <color rgb="FFCFFDF5"/>
      <color rgb="FFCEFCFE"/>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200025</xdr:colOff>
      <xdr:row>41</xdr:row>
      <xdr:rowOff>211667</xdr:rowOff>
    </xdr:from>
    <xdr:to>
      <xdr:col>17</xdr:col>
      <xdr:colOff>78961</xdr:colOff>
      <xdr:row>46</xdr:row>
      <xdr:rowOff>127551</xdr:rowOff>
    </xdr:to>
    <xdr:sp macro="" textlink="">
      <xdr:nvSpPr>
        <xdr:cNvPr id="2" name="正方形/長方形 1">
          <a:extLst>
            <a:ext uri="{FF2B5EF4-FFF2-40B4-BE49-F238E27FC236}">
              <a16:creationId xmlns:a16="http://schemas.microsoft.com/office/drawing/2014/main" id="{9FF4B898-61CF-4346-86A3-048017FE11E9}"/>
            </a:ext>
          </a:extLst>
        </xdr:cNvPr>
        <xdr:cNvSpPr/>
      </xdr:nvSpPr>
      <xdr:spPr>
        <a:xfrm>
          <a:off x="200025" y="15271750"/>
          <a:ext cx="7573019" cy="24135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208307</xdr:colOff>
      <xdr:row>47</xdr:row>
      <xdr:rowOff>71783</xdr:rowOff>
    </xdr:from>
    <xdr:to>
      <xdr:col>17</xdr:col>
      <xdr:colOff>95527</xdr:colOff>
      <xdr:row>52</xdr:row>
      <xdr:rowOff>88900</xdr:rowOff>
    </xdr:to>
    <xdr:sp macro="" textlink="">
      <xdr:nvSpPr>
        <xdr:cNvPr id="3" name="正方形/長方形 2">
          <a:extLst>
            <a:ext uri="{FF2B5EF4-FFF2-40B4-BE49-F238E27FC236}">
              <a16:creationId xmlns:a16="http://schemas.microsoft.com/office/drawing/2014/main" id="{D4E22AD9-EF94-45D2-B49A-EB19198CE55A}"/>
            </a:ext>
          </a:extLst>
        </xdr:cNvPr>
        <xdr:cNvSpPr/>
      </xdr:nvSpPr>
      <xdr:spPr>
        <a:xfrm>
          <a:off x="208307" y="15692783"/>
          <a:ext cx="7554845" cy="154111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198782</xdr:colOff>
      <xdr:row>53</xdr:row>
      <xdr:rowOff>82826</xdr:rowOff>
    </xdr:from>
    <xdr:to>
      <xdr:col>17</xdr:col>
      <xdr:colOff>82827</xdr:colOff>
      <xdr:row>58</xdr:row>
      <xdr:rowOff>116417</xdr:rowOff>
    </xdr:to>
    <xdr:sp macro="" textlink="">
      <xdr:nvSpPr>
        <xdr:cNvPr id="4" name="正方形/長方形 3">
          <a:extLst>
            <a:ext uri="{FF2B5EF4-FFF2-40B4-BE49-F238E27FC236}">
              <a16:creationId xmlns:a16="http://schemas.microsoft.com/office/drawing/2014/main" id="{7A280B06-AE63-4D3D-AF23-0EE6612BB5B0}"/>
            </a:ext>
          </a:extLst>
        </xdr:cNvPr>
        <xdr:cNvSpPr/>
      </xdr:nvSpPr>
      <xdr:spPr>
        <a:xfrm>
          <a:off x="198782" y="18085076"/>
          <a:ext cx="7578128" cy="152584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198782</xdr:colOff>
      <xdr:row>59</xdr:row>
      <xdr:rowOff>82826</xdr:rowOff>
    </xdr:from>
    <xdr:to>
      <xdr:col>17</xdr:col>
      <xdr:colOff>82827</xdr:colOff>
      <xdr:row>64</xdr:row>
      <xdr:rowOff>116417</xdr:rowOff>
    </xdr:to>
    <xdr:sp macro="" textlink="">
      <xdr:nvSpPr>
        <xdr:cNvPr id="11" name="正方形/長方形 10">
          <a:extLst>
            <a:ext uri="{FF2B5EF4-FFF2-40B4-BE49-F238E27FC236}">
              <a16:creationId xmlns:a16="http://schemas.microsoft.com/office/drawing/2014/main" id="{F5A1D45E-F91B-4092-BB9E-CB99AB5B7DA5}"/>
            </a:ext>
          </a:extLst>
        </xdr:cNvPr>
        <xdr:cNvSpPr/>
      </xdr:nvSpPr>
      <xdr:spPr>
        <a:xfrm>
          <a:off x="198782" y="18085076"/>
          <a:ext cx="7578128" cy="152584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198782</xdr:colOff>
      <xdr:row>65</xdr:row>
      <xdr:rowOff>82826</xdr:rowOff>
    </xdr:from>
    <xdr:to>
      <xdr:col>17</xdr:col>
      <xdr:colOff>82827</xdr:colOff>
      <xdr:row>70</xdr:row>
      <xdr:rowOff>116417</xdr:rowOff>
    </xdr:to>
    <xdr:sp macro="" textlink="">
      <xdr:nvSpPr>
        <xdr:cNvPr id="12" name="正方形/長方形 11">
          <a:extLst>
            <a:ext uri="{FF2B5EF4-FFF2-40B4-BE49-F238E27FC236}">
              <a16:creationId xmlns:a16="http://schemas.microsoft.com/office/drawing/2014/main" id="{F3930568-FF30-49C0-8452-24A791E9AA7D}"/>
            </a:ext>
          </a:extLst>
        </xdr:cNvPr>
        <xdr:cNvSpPr/>
      </xdr:nvSpPr>
      <xdr:spPr>
        <a:xfrm>
          <a:off x="198782" y="19810159"/>
          <a:ext cx="7578128" cy="152584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19</xdr:col>
      <xdr:colOff>104028</xdr:colOff>
      <xdr:row>5</xdr:row>
      <xdr:rowOff>10646</xdr:rowOff>
    </xdr:from>
    <xdr:to>
      <xdr:col>23</xdr:col>
      <xdr:colOff>216610</xdr:colOff>
      <xdr:row>12</xdr:row>
      <xdr:rowOff>115384</xdr:rowOff>
    </xdr:to>
    <xdr:grpSp>
      <xdr:nvGrpSpPr>
        <xdr:cNvPr id="7" name="グループ化 6">
          <a:extLst>
            <a:ext uri="{FF2B5EF4-FFF2-40B4-BE49-F238E27FC236}">
              <a16:creationId xmlns:a16="http://schemas.microsoft.com/office/drawing/2014/main" id="{4CB0E4FD-714B-4F33-9634-C87A71ECC9CF}"/>
            </a:ext>
          </a:extLst>
        </xdr:cNvPr>
        <xdr:cNvGrpSpPr/>
      </xdr:nvGrpSpPr>
      <xdr:grpSpPr>
        <a:xfrm>
          <a:off x="8747499" y="1176058"/>
          <a:ext cx="2742229" cy="1748267"/>
          <a:chOff x="6860899" y="1552126"/>
          <a:chExt cx="2902226" cy="1743524"/>
        </a:xfrm>
      </xdr:grpSpPr>
      <xdr:sp macro="" textlink="">
        <xdr:nvSpPr>
          <xdr:cNvPr id="8" name="吹き出し: 角を丸めた四角形 7">
            <a:extLst>
              <a:ext uri="{FF2B5EF4-FFF2-40B4-BE49-F238E27FC236}">
                <a16:creationId xmlns:a16="http://schemas.microsoft.com/office/drawing/2014/main" id="{A6B1F899-6449-4541-A694-EA22E6593989}"/>
              </a:ext>
            </a:extLst>
          </xdr:cNvPr>
          <xdr:cNvSpPr/>
        </xdr:nvSpPr>
        <xdr:spPr>
          <a:xfrm>
            <a:off x="6860899" y="1552126"/>
            <a:ext cx="2902226" cy="1743524"/>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endParaRPr kumimoji="1" lang="ja-JP" altLang="en-US" sz="1200" b="0">
              <a:latin typeface="BIZ UDゴシック" panose="020B0400000000000000" pitchFamily="49" charset="-128"/>
              <a:ea typeface="BIZ UDゴシック" panose="020B0400000000000000" pitchFamily="49" charset="-128"/>
            </a:endParaRPr>
          </a:p>
        </xdr:txBody>
      </xdr:sp>
      <xdr:sp macro="" textlink="">
        <xdr:nvSpPr>
          <xdr:cNvPr id="9" name="四角形: 角を丸くする 8">
            <a:extLst>
              <a:ext uri="{FF2B5EF4-FFF2-40B4-BE49-F238E27FC236}">
                <a16:creationId xmlns:a16="http://schemas.microsoft.com/office/drawing/2014/main" id="{3AFDBA01-4E91-4DA3-9856-F181692B7808}"/>
              </a:ext>
            </a:extLst>
          </xdr:cNvPr>
          <xdr:cNvSpPr/>
        </xdr:nvSpPr>
        <xdr:spPr>
          <a:xfrm>
            <a:off x="6928104" y="2410701"/>
            <a:ext cx="2517736" cy="302396"/>
          </a:xfrm>
          <a:prstGeom prst="roundRect">
            <a:avLst/>
          </a:prstGeom>
          <a:solidFill>
            <a:srgbClr val="FFCC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薄ピンクセル：リストから選択</a:t>
            </a:r>
          </a:p>
        </xdr:txBody>
      </xdr:sp>
      <xdr:sp macro="" textlink="">
        <xdr:nvSpPr>
          <xdr:cNvPr id="10" name="四角形: 角を丸くする 9">
            <a:extLst>
              <a:ext uri="{FF2B5EF4-FFF2-40B4-BE49-F238E27FC236}">
                <a16:creationId xmlns:a16="http://schemas.microsoft.com/office/drawing/2014/main" id="{A145D749-9F92-4AF0-9D9A-0444B4BB64CF}"/>
              </a:ext>
            </a:extLst>
          </xdr:cNvPr>
          <xdr:cNvSpPr/>
        </xdr:nvSpPr>
        <xdr:spPr>
          <a:xfrm>
            <a:off x="7303385" y="2786853"/>
            <a:ext cx="2142456" cy="262462"/>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8</xdr:col>
      <xdr:colOff>437186</xdr:colOff>
      <xdr:row>6</xdr:row>
      <xdr:rowOff>171265</xdr:rowOff>
    </xdr:from>
    <xdr:to>
      <xdr:col>12</xdr:col>
      <xdr:colOff>562312</xdr:colOff>
      <xdr:row>11</xdr:row>
      <xdr:rowOff>622824</xdr:rowOff>
    </xdr:to>
    <xdr:grpSp>
      <xdr:nvGrpSpPr>
        <xdr:cNvPr id="2" name="グループ化 1">
          <a:extLst>
            <a:ext uri="{FF2B5EF4-FFF2-40B4-BE49-F238E27FC236}">
              <a16:creationId xmlns:a16="http://schemas.microsoft.com/office/drawing/2014/main" id="{A9425FBA-E890-4813-AB63-2878D7A1F66B}"/>
            </a:ext>
          </a:extLst>
        </xdr:cNvPr>
        <xdr:cNvGrpSpPr/>
      </xdr:nvGrpSpPr>
      <xdr:grpSpPr>
        <a:xfrm>
          <a:off x="9969657" y="1702736"/>
          <a:ext cx="2754773" cy="2237029"/>
          <a:chOff x="7006957" y="1447139"/>
          <a:chExt cx="2902226" cy="2286412"/>
        </a:xfrm>
      </xdr:grpSpPr>
      <xdr:sp macro="" textlink="">
        <xdr:nvSpPr>
          <xdr:cNvPr id="3" name="吹き出し: 角を丸めた四角形 2">
            <a:extLst>
              <a:ext uri="{FF2B5EF4-FFF2-40B4-BE49-F238E27FC236}">
                <a16:creationId xmlns:a16="http://schemas.microsoft.com/office/drawing/2014/main" id="{10F2369F-897A-4060-B88B-F0DCC1F88FC8}"/>
              </a:ext>
            </a:extLst>
          </xdr:cNvPr>
          <xdr:cNvSpPr/>
        </xdr:nvSpPr>
        <xdr:spPr>
          <a:xfrm>
            <a:off x="7006957" y="1447139"/>
            <a:ext cx="2902226" cy="2286412"/>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選択してください。</a:t>
            </a:r>
            <a:endParaRPr kumimoji="1" lang="en-US" altLang="ja-JP" sz="1200" b="1">
              <a:latin typeface="BIZ UDゴシック" panose="020B0400000000000000" pitchFamily="49" charset="-128"/>
              <a:ea typeface="BIZ UDゴシック" panose="020B0400000000000000" pitchFamily="49" charset="-128"/>
            </a:endParaRPr>
          </a:p>
        </xdr:txBody>
      </xdr:sp>
      <xdr:sp macro="" textlink="">
        <xdr:nvSpPr>
          <xdr:cNvPr id="4" name="四角形: 角を丸くする 3">
            <a:extLst>
              <a:ext uri="{FF2B5EF4-FFF2-40B4-BE49-F238E27FC236}">
                <a16:creationId xmlns:a16="http://schemas.microsoft.com/office/drawing/2014/main" id="{FC90A81B-A054-42AF-B459-753B76EA600E}"/>
              </a:ext>
            </a:extLst>
          </xdr:cNvPr>
          <xdr:cNvSpPr/>
        </xdr:nvSpPr>
        <xdr:spPr>
          <a:xfrm>
            <a:off x="7303385" y="2410702"/>
            <a:ext cx="2378512" cy="287089"/>
          </a:xfrm>
          <a:prstGeom prst="roundRect">
            <a:avLst/>
          </a:prstGeom>
          <a:solidFill>
            <a:srgbClr val="FFCC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薄ピンクセル：リストから選択</a:t>
            </a:r>
          </a:p>
        </xdr:txBody>
      </xdr:sp>
      <xdr:sp macro="" textlink="">
        <xdr:nvSpPr>
          <xdr:cNvPr id="5" name="四角形: 角を丸くする 4">
            <a:extLst>
              <a:ext uri="{FF2B5EF4-FFF2-40B4-BE49-F238E27FC236}">
                <a16:creationId xmlns:a16="http://schemas.microsoft.com/office/drawing/2014/main" id="{662C56A7-6B9A-4AD1-B2E7-BC4B67AFD272}"/>
              </a:ext>
            </a:extLst>
          </xdr:cNvPr>
          <xdr:cNvSpPr/>
        </xdr:nvSpPr>
        <xdr:spPr>
          <a:xfrm>
            <a:off x="7303385" y="2786853"/>
            <a:ext cx="2142456" cy="262462"/>
          </a:xfrm>
          <a:prstGeom prst="roundRect">
            <a:avLst/>
          </a:prstGeom>
          <a:solidFill>
            <a:srgbClr val="FFFF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黄セル：資料を添付</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mhlw.go.jp/stf/seisakunitsuite/bunya/000103504.html" TargetMode="External"/><Relationship Id="rId7" Type="http://schemas.openxmlformats.org/officeDocument/2006/relationships/drawing" Target="../drawings/drawing1.xml"/><Relationship Id="rId2" Type="http://schemas.openxmlformats.org/officeDocument/2006/relationships/hyperlink" Target="https://www.mhlw.go.jp/stf/seisakunitsuite/bunya/0000087600.html" TargetMode="External"/><Relationship Id="rId1" Type="http://schemas.openxmlformats.org/officeDocument/2006/relationships/hyperlink" Target="https://www.mhlw.go.jp/stf/seisakunitsuite/bunya/0000056460.html" TargetMode="External"/><Relationship Id="rId6" Type="http://schemas.openxmlformats.org/officeDocument/2006/relationships/printerSettings" Target="../printerSettings/printerSettings1.bin"/><Relationship Id="rId5" Type="http://schemas.openxmlformats.org/officeDocument/2006/relationships/hyperlink" Target="https://www.npa.go.jp/laws/shokanhourei/houritsu.html" TargetMode="External"/><Relationship Id="rId4" Type="http://schemas.openxmlformats.org/officeDocument/2006/relationships/hyperlink" Target="https://www.mhlw.go.jp/stf/seisakunitsuite/bunya/koyou_roudou/koyoukintou/seisaku06/index.html"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EE43-E756-4A0C-B889-82F8B6CCD737}">
  <sheetPr>
    <tabColor rgb="FFFFC000"/>
  </sheetPr>
  <dimension ref="A1:R70"/>
  <sheetViews>
    <sheetView tabSelected="1" view="pageBreakPreview" zoomScale="85" zoomScaleNormal="85" zoomScaleSheetLayoutView="85" workbookViewId="0"/>
  </sheetViews>
  <sheetFormatPr defaultRowHeight="18"/>
  <cols>
    <col min="1" max="1" width="3.33203125" style="19" customWidth="1"/>
    <col min="2" max="2" width="19.83203125" style="19" customWidth="1"/>
    <col min="3" max="3" width="3.33203125" style="19" customWidth="1"/>
    <col min="4" max="4" width="9.83203125" style="19" customWidth="1"/>
    <col min="5" max="5" width="9.25" style="19" customWidth="1"/>
    <col min="6" max="6" width="4.5" style="19" customWidth="1"/>
    <col min="7" max="7" width="3.33203125" style="19" customWidth="1"/>
    <col min="8" max="8" width="3.83203125" style="19" customWidth="1"/>
    <col min="9" max="9" width="6.33203125" style="19" customWidth="1"/>
    <col min="10" max="10" width="5.5" style="19" customWidth="1"/>
    <col min="11" max="11" width="4.83203125" style="19" customWidth="1"/>
    <col min="12" max="12" width="2.58203125" style="19" customWidth="1"/>
    <col min="13" max="13" width="3.33203125" style="19" customWidth="1"/>
    <col min="14" max="14" width="4.83203125" style="19" customWidth="1"/>
    <col min="15" max="15" width="4.58203125" style="19" customWidth="1"/>
    <col min="16" max="16" width="7.33203125" style="19" customWidth="1"/>
    <col min="17" max="17" width="3.83203125" style="19" customWidth="1"/>
    <col min="18" max="18" width="4.5" style="19" customWidth="1"/>
  </cols>
  <sheetData>
    <row r="1" spans="1:18">
      <c r="B1" s="21" t="s">
        <v>8</v>
      </c>
    </row>
    <row r="2" spans="1:18" ht="19">
      <c r="A2" s="22"/>
      <c r="B2" s="115" t="s">
        <v>256</v>
      </c>
      <c r="C2" s="115"/>
      <c r="D2" s="115"/>
      <c r="E2" s="115"/>
      <c r="F2" s="115"/>
      <c r="G2" s="115"/>
      <c r="H2" s="115"/>
      <c r="I2" s="115"/>
      <c r="J2" s="115"/>
      <c r="K2" s="115"/>
      <c r="L2" s="115"/>
      <c r="M2" s="115"/>
      <c r="N2" s="115"/>
      <c r="O2" s="115"/>
      <c r="P2" s="115"/>
      <c r="Q2" s="115"/>
      <c r="R2" s="115"/>
    </row>
    <row r="3" spans="1:18">
      <c r="A3" s="22"/>
      <c r="B3" s="22"/>
      <c r="C3" s="22"/>
      <c r="D3" s="22"/>
      <c r="E3" s="22"/>
      <c r="F3" s="22"/>
      <c r="G3" s="22"/>
      <c r="H3" s="22"/>
      <c r="I3" s="22"/>
      <c r="J3" s="22"/>
      <c r="K3" s="22"/>
      <c r="L3" s="22"/>
      <c r="M3" s="22"/>
    </row>
    <row r="4" spans="1:18">
      <c r="A4" s="22"/>
      <c r="B4" s="23"/>
      <c r="C4" s="22"/>
      <c r="D4" s="22"/>
      <c r="E4" s="22"/>
      <c r="F4" s="22"/>
      <c r="G4" s="22"/>
      <c r="H4" s="22"/>
      <c r="I4" s="22"/>
      <c r="J4" s="22"/>
      <c r="K4" s="22"/>
      <c r="L4" s="22"/>
      <c r="M4" s="22"/>
      <c r="N4" s="22"/>
      <c r="O4" s="116"/>
      <c r="P4" s="116"/>
      <c r="Q4" s="116"/>
      <c r="R4" s="116"/>
    </row>
    <row r="5" spans="1:18">
      <c r="A5" s="22"/>
      <c r="B5" s="23" t="s">
        <v>9</v>
      </c>
      <c r="C5" s="22"/>
      <c r="D5" s="22"/>
      <c r="E5" s="22"/>
      <c r="F5" s="22"/>
      <c r="G5" s="22"/>
      <c r="H5" s="22"/>
      <c r="I5" s="22"/>
      <c r="J5" s="22"/>
      <c r="K5" s="22"/>
      <c r="L5" s="22"/>
      <c r="M5" s="22"/>
      <c r="N5" s="22"/>
      <c r="O5" s="22"/>
      <c r="P5" s="22"/>
      <c r="Q5" s="22"/>
      <c r="R5" s="22"/>
    </row>
    <row r="6" spans="1:18">
      <c r="A6" s="22"/>
      <c r="B6" s="23"/>
      <c r="C6" s="22"/>
      <c r="D6" s="22"/>
      <c r="E6" s="22"/>
      <c r="F6" s="22"/>
      <c r="G6" s="22"/>
      <c r="H6" s="22"/>
      <c r="I6" s="22"/>
      <c r="J6" s="22"/>
      <c r="K6" s="22"/>
      <c r="L6" s="22"/>
      <c r="M6" s="22"/>
      <c r="N6" s="22"/>
      <c r="O6" s="22"/>
      <c r="P6" s="22"/>
      <c r="Q6" s="22"/>
      <c r="R6" s="22"/>
    </row>
    <row r="7" spans="1:18">
      <c r="A7" s="22"/>
      <c r="B7" s="22"/>
      <c r="C7" s="22"/>
      <c r="D7" s="117" t="s">
        <v>268</v>
      </c>
      <c r="E7" s="117"/>
      <c r="F7" s="118"/>
      <c r="G7" s="118"/>
      <c r="H7" s="118"/>
      <c r="I7" s="118"/>
      <c r="J7" s="118"/>
      <c r="K7" s="118"/>
      <c r="L7" s="118"/>
      <c r="M7" s="118"/>
      <c r="N7" s="118"/>
      <c r="O7" s="118"/>
      <c r="P7" s="118"/>
      <c r="Q7" s="118"/>
      <c r="R7" s="118"/>
    </row>
    <row r="8" spans="1:18">
      <c r="A8" s="22"/>
      <c r="B8" s="22"/>
      <c r="C8" s="22"/>
      <c r="D8" s="112" t="s">
        <v>269</v>
      </c>
      <c r="E8" s="112"/>
      <c r="F8" s="113"/>
      <c r="G8" s="113"/>
      <c r="H8" s="113"/>
      <c r="I8" s="113"/>
      <c r="J8" s="113"/>
      <c r="K8" s="113"/>
      <c r="L8" s="113"/>
      <c r="M8" s="113"/>
      <c r="N8" s="113"/>
      <c r="O8" s="113"/>
      <c r="P8" s="113"/>
      <c r="Q8" s="113"/>
      <c r="R8" s="113"/>
    </row>
    <row r="9" spans="1:18">
      <c r="A9" s="22"/>
      <c r="B9" s="22"/>
      <c r="C9" s="22"/>
      <c r="D9" s="110" t="s">
        <v>270</v>
      </c>
      <c r="E9" s="110"/>
      <c r="F9" s="111"/>
      <c r="G9" s="111"/>
      <c r="H9" s="111"/>
      <c r="I9" s="111"/>
      <c r="J9" s="111"/>
      <c r="K9" s="111"/>
      <c r="L9" s="111"/>
      <c r="M9" s="111"/>
      <c r="N9" s="111"/>
      <c r="O9" s="111"/>
      <c r="P9" s="111"/>
      <c r="Q9" s="111"/>
      <c r="R9" s="111"/>
    </row>
    <row r="10" spans="1:18">
      <c r="A10" s="22"/>
      <c r="B10" s="22"/>
      <c r="C10" s="22"/>
      <c r="D10" s="112" t="s">
        <v>271</v>
      </c>
      <c r="E10" s="112"/>
      <c r="F10" s="113"/>
      <c r="G10" s="113"/>
      <c r="H10" s="113"/>
      <c r="I10" s="113"/>
      <c r="J10" s="113"/>
      <c r="K10" s="113"/>
      <c r="L10" s="113"/>
      <c r="M10" s="113"/>
      <c r="N10" s="113"/>
      <c r="O10" s="113"/>
      <c r="P10" s="113"/>
      <c r="Q10" s="113"/>
      <c r="R10" s="113"/>
    </row>
    <row r="11" spans="1:18">
      <c r="A11" s="22"/>
      <c r="B11" s="22"/>
      <c r="C11" s="22"/>
      <c r="D11" s="114" t="s">
        <v>272</v>
      </c>
      <c r="E11" s="114"/>
      <c r="F11" s="111"/>
      <c r="G11" s="111"/>
      <c r="H11" s="111"/>
      <c r="I11" s="111"/>
      <c r="J11" s="111"/>
      <c r="K11" s="111"/>
      <c r="L11" s="111"/>
      <c r="M11" s="111"/>
      <c r="N11" s="111"/>
      <c r="O11" s="111"/>
      <c r="P11" s="111"/>
      <c r="Q11" s="111"/>
      <c r="R11" s="111"/>
    </row>
    <row r="12" spans="1:18" ht="20">
      <c r="A12" s="22"/>
      <c r="B12" s="23"/>
      <c r="C12" s="22"/>
      <c r="D12" s="114" t="s">
        <v>273</v>
      </c>
      <c r="E12" s="114"/>
      <c r="F12" s="123"/>
      <c r="G12" s="123"/>
      <c r="H12" s="123"/>
      <c r="I12" s="123"/>
      <c r="J12" s="123"/>
      <c r="K12" s="123"/>
      <c r="L12" s="123"/>
      <c r="M12" s="123"/>
      <c r="N12" s="123"/>
      <c r="O12" s="123"/>
      <c r="P12" s="123"/>
      <c r="Q12" s="123"/>
      <c r="R12" s="123"/>
    </row>
    <row r="13" spans="1:18" ht="20">
      <c r="A13" s="22"/>
      <c r="B13" s="23"/>
      <c r="C13" s="22"/>
      <c r="D13" s="117" t="s">
        <v>274</v>
      </c>
      <c r="E13" s="117"/>
      <c r="F13" s="125"/>
      <c r="G13" s="125"/>
      <c r="H13" s="125"/>
      <c r="I13" s="125"/>
      <c r="J13" s="125"/>
      <c r="K13" s="125"/>
      <c r="L13" s="125"/>
      <c r="M13" s="125"/>
      <c r="N13" s="125"/>
      <c r="O13" s="125"/>
      <c r="P13" s="125"/>
      <c r="Q13" s="125"/>
      <c r="R13" s="125"/>
    </row>
    <row r="14" spans="1:18" ht="32.5" customHeight="1">
      <c r="A14" s="124" t="s">
        <v>99</v>
      </c>
      <c r="B14" s="124"/>
      <c r="C14" s="124"/>
      <c r="D14" s="124"/>
      <c r="E14" s="124"/>
      <c r="F14" s="124"/>
      <c r="G14" s="124"/>
      <c r="H14" s="124"/>
      <c r="I14" s="124"/>
      <c r="J14" s="124"/>
      <c r="K14" s="124"/>
      <c r="L14" s="124"/>
      <c r="M14" s="124"/>
      <c r="N14" s="124"/>
      <c r="O14" s="124"/>
      <c r="P14" s="124"/>
      <c r="Q14" s="124"/>
      <c r="R14" s="124"/>
    </row>
    <row r="15" spans="1:18" ht="42.5" customHeight="1">
      <c r="A15" s="124" t="s">
        <v>232</v>
      </c>
      <c r="B15" s="124"/>
      <c r="C15" s="124"/>
      <c r="D15" s="124"/>
      <c r="E15" s="124"/>
      <c r="F15" s="124"/>
      <c r="G15" s="124"/>
      <c r="H15" s="124"/>
      <c r="I15" s="124"/>
      <c r="J15" s="124"/>
      <c r="K15" s="124"/>
      <c r="L15" s="124"/>
      <c r="M15" s="124"/>
      <c r="N15" s="124"/>
      <c r="O15" s="124"/>
      <c r="P15" s="124"/>
      <c r="Q15" s="124"/>
      <c r="R15" s="124"/>
    </row>
    <row r="16" spans="1:18" ht="43" customHeight="1">
      <c r="A16" s="93" t="s">
        <v>10</v>
      </c>
      <c r="B16" s="119" t="s">
        <v>226</v>
      </c>
      <c r="C16" s="119"/>
      <c r="D16" s="119"/>
      <c r="E16" s="119"/>
      <c r="F16" s="119"/>
      <c r="G16" s="119"/>
      <c r="H16" s="119"/>
      <c r="I16" s="119"/>
      <c r="J16" s="119"/>
      <c r="K16" s="120" t="s">
        <v>261</v>
      </c>
      <c r="L16" s="121"/>
      <c r="M16" s="121"/>
      <c r="N16" s="121"/>
      <c r="O16" s="121"/>
      <c r="P16" s="121"/>
      <c r="Q16" s="121"/>
      <c r="R16" s="122"/>
    </row>
    <row r="17" spans="1:18" ht="41.5" customHeight="1">
      <c r="A17" s="93" t="s">
        <v>10</v>
      </c>
      <c r="B17" s="119" t="s">
        <v>227</v>
      </c>
      <c r="C17" s="119"/>
      <c r="D17" s="119"/>
      <c r="E17" s="119"/>
      <c r="F17" s="119"/>
      <c r="G17" s="119"/>
      <c r="H17" s="119"/>
      <c r="I17" s="119"/>
      <c r="J17" s="119"/>
      <c r="K17" s="120" t="s">
        <v>329</v>
      </c>
      <c r="L17" s="121"/>
      <c r="M17" s="121"/>
      <c r="N17" s="121"/>
      <c r="O17" s="121"/>
      <c r="P17" s="121"/>
      <c r="Q17" s="121"/>
      <c r="R17" s="122"/>
    </row>
    <row r="18" spans="1:18" ht="28" customHeight="1">
      <c r="A18" s="93" t="s">
        <v>10</v>
      </c>
      <c r="B18" s="119" t="s">
        <v>228</v>
      </c>
      <c r="C18" s="119"/>
      <c r="D18" s="119"/>
      <c r="E18" s="119"/>
      <c r="F18" s="119"/>
      <c r="G18" s="119"/>
      <c r="H18" s="119"/>
      <c r="I18" s="119"/>
      <c r="J18" s="119"/>
      <c r="K18" s="120" t="s">
        <v>251</v>
      </c>
      <c r="L18" s="121"/>
      <c r="M18" s="121"/>
      <c r="N18" s="121"/>
      <c r="O18" s="121"/>
      <c r="P18" s="121"/>
      <c r="Q18" s="121"/>
      <c r="R18" s="122"/>
    </row>
    <row r="19" spans="1:18" ht="29.5" customHeight="1">
      <c r="A19" s="93" t="s">
        <v>10</v>
      </c>
      <c r="B19" s="119" t="s">
        <v>229</v>
      </c>
      <c r="C19" s="119"/>
      <c r="D19" s="119"/>
      <c r="E19" s="119"/>
      <c r="F19" s="119"/>
      <c r="G19" s="119"/>
      <c r="H19" s="119"/>
      <c r="I19" s="119"/>
      <c r="J19" s="119"/>
      <c r="K19" s="120"/>
      <c r="L19" s="121"/>
      <c r="M19" s="121"/>
      <c r="N19" s="121"/>
      <c r="O19" s="121"/>
      <c r="P19" s="121"/>
      <c r="Q19" s="121"/>
      <c r="R19" s="122"/>
    </row>
    <row r="20" spans="1:18" ht="29.5" customHeight="1">
      <c r="A20" s="93" t="s">
        <v>10</v>
      </c>
      <c r="B20" s="119" t="s">
        <v>230</v>
      </c>
      <c r="C20" s="119"/>
      <c r="D20" s="119"/>
      <c r="E20" s="119"/>
      <c r="F20" s="119"/>
      <c r="G20" s="119"/>
      <c r="H20" s="119"/>
      <c r="I20" s="119"/>
      <c r="J20" s="119"/>
      <c r="K20" s="120"/>
      <c r="L20" s="121"/>
      <c r="M20" s="121"/>
      <c r="N20" s="121"/>
      <c r="O20" s="121"/>
      <c r="P20" s="121"/>
      <c r="Q20" s="121"/>
      <c r="R20" s="122"/>
    </row>
    <row r="21" spans="1:18" ht="29.15" customHeight="1">
      <c r="A21" s="93" t="s">
        <v>7</v>
      </c>
      <c r="B21" s="119" t="s">
        <v>258</v>
      </c>
      <c r="C21" s="119"/>
      <c r="D21" s="119"/>
      <c r="E21" s="119"/>
      <c r="F21" s="119"/>
      <c r="G21" s="119"/>
      <c r="H21" s="119"/>
      <c r="I21" s="119"/>
      <c r="J21" s="119"/>
      <c r="K21" s="119"/>
      <c r="L21" s="119"/>
      <c r="M21" s="119"/>
      <c r="N21" s="119"/>
      <c r="O21" s="119"/>
      <c r="P21" s="119"/>
      <c r="Q21" s="119"/>
      <c r="R21" s="119"/>
    </row>
    <row r="22" spans="1:18" ht="28.5" customHeight="1">
      <c r="A22" s="22"/>
      <c r="B22" s="131" t="s">
        <v>262</v>
      </c>
      <c r="C22" s="67"/>
      <c r="D22" s="68" t="s">
        <v>234</v>
      </c>
      <c r="E22" s="147"/>
      <c r="F22" s="147"/>
      <c r="G22" s="147"/>
      <c r="H22" s="147"/>
      <c r="I22" s="147"/>
      <c r="J22" s="147"/>
      <c r="K22" s="147"/>
      <c r="L22" s="147"/>
      <c r="M22" s="147"/>
      <c r="N22" s="147"/>
      <c r="O22" s="147"/>
      <c r="P22" s="147"/>
      <c r="Q22" s="147"/>
      <c r="R22" s="148"/>
    </row>
    <row r="23" spans="1:18" ht="28.5" customHeight="1">
      <c r="A23" s="22"/>
      <c r="B23" s="132"/>
      <c r="C23" s="67"/>
      <c r="D23" s="68" t="s">
        <v>101</v>
      </c>
      <c r="E23" s="149"/>
      <c r="F23" s="149"/>
      <c r="G23" s="149"/>
      <c r="H23" s="149"/>
      <c r="I23" s="149"/>
      <c r="J23" s="149"/>
      <c r="K23" s="149"/>
      <c r="L23" s="149"/>
      <c r="M23" s="149"/>
      <c r="N23" s="149"/>
      <c r="O23" s="149"/>
      <c r="P23" s="149"/>
      <c r="Q23" s="149"/>
      <c r="R23" s="150"/>
    </row>
    <row r="24" spans="1:18" ht="28.5" customHeight="1">
      <c r="A24" s="22"/>
      <c r="B24" s="133"/>
      <c r="C24" s="25"/>
      <c r="D24" s="68" t="s">
        <v>233</v>
      </c>
      <c r="E24" s="151"/>
      <c r="F24" s="151"/>
      <c r="G24" s="151"/>
      <c r="H24" s="151"/>
      <c r="I24" s="151"/>
      <c r="J24" s="151"/>
      <c r="K24" s="151"/>
      <c r="L24" s="151"/>
      <c r="M24" s="151"/>
      <c r="N24" s="151"/>
      <c r="O24" s="151"/>
      <c r="P24" s="151"/>
      <c r="Q24" s="151"/>
      <c r="R24" s="152"/>
    </row>
    <row r="25" spans="1:18" ht="18" customHeight="1">
      <c r="A25" s="22"/>
      <c r="B25" s="144" t="s">
        <v>100</v>
      </c>
      <c r="C25" s="134" t="s">
        <v>11</v>
      </c>
      <c r="D25" s="135"/>
      <c r="E25" s="136"/>
      <c r="F25" s="137"/>
      <c r="G25" s="137"/>
      <c r="H25" s="137"/>
      <c r="I25" s="137"/>
      <c r="J25" s="137"/>
      <c r="K25" s="137"/>
      <c r="L25" s="137"/>
      <c r="M25" s="137"/>
      <c r="N25" s="137"/>
      <c r="O25" s="137"/>
      <c r="P25" s="137"/>
      <c r="Q25" s="137"/>
      <c r="R25" s="137"/>
    </row>
    <row r="26" spans="1:18">
      <c r="A26" s="22"/>
      <c r="B26" s="145"/>
      <c r="C26" s="134" t="s">
        <v>12</v>
      </c>
      <c r="D26" s="135"/>
      <c r="E26" s="136"/>
      <c r="F26" s="138"/>
      <c r="G26" s="139"/>
      <c r="H26" s="139"/>
      <c r="I26" s="139"/>
      <c r="J26" s="139"/>
      <c r="K26" s="139"/>
      <c r="L26" s="139"/>
      <c r="M26" s="139"/>
      <c r="N26" s="139"/>
      <c r="O26" s="139"/>
      <c r="P26" s="139"/>
      <c r="Q26" s="139"/>
      <c r="R26" s="140"/>
    </row>
    <row r="27" spans="1:18">
      <c r="A27" s="22"/>
      <c r="B27" s="145"/>
      <c r="C27" s="141" t="s">
        <v>13</v>
      </c>
      <c r="D27" s="142"/>
      <c r="E27" s="143"/>
      <c r="F27" s="138"/>
      <c r="G27" s="139"/>
      <c r="H27" s="139"/>
      <c r="I27" s="139"/>
      <c r="J27" s="139"/>
      <c r="K27" s="139"/>
      <c r="L27" s="139"/>
      <c r="M27" s="139"/>
      <c r="N27" s="139"/>
      <c r="O27" s="139"/>
      <c r="P27" s="139"/>
      <c r="Q27" s="139"/>
      <c r="R27" s="140"/>
    </row>
    <row r="28" spans="1:18">
      <c r="A28" s="22"/>
      <c r="B28" s="145"/>
      <c r="C28" s="126" t="s">
        <v>14</v>
      </c>
      <c r="D28" s="127"/>
      <c r="E28" s="128"/>
      <c r="F28" s="130"/>
      <c r="G28" s="130"/>
      <c r="H28" s="130"/>
      <c r="I28" s="130"/>
      <c r="J28" s="130"/>
      <c r="K28" s="130"/>
      <c r="L28" s="130"/>
      <c r="M28" s="130"/>
      <c r="N28" s="130"/>
      <c r="O28" s="130"/>
      <c r="P28" s="130"/>
      <c r="Q28" s="130"/>
      <c r="R28" s="130"/>
    </row>
    <row r="29" spans="1:18">
      <c r="A29" s="22"/>
      <c r="B29" s="146"/>
      <c r="C29" s="129" t="s">
        <v>15</v>
      </c>
      <c r="D29" s="129"/>
      <c r="E29" s="129"/>
      <c r="F29" s="130"/>
      <c r="G29" s="130"/>
      <c r="H29" s="130"/>
      <c r="I29" s="130"/>
      <c r="J29" s="130"/>
      <c r="K29" s="130"/>
      <c r="L29" s="130"/>
      <c r="M29" s="130"/>
      <c r="N29" s="130"/>
      <c r="O29" s="130"/>
      <c r="P29" s="130"/>
      <c r="Q29" s="130"/>
      <c r="R29" s="130"/>
    </row>
    <row r="30" spans="1:18" ht="95" customHeight="1">
      <c r="A30" s="22"/>
      <c r="B30" s="83" t="s">
        <v>252</v>
      </c>
      <c r="C30" s="134" t="s">
        <v>12</v>
      </c>
      <c r="D30" s="135"/>
      <c r="E30" s="136"/>
      <c r="F30" s="138"/>
      <c r="G30" s="139"/>
      <c r="H30" s="139"/>
      <c r="I30" s="139"/>
      <c r="J30" s="139"/>
      <c r="K30" s="139"/>
      <c r="L30" s="139"/>
      <c r="M30" s="139"/>
      <c r="N30" s="139"/>
      <c r="O30" s="139"/>
      <c r="P30" s="139"/>
      <c r="Q30" s="139"/>
      <c r="R30" s="140"/>
    </row>
    <row r="31" spans="1:18">
      <c r="A31" s="22"/>
      <c r="B31" s="92" t="s">
        <v>250</v>
      </c>
      <c r="C31" s="173"/>
      <c r="D31" s="174"/>
      <c r="E31" s="174"/>
      <c r="F31" s="174"/>
      <c r="G31" s="174"/>
      <c r="H31" s="174"/>
      <c r="I31" s="174"/>
      <c r="J31" s="174"/>
      <c r="K31" s="174"/>
      <c r="L31" s="174"/>
      <c r="M31" s="174"/>
      <c r="N31" s="174"/>
      <c r="O31" s="174"/>
      <c r="P31" s="174"/>
      <c r="Q31" s="174"/>
      <c r="R31" s="175"/>
    </row>
    <row r="32" spans="1:18" ht="31.5" customHeight="1">
      <c r="A32" s="22"/>
      <c r="B32" s="26"/>
      <c r="C32" s="168" t="s">
        <v>16</v>
      </c>
      <c r="D32" s="169"/>
      <c r="E32" s="169"/>
      <c r="F32" s="169"/>
      <c r="G32" s="169"/>
      <c r="H32" s="169"/>
      <c r="I32" s="169"/>
      <c r="J32" s="169"/>
      <c r="K32" s="169"/>
      <c r="L32" s="169"/>
      <c r="M32" s="169"/>
      <c r="N32" s="169"/>
      <c r="O32" s="169"/>
      <c r="P32" s="169"/>
      <c r="Q32" s="169"/>
      <c r="R32" s="170"/>
    </row>
    <row r="33" spans="1:18">
      <c r="A33" s="22"/>
      <c r="B33" s="27" t="s">
        <v>17</v>
      </c>
      <c r="C33" s="171"/>
      <c r="D33" s="171"/>
      <c r="E33" s="171"/>
      <c r="F33" s="171"/>
      <c r="G33" s="171"/>
      <c r="H33" s="171"/>
      <c r="I33" s="171"/>
      <c r="J33" s="171"/>
      <c r="K33" s="171"/>
      <c r="L33" s="171"/>
      <c r="M33" s="171"/>
      <c r="N33" s="171"/>
      <c r="O33" s="171"/>
      <c r="P33" s="171"/>
      <c r="Q33" s="171"/>
      <c r="R33" s="172"/>
    </row>
    <row r="34" spans="1:18" ht="85" customHeight="1">
      <c r="A34" s="22"/>
      <c r="B34" s="28" t="s">
        <v>284</v>
      </c>
      <c r="C34" s="171"/>
      <c r="D34" s="171"/>
      <c r="E34" s="171"/>
      <c r="F34" s="171"/>
      <c r="G34" s="171"/>
      <c r="H34" s="171"/>
      <c r="I34" s="171"/>
      <c r="J34" s="171"/>
      <c r="K34" s="171"/>
      <c r="L34" s="171"/>
      <c r="M34" s="171"/>
      <c r="N34" s="171"/>
      <c r="O34" s="171"/>
      <c r="P34" s="171"/>
      <c r="Q34" s="171"/>
      <c r="R34" s="172"/>
    </row>
    <row r="35" spans="1:18" ht="37.5">
      <c r="A35" s="22"/>
      <c r="B35" s="29" t="s">
        <v>18</v>
      </c>
      <c r="C35" s="139"/>
      <c r="D35" s="139"/>
      <c r="E35" s="139"/>
      <c r="F35" s="139"/>
      <c r="G35" s="139"/>
      <c r="H35" s="139"/>
      <c r="I35" s="139"/>
      <c r="J35" s="139"/>
      <c r="K35" s="139"/>
      <c r="L35" s="139"/>
      <c r="M35" s="139"/>
      <c r="N35" s="139"/>
      <c r="O35" s="139"/>
      <c r="P35" s="139"/>
      <c r="Q35" s="139"/>
      <c r="R35" s="140"/>
    </row>
    <row r="36" spans="1:18">
      <c r="A36" s="22"/>
      <c r="B36" s="159" t="s">
        <v>19</v>
      </c>
      <c r="C36" s="162" t="s">
        <v>259</v>
      </c>
      <c r="D36" s="162"/>
      <c r="E36" s="162"/>
      <c r="F36" s="162"/>
      <c r="G36" s="162"/>
      <c r="H36" s="162"/>
      <c r="I36" s="162"/>
      <c r="J36" s="162"/>
      <c r="K36" s="162"/>
      <c r="L36" s="162"/>
      <c r="M36" s="162"/>
      <c r="N36" s="162"/>
      <c r="O36" s="162"/>
      <c r="P36" s="162"/>
      <c r="Q36" s="162"/>
      <c r="R36" s="163"/>
    </row>
    <row r="37" spans="1:18">
      <c r="A37" s="22"/>
      <c r="B37" s="160"/>
      <c r="C37" s="166" t="s">
        <v>235</v>
      </c>
      <c r="D37" s="166"/>
      <c r="E37" s="166"/>
      <c r="F37" s="166"/>
      <c r="G37" s="166"/>
      <c r="H37" s="166"/>
      <c r="I37" s="166"/>
      <c r="J37" s="166"/>
      <c r="K37" s="166"/>
      <c r="L37" s="166"/>
      <c r="M37" s="166"/>
      <c r="N37" s="166"/>
      <c r="O37" s="166"/>
      <c r="P37" s="166"/>
      <c r="Q37" s="166"/>
      <c r="R37" s="167"/>
    </row>
    <row r="38" spans="1:18">
      <c r="A38" s="22"/>
      <c r="B38" s="161"/>
      <c r="C38" s="164" t="s">
        <v>231</v>
      </c>
      <c r="D38" s="164"/>
      <c r="E38" s="164"/>
      <c r="F38" s="164"/>
      <c r="G38" s="164"/>
      <c r="H38" s="164"/>
      <c r="I38" s="164"/>
      <c r="J38" s="164"/>
      <c r="K38" s="164"/>
      <c r="L38" s="164"/>
      <c r="M38" s="164"/>
      <c r="N38" s="164"/>
      <c r="O38" s="164"/>
      <c r="P38" s="164"/>
      <c r="Q38" s="164"/>
      <c r="R38" s="165"/>
    </row>
    <row r="39" spans="1:18" ht="22.5">
      <c r="B39" s="30" t="s">
        <v>0</v>
      </c>
      <c r="C39" s="30"/>
      <c r="D39" s="30"/>
      <c r="E39" s="30"/>
      <c r="F39" s="30"/>
      <c r="G39" s="30"/>
      <c r="H39" s="30"/>
      <c r="I39" s="30"/>
      <c r="J39" s="30"/>
      <c r="K39"/>
      <c r="L39"/>
      <c r="M39"/>
      <c r="N39"/>
      <c r="O39"/>
      <c r="P39"/>
      <c r="Q39"/>
      <c r="R39"/>
    </row>
    <row r="40" spans="1:18" ht="22.5">
      <c r="B40" s="30"/>
      <c r="C40" s="30"/>
      <c r="D40" s="30"/>
      <c r="E40" s="30"/>
      <c r="F40" s="30"/>
      <c r="G40" s="30"/>
      <c r="H40" s="30"/>
      <c r="I40" s="30"/>
      <c r="J40" s="30"/>
      <c r="K40" s="30"/>
    </row>
    <row r="41" spans="1:18" ht="22.5">
      <c r="B41" s="30" t="s">
        <v>112</v>
      </c>
      <c r="C41" s="31"/>
      <c r="D41" s="31"/>
      <c r="E41" s="31"/>
      <c r="F41" s="31"/>
      <c r="G41" s="31"/>
      <c r="H41" s="30"/>
      <c r="I41" s="30"/>
      <c r="J41" s="30"/>
      <c r="K41" s="30"/>
    </row>
    <row r="42" spans="1:18" ht="22.5">
      <c r="B42" s="30"/>
      <c r="C42" s="30"/>
      <c r="D42" s="30"/>
      <c r="E42" s="30"/>
      <c r="F42" s="30"/>
      <c r="G42" s="30"/>
      <c r="H42" s="30"/>
      <c r="I42" s="30"/>
      <c r="J42" s="30"/>
      <c r="K42" s="30"/>
    </row>
    <row r="43" spans="1:18" ht="31.5">
      <c r="B43" s="154" t="s">
        <v>20</v>
      </c>
      <c r="C43" s="154"/>
      <c r="D43" s="154"/>
      <c r="E43" s="30"/>
      <c r="F43" s="30"/>
      <c r="G43" s="30"/>
      <c r="H43" s="30"/>
      <c r="I43" s="30"/>
      <c r="J43" s="30"/>
      <c r="K43" s="30"/>
    </row>
    <row r="44" spans="1:18" ht="18.649999999999999" customHeight="1">
      <c r="B44" s="32"/>
      <c r="C44" s="30"/>
      <c r="D44" s="30"/>
      <c r="E44" s="30"/>
      <c r="F44" s="30"/>
      <c r="G44" s="30"/>
      <c r="H44" s="30"/>
      <c r="I44" s="30"/>
      <c r="J44" s="30"/>
      <c r="K44" s="30"/>
    </row>
    <row r="45" spans="1:18" ht="25.5">
      <c r="B45" s="153" t="s">
        <v>21</v>
      </c>
      <c r="C45" s="153"/>
      <c r="D45" s="153"/>
      <c r="E45" s="30"/>
      <c r="F45" s="30"/>
      <c r="G45" s="30"/>
      <c r="H45" s="30"/>
      <c r="I45" s="30"/>
      <c r="J45" s="30"/>
      <c r="K45" s="30"/>
    </row>
    <row r="46" spans="1:18" ht="22.5">
      <c r="B46" s="155" t="s">
        <v>115</v>
      </c>
      <c r="C46" s="156"/>
      <c r="D46" s="156"/>
      <c r="E46" s="156"/>
      <c r="F46" s="156"/>
      <c r="G46" s="156"/>
      <c r="H46" s="156"/>
      <c r="I46" s="156"/>
      <c r="J46" s="156"/>
      <c r="K46" s="156"/>
    </row>
    <row r="47" spans="1:18" ht="22.5">
      <c r="B47" s="30"/>
      <c r="C47" s="30"/>
      <c r="D47" s="30"/>
      <c r="E47" s="30"/>
      <c r="F47" s="30"/>
      <c r="G47" s="30"/>
      <c r="H47" s="30"/>
      <c r="I47" s="30"/>
      <c r="J47" s="30"/>
      <c r="K47" s="30"/>
    </row>
    <row r="48" spans="1:18" ht="22.5">
      <c r="B48" s="30"/>
      <c r="C48" s="30"/>
      <c r="D48" s="30"/>
      <c r="E48" s="30"/>
      <c r="F48" s="30"/>
      <c r="G48" s="30"/>
      <c r="H48" s="30"/>
      <c r="I48" s="30"/>
      <c r="J48" s="30"/>
      <c r="K48" s="30"/>
    </row>
    <row r="49" spans="2:11" ht="31.5">
      <c r="B49" s="154" t="s">
        <v>22</v>
      </c>
      <c r="C49" s="154"/>
      <c r="D49" s="154"/>
      <c r="E49" s="154"/>
      <c r="F49" s="30"/>
      <c r="G49" s="30"/>
      <c r="H49" s="30"/>
      <c r="I49" s="30"/>
      <c r="J49" s="30"/>
      <c r="K49" s="30"/>
    </row>
    <row r="50" spans="2:11" ht="18.649999999999999" customHeight="1">
      <c r="J50" s="30"/>
      <c r="K50" s="30"/>
    </row>
    <row r="51" spans="2:11" ht="25.5">
      <c r="B51" s="153" t="s">
        <v>21</v>
      </c>
      <c r="C51" s="153"/>
      <c r="D51" s="153"/>
      <c r="E51" s="153"/>
      <c r="F51" s="153"/>
      <c r="G51" s="153"/>
      <c r="H51" s="153"/>
      <c r="I51" s="153"/>
      <c r="J51" s="30"/>
      <c r="K51" s="30"/>
    </row>
    <row r="52" spans="2:11" ht="22.5">
      <c r="B52" s="157" t="s">
        <v>114</v>
      </c>
      <c r="C52" s="158"/>
      <c r="D52" s="158"/>
      <c r="E52" s="158"/>
      <c r="F52" s="158"/>
      <c r="G52" s="158"/>
      <c r="H52" s="158"/>
      <c r="I52" s="158"/>
      <c r="J52" s="158"/>
      <c r="K52" s="158"/>
    </row>
    <row r="53" spans="2:11" ht="22.5">
      <c r="B53" s="30"/>
      <c r="C53" s="30"/>
      <c r="D53" s="30"/>
      <c r="E53" s="30"/>
      <c r="F53" s="30"/>
      <c r="G53" s="30"/>
      <c r="H53" s="30"/>
      <c r="I53" s="30"/>
      <c r="J53" s="30"/>
      <c r="K53" s="30"/>
    </row>
    <row r="54" spans="2:11" ht="22.5">
      <c r="B54" s="30"/>
      <c r="C54" s="30"/>
      <c r="D54" s="30"/>
      <c r="E54" s="30"/>
      <c r="F54" s="30"/>
      <c r="G54" s="30"/>
      <c r="H54" s="30"/>
      <c r="I54" s="30"/>
      <c r="J54" s="30"/>
      <c r="K54" s="30"/>
    </row>
    <row r="55" spans="2:11" ht="31.5">
      <c r="B55" s="154" t="s">
        <v>23</v>
      </c>
      <c r="C55" s="154"/>
      <c r="D55" s="154"/>
      <c r="E55" s="30"/>
      <c r="F55" s="30"/>
      <c r="G55" s="30"/>
      <c r="H55" s="30"/>
      <c r="I55" s="30"/>
      <c r="J55" s="30"/>
      <c r="K55" s="30"/>
    </row>
    <row r="57" spans="2:11" ht="25.5">
      <c r="B57" s="153" t="s">
        <v>21</v>
      </c>
      <c r="C57" s="153"/>
      <c r="D57" s="153"/>
      <c r="E57" s="153"/>
      <c r="F57" s="153"/>
      <c r="G57" s="153"/>
      <c r="H57" s="30"/>
      <c r="I57" s="30"/>
      <c r="J57" s="30"/>
      <c r="K57" s="30"/>
    </row>
    <row r="58" spans="2:11" ht="22.5">
      <c r="B58" s="71" t="s">
        <v>24</v>
      </c>
      <c r="C58" s="30"/>
      <c r="D58" s="30"/>
      <c r="E58" s="30"/>
      <c r="F58" s="30"/>
      <c r="G58" s="30"/>
      <c r="H58" s="30"/>
      <c r="I58" s="30"/>
      <c r="J58" s="30"/>
      <c r="K58" s="30"/>
    </row>
    <row r="60" spans="2:11" ht="22.5">
      <c r="B60" s="30"/>
      <c r="C60" s="30"/>
      <c r="D60" s="30"/>
      <c r="E60" s="30"/>
      <c r="F60" s="30"/>
      <c r="G60" s="30"/>
      <c r="H60" s="30"/>
      <c r="I60" s="30"/>
      <c r="J60" s="30"/>
      <c r="K60" s="30"/>
    </row>
    <row r="61" spans="2:11" ht="31.5">
      <c r="B61" s="72" t="s">
        <v>119</v>
      </c>
      <c r="C61" s="72"/>
      <c r="D61" s="72"/>
      <c r="E61" s="30"/>
      <c r="F61" s="30"/>
      <c r="G61" s="30"/>
      <c r="H61" s="30"/>
      <c r="I61" s="30"/>
      <c r="J61" s="30"/>
      <c r="K61" s="30"/>
    </row>
    <row r="63" spans="2:11" ht="25.5">
      <c r="B63" s="153" t="s">
        <v>116</v>
      </c>
      <c r="C63" s="153"/>
      <c r="D63" s="153"/>
      <c r="E63" s="153"/>
      <c r="F63" s="153"/>
      <c r="G63" s="153"/>
      <c r="H63" s="30"/>
      <c r="I63" s="30"/>
      <c r="J63" s="30"/>
      <c r="K63" s="30"/>
    </row>
    <row r="64" spans="2:11" ht="22.5">
      <c r="B64" s="71" t="s">
        <v>113</v>
      </c>
      <c r="C64" s="30"/>
      <c r="D64" s="30"/>
      <c r="E64" s="30"/>
      <c r="F64" s="30"/>
      <c r="G64" s="30"/>
      <c r="H64" s="30"/>
      <c r="I64" s="30"/>
      <c r="J64" s="30"/>
      <c r="K64" s="30"/>
    </row>
    <row r="66" spans="2:11" ht="22.5">
      <c r="B66" s="30"/>
      <c r="C66" s="30"/>
      <c r="D66" s="30"/>
      <c r="E66" s="30"/>
      <c r="F66" s="30"/>
      <c r="G66" s="30"/>
      <c r="H66" s="30"/>
      <c r="I66" s="30"/>
      <c r="J66" s="30"/>
      <c r="K66" s="30"/>
    </row>
    <row r="67" spans="2:11" ht="31.5">
      <c r="B67" s="72" t="s">
        <v>118</v>
      </c>
      <c r="C67" s="72"/>
      <c r="D67" s="72"/>
      <c r="E67" s="30"/>
      <c r="F67" s="30"/>
      <c r="G67" s="30"/>
      <c r="H67" s="30"/>
      <c r="I67" s="30"/>
      <c r="J67" s="30"/>
      <c r="K67" s="30"/>
    </row>
    <row r="69" spans="2:11" ht="25.5">
      <c r="B69" s="153" t="s">
        <v>21</v>
      </c>
      <c r="C69" s="153"/>
      <c r="D69" s="153"/>
      <c r="E69" s="153"/>
      <c r="F69" s="153"/>
      <c r="G69" s="153"/>
      <c r="H69" s="30"/>
      <c r="I69" s="30"/>
      <c r="J69" s="30"/>
      <c r="K69" s="30"/>
    </row>
    <row r="70" spans="2:11" ht="22.5">
      <c r="B70" s="71" t="s">
        <v>117</v>
      </c>
      <c r="C70" s="30"/>
      <c r="D70" s="30"/>
      <c r="E70" s="30"/>
      <c r="F70" s="30"/>
      <c r="G70" s="30"/>
      <c r="H70" s="30"/>
      <c r="I70" s="30"/>
      <c r="J70" s="30"/>
      <c r="K70" s="30"/>
    </row>
  </sheetData>
  <mergeCells count="64">
    <mergeCell ref="C32:R32"/>
    <mergeCell ref="C33:R34"/>
    <mergeCell ref="C35:R35"/>
    <mergeCell ref="C31:R31"/>
    <mergeCell ref="F29:R29"/>
    <mergeCell ref="C30:E30"/>
    <mergeCell ref="F30:R30"/>
    <mergeCell ref="B43:D43"/>
    <mergeCell ref="B36:B38"/>
    <mergeCell ref="C36:R36"/>
    <mergeCell ref="C38:R38"/>
    <mergeCell ref="C37:R37"/>
    <mergeCell ref="B69:G69"/>
    <mergeCell ref="B55:D55"/>
    <mergeCell ref="B57:G57"/>
    <mergeCell ref="B45:D45"/>
    <mergeCell ref="B46:K46"/>
    <mergeCell ref="B49:E49"/>
    <mergeCell ref="B51:I51"/>
    <mergeCell ref="B52:K52"/>
    <mergeCell ref="B63:G63"/>
    <mergeCell ref="C28:E28"/>
    <mergeCell ref="C29:E29"/>
    <mergeCell ref="F28:R28"/>
    <mergeCell ref="B22:B24"/>
    <mergeCell ref="B21:R21"/>
    <mergeCell ref="C25:E25"/>
    <mergeCell ref="F25:R25"/>
    <mergeCell ref="C26:E26"/>
    <mergeCell ref="F26:R26"/>
    <mergeCell ref="C27:E27"/>
    <mergeCell ref="F27:R27"/>
    <mergeCell ref="B25:B29"/>
    <mergeCell ref="E22:R22"/>
    <mergeCell ref="E23:R23"/>
    <mergeCell ref="E24:R24"/>
    <mergeCell ref="D12:E12"/>
    <mergeCell ref="F12:R12"/>
    <mergeCell ref="A14:R14"/>
    <mergeCell ref="A15:R15"/>
    <mergeCell ref="B16:J16"/>
    <mergeCell ref="D13:E13"/>
    <mergeCell ref="F13:R13"/>
    <mergeCell ref="B17:J17"/>
    <mergeCell ref="B18:J18"/>
    <mergeCell ref="B19:J19"/>
    <mergeCell ref="B20:J20"/>
    <mergeCell ref="K16:R16"/>
    <mergeCell ref="K17:R17"/>
    <mergeCell ref="K18:R18"/>
    <mergeCell ref="K19:R19"/>
    <mergeCell ref="K20:R20"/>
    <mergeCell ref="B2:R2"/>
    <mergeCell ref="O4:R4"/>
    <mergeCell ref="D7:E7"/>
    <mergeCell ref="D8:E8"/>
    <mergeCell ref="F8:R8"/>
    <mergeCell ref="F7:R7"/>
    <mergeCell ref="D9:E9"/>
    <mergeCell ref="F9:R9"/>
    <mergeCell ref="D10:E10"/>
    <mergeCell ref="F10:R10"/>
    <mergeCell ref="D11:E11"/>
    <mergeCell ref="F11:R11"/>
  </mergeCells>
  <phoneticPr fontId="3"/>
  <dataValidations count="15">
    <dataValidation type="list" allowBlank="1" showInputMessage="1" showErrorMessage="1" sqref="A16:A21" xr:uid="{3CBC4E3C-D134-484E-8C9B-3D72C0A2AE4C}">
      <formula1>"□,☑"</formula1>
    </dataValidation>
    <dataValidation imeMode="hiragana" allowBlank="1" showInputMessage="1" prompt="・「株式会社」、「社会福祉法人」等の会社の形態と社名の間_x000a_・社名と支店・事業所名の間_x000a_は半角一文字空けてください" sqref="F11:R11" xr:uid="{B7380EBA-7670-46D8-8DED-0C4398EA2C75}"/>
    <dataValidation imeMode="hiragana" allowBlank="1" showInputMessage="1" prompt="・会社と社名の間、法人名と事業所名の間、社名と支店・事業所名の間_x000a_は半角一字空けてください" sqref="F10:R10" xr:uid="{648BAC2D-4FE1-45C2-8B3B-C55058CD5638}"/>
    <dataValidation imeMode="hiragana" allowBlank="1" showInputMessage="1" sqref="F7:R8 C33:R34 G12:R12 F12" xr:uid="{E52FE9BA-F1DA-485F-B1A9-B314DB8F459F}"/>
    <dataValidation imeMode="halfAlpha" allowBlank="1" showInputMessage="1" showErrorMessage="1" sqref="C35:R35" xr:uid="{9C513229-453C-4387-B434-C32097A54B48}"/>
    <dataValidation imeMode="halfAlpha" allowBlank="1" showInputMessage="1" showErrorMessage="1" prompt="申請担当者メールアドレス" sqref="F27:R27" xr:uid="{9DAE5610-BCB8-4465-84C7-D8655ECB6B53}"/>
    <dataValidation imeMode="halfAlpha" allowBlank="1" showInputMessage="1" showErrorMessage="1" promptTitle="申請担当者電話番号" prompt="ハイフンありで入力してください" sqref="F26:R26" xr:uid="{4B58F7FD-697D-4CFD-9FF6-4924DEF57C75}"/>
    <dataValidation imeMode="hiragana" allowBlank="1" showInputMessage="1" showErrorMessage="1" prompt="申請担当者所属・氏名" sqref="F25:R25" xr:uid="{6FE32AD4-1785-4813-ABBE-3A2F431A8067}"/>
    <dataValidation imeMode="hiragana" allowBlank="1" showInputMessage="1" showErrorMessage="1" prompt="都道府県から入力してください" sqref="F29:R29" xr:uid="{D035196C-79BD-4424-97E2-820DA84188B1}"/>
    <dataValidation imeMode="hiragana" allowBlank="1" showInputMessage="1" error="全角ひらがなで入力してください。" prompt="※「株式会社」、「社会福祉法人」等の会社の形態は「ふりがな」に記入しないでください_x000a__x000a_全角ひらがなで入力してください。" sqref="F9:R9" xr:uid="{44709F02-AF21-4110-B674-A6D574FDCA30}"/>
    <dataValidation imeMode="off" allowBlank="1" showInputMessage="1" showErrorMessage="1" promptTitle="届出日" prompt="「〇〇〇〇/〇〇/〇〇」形式で入力。自動で和暦表記になります。" sqref="O4" xr:uid="{1E9152E3-D8D4-43AA-BB24-79552F9EDE70}"/>
    <dataValidation type="list" allowBlank="1" showInputMessage="1" showErrorMessage="1" prompt="一般認証事業者,シルバー認証事業者,ゴールド認証事業者から選択してください。" sqref="C31:R31" xr:uid="{856FF7D4-700E-49EC-A643-86207C5410ED}">
      <formula1>"一般認証事業者,シルバー認証事業者,ゴールド認証事業者"</formula1>
    </dataValidation>
    <dataValidation imeMode="halfAlpha" allowBlank="1" showInputMessage="1" showErrorMessage="1" prompt="ハイフンありで入力してください" sqref="F30:R30" xr:uid="{825EC64C-DE60-4FC3-8788-2FC492D723A2}"/>
    <dataValidation imeMode="hiragana" allowBlank="1" showInputMessage="1" promptTitle="代表電話番号" prompt="県ＨＰに掲載すること、御留意ください。" sqref="F13:R13" xr:uid="{0E5A64DD-4389-44B0-9300-BA0C023AA550}"/>
    <dataValidation type="list" allowBlank="1" showInputMessage="1" showErrorMessage="1" sqref="B2:R2" xr:uid="{95CD2E87-CC82-487D-8D2C-9DB48ED61B4F}">
      <formula1>"しが働きやすい介護の職場認証申請書（新規）,しが働きやすい介護の職場認証申請書（更新）"</formula1>
    </dataValidation>
  </dataValidations>
  <hyperlinks>
    <hyperlink ref="B46" r:id="rId1" xr:uid="{A8888F79-E918-4D11-B385-02B411B376C6}"/>
    <hyperlink ref="B52" r:id="rId2" xr:uid="{4338A400-E88B-42BD-8B58-82D9F3D732EB}"/>
    <hyperlink ref="B58" r:id="rId3" xr:uid="{35E0B00C-9BB5-4B95-AF1E-7C10508C38CB}"/>
    <hyperlink ref="B70" r:id="rId4" xr:uid="{496B6F4A-2D29-4142-9579-17F921EFD541}"/>
    <hyperlink ref="B64" r:id="rId5" xr:uid="{AFD3FC1F-6AA4-4282-83DB-FEA10C3734CC}"/>
  </hyperlinks>
  <pageMargins left="0.70866141732283472" right="0.70866141732283472" top="0.74803149606299213" bottom="0.74803149606299213" header="0.31496062992125984" footer="0.31496062992125984"/>
  <pageSetup paperSize="9" scale="69" orientation="portrait" r:id="rId6"/>
  <rowBreaks count="1" manualBreakCount="1">
    <brk id="38" max="17" man="1"/>
  </rowBreaks>
  <colBreaks count="1" manualBreakCount="1">
    <brk id="18" max="1048575" man="1"/>
  </colBreaks>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437A-E073-4F4E-A3F7-6FAD71BF5256}">
  <sheetPr>
    <tabColor rgb="FFFFC000"/>
    <pageSetUpPr fitToPage="1"/>
  </sheetPr>
  <dimension ref="A1:F22"/>
  <sheetViews>
    <sheetView workbookViewId="0">
      <selection activeCell="B23" sqref="B23"/>
    </sheetView>
  </sheetViews>
  <sheetFormatPr defaultColWidth="8.58203125" defaultRowHeight="18"/>
  <cols>
    <col min="1" max="1" width="8.58203125" style="103"/>
    <col min="2" max="2" width="33.83203125" style="103" bestFit="1" customWidth="1"/>
    <col min="3" max="3" width="33.75" style="103" bestFit="1" customWidth="1"/>
    <col min="4" max="4" width="15.08203125" style="103" bestFit="1" customWidth="1"/>
    <col min="5" max="5" width="11.58203125" style="103" bestFit="1" customWidth="1"/>
    <col min="6" max="6" width="30.83203125" style="103" customWidth="1"/>
    <col min="7" max="16384" width="8.58203125" style="103"/>
  </cols>
  <sheetData>
    <row r="1" spans="1:6">
      <c r="A1" s="103" t="s">
        <v>326</v>
      </c>
      <c r="F1" s="107" t="s">
        <v>328</v>
      </c>
    </row>
    <row r="2" spans="1:6">
      <c r="A2" s="103" t="s">
        <v>325</v>
      </c>
    </row>
    <row r="4" spans="1:6">
      <c r="B4" s="104" t="s">
        <v>327</v>
      </c>
      <c r="C4" s="105" t="s">
        <v>321</v>
      </c>
      <c r="D4" s="104" t="s">
        <v>287</v>
      </c>
      <c r="E4" s="104" t="s">
        <v>288</v>
      </c>
      <c r="F4" s="104" t="s">
        <v>289</v>
      </c>
    </row>
    <row r="5" spans="1:6">
      <c r="A5" s="107" t="s">
        <v>323</v>
      </c>
      <c r="B5" s="108" t="s">
        <v>322</v>
      </c>
      <c r="C5" s="108" t="s">
        <v>330</v>
      </c>
      <c r="D5" s="108" t="s">
        <v>292</v>
      </c>
      <c r="E5" s="108">
        <v>1111111111</v>
      </c>
      <c r="F5" s="108"/>
    </row>
    <row r="6" spans="1:6">
      <c r="B6" s="106"/>
      <c r="C6" s="106"/>
      <c r="D6" s="109"/>
      <c r="E6" s="109"/>
      <c r="F6" s="106"/>
    </row>
    <row r="7" spans="1:6">
      <c r="B7" s="106"/>
      <c r="C7" s="106"/>
      <c r="D7" s="109"/>
      <c r="E7" s="109"/>
      <c r="F7" s="106"/>
    </row>
    <row r="8" spans="1:6">
      <c r="B8" s="106"/>
      <c r="C8" s="106"/>
      <c r="D8" s="109"/>
      <c r="E8" s="109"/>
      <c r="F8" s="106"/>
    </row>
    <row r="9" spans="1:6">
      <c r="B9" s="106"/>
      <c r="C9" s="106"/>
      <c r="D9" s="109"/>
      <c r="E9" s="109"/>
      <c r="F9" s="106"/>
    </row>
    <row r="10" spans="1:6">
      <c r="B10" s="106"/>
      <c r="C10" s="106"/>
      <c r="D10" s="109"/>
      <c r="E10" s="109"/>
      <c r="F10" s="106"/>
    </row>
    <row r="11" spans="1:6">
      <c r="B11" s="106"/>
      <c r="C11" s="106"/>
      <c r="D11" s="109"/>
      <c r="E11" s="109"/>
      <c r="F11" s="106"/>
    </row>
    <row r="12" spans="1:6">
      <c r="B12" s="106"/>
      <c r="C12" s="106"/>
      <c r="D12" s="109"/>
      <c r="E12" s="109"/>
      <c r="F12" s="106"/>
    </row>
    <row r="13" spans="1:6">
      <c r="B13" s="106"/>
      <c r="C13" s="106"/>
      <c r="D13" s="109"/>
      <c r="E13" s="109"/>
      <c r="F13" s="106"/>
    </row>
    <row r="14" spans="1:6">
      <c r="B14" s="106"/>
      <c r="C14" s="106"/>
      <c r="D14" s="109"/>
      <c r="E14" s="109"/>
      <c r="F14" s="106"/>
    </row>
    <row r="15" spans="1:6">
      <c r="B15" s="106"/>
      <c r="C15" s="106"/>
      <c r="D15" s="109"/>
      <c r="E15" s="109"/>
      <c r="F15" s="106"/>
    </row>
    <row r="16" spans="1:6">
      <c r="B16" s="106"/>
      <c r="C16" s="106"/>
      <c r="D16" s="109"/>
      <c r="E16" s="109"/>
      <c r="F16" s="106"/>
    </row>
    <row r="17" spans="2:6">
      <c r="B17" s="106"/>
      <c r="C17" s="106"/>
      <c r="D17" s="109"/>
      <c r="E17" s="109"/>
      <c r="F17" s="106"/>
    </row>
    <row r="18" spans="2:6">
      <c r="B18" s="106"/>
      <c r="C18" s="106"/>
      <c r="D18" s="109"/>
      <c r="E18" s="109"/>
      <c r="F18" s="106"/>
    </row>
    <row r="19" spans="2:6">
      <c r="B19" s="103" t="s">
        <v>332</v>
      </c>
    </row>
    <row r="20" spans="2:6">
      <c r="B20" s="103" t="s">
        <v>324</v>
      </c>
    </row>
    <row r="21" spans="2:6">
      <c r="B21" s="103" t="s">
        <v>331</v>
      </c>
    </row>
    <row r="22" spans="2:6">
      <c r="B22" s="103" t="s">
        <v>333</v>
      </c>
    </row>
  </sheetData>
  <phoneticPr fontId="3"/>
  <pageMargins left="0.70866141732283472" right="0.70866141732283472" top="0.74803149606299213" bottom="0.74803149606299213" header="0.31496062992125984" footer="0.31496062992125984"/>
  <pageSetup paperSize="9" scale="9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60FF906-168E-4174-9095-F259B12D2F64}">
          <x14:formula1>
            <xm:f>入力規則!$C$2:$C$30</xm:f>
          </x14:formula1>
          <xm:sqref>D6:D18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4D92-BEB8-4CA2-B956-1945C6D7FEFC}">
  <sheetPr>
    <tabColor rgb="FFFFC000"/>
  </sheetPr>
  <dimension ref="A1:J76"/>
  <sheetViews>
    <sheetView view="pageBreakPreview" zoomScale="85" zoomScaleNormal="100" zoomScaleSheetLayoutView="85" workbookViewId="0">
      <pane xSplit="1" ySplit="10" topLeftCell="B11" activePane="bottomRight" state="frozen"/>
      <selection pane="topRight" activeCell="B1" sqref="B1"/>
      <selection pane="bottomLeft" activeCell="A11" sqref="A11"/>
      <selection pane="bottomRight" activeCell="C8" sqref="C8:H8"/>
    </sheetView>
  </sheetViews>
  <sheetFormatPr defaultRowHeight="18"/>
  <cols>
    <col min="2" max="2" width="57.33203125" customWidth="1"/>
    <col min="8" max="8" width="16" customWidth="1"/>
  </cols>
  <sheetData>
    <row r="1" spans="1:10">
      <c r="A1" s="55" t="s">
        <v>122</v>
      </c>
      <c r="B1" s="55"/>
      <c r="C1" s="55"/>
      <c r="D1" s="55"/>
      <c r="E1" s="55"/>
      <c r="F1" s="55"/>
      <c r="G1" s="55"/>
      <c r="H1" s="55"/>
    </row>
    <row r="2" spans="1:10">
      <c r="A2" s="33"/>
      <c r="B2" s="33"/>
      <c r="C2" s="33"/>
      <c r="D2" s="33"/>
      <c r="E2" s="33"/>
      <c r="F2" s="33"/>
      <c r="G2" s="33"/>
      <c r="H2" s="19"/>
    </row>
    <row r="3" spans="1:10">
      <c r="A3" s="34" t="s">
        <v>260</v>
      </c>
      <c r="B3" s="19"/>
      <c r="C3" s="181" t="s">
        <v>285</v>
      </c>
      <c r="D3" s="181"/>
      <c r="E3" s="181"/>
      <c r="F3" s="181"/>
      <c r="G3" s="181"/>
      <c r="H3" s="181"/>
    </row>
    <row r="4" spans="1:10">
      <c r="A4" s="36" t="s">
        <v>25</v>
      </c>
      <c r="B4" s="35"/>
      <c r="C4" s="178" t="s">
        <v>124</v>
      </c>
      <c r="D4" s="178"/>
      <c r="E4" s="178"/>
      <c r="F4" s="178"/>
      <c r="G4" s="178"/>
      <c r="H4" s="178"/>
    </row>
    <row r="5" spans="1:10" ht="29.5" customHeight="1">
      <c r="A5" s="36"/>
      <c r="B5" s="176" t="str">
        <f>IF(【入力用】様式１!F10="","事業者の名称：","事業者の名称："&amp;【入力用】様式１!F10)</f>
        <v>事業者の名称：</v>
      </c>
      <c r="C5" s="178" t="s">
        <v>263</v>
      </c>
      <c r="D5" s="178"/>
      <c r="E5" s="178"/>
      <c r="F5" s="178"/>
      <c r="G5" s="178"/>
      <c r="H5" s="178"/>
    </row>
    <row r="6" spans="1:10">
      <c r="A6" s="36"/>
      <c r="B6" s="177"/>
      <c r="C6" s="178"/>
      <c r="D6" s="178"/>
      <c r="E6" s="178"/>
      <c r="F6" s="178"/>
      <c r="G6" s="178"/>
      <c r="H6" s="178"/>
    </row>
    <row r="7" spans="1:10" ht="30" customHeight="1">
      <c r="A7" s="37"/>
      <c r="B7" s="37"/>
      <c r="C7" s="178" t="s">
        <v>334</v>
      </c>
      <c r="D7" s="178"/>
      <c r="E7" s="178"/>
      <c r="F7" s="178"/>
      <c r="G7" s="178"/>
      <c r="H7" s="178"/>
    </row>
    <row r="8" spans="1:10" ht="22.5">
      <c r="A8" s="37"/>
      <c r="B8" s="37"/>
      <c r="C8" s="178" t="s">
        <v>128</v>
      </c>
      <c r="D8" s="178"/>
      <c r="E8" s="178"/>
      <c r="F8" s="178"/>
      <c r="G8" s="178"/>
      <c r="H8" s="178"/>
    </row>
    <row r="9" spans="1:10">
      <c r="A9" s="34" t="s">
        <v>69</v>
      </c>
      <c r="B9" s="22"/>
      <c r="C9" s="22"/>
      <c r="D9" s="22"/>
      <c r="E9" s="22"/>
      <c r="F9" s="22"/>
      <c r="G9" s="38"/>
      <c r="H9" s="19"/>
    </row>
    <row r="10" spans="1:10">
      <c r="A10" s="40" t="s">
        <v>127</v>
      </c>
      <c r="B10" s="59" t="s">
        <v>44</v>
      </c>
      <c r="C10" s="39" t="s">
        <v>26</v>
      </c>
      <c r="D10" s="39" t="s">
        <v>27</v>
      </c>
      <c r="E10" s="182" t="s">
        <v>28</v>
      </c>
      <c r="F10" s="183"/>
      <c r="G10" s="39" t="s">
        <v>29</v>
      </c>
      <c r="H10" s="40" t="s">
        <v>30</v>
      </c>
    </row>
    <row r="11" spans="1:10" ht="52">
      <c r="A11" s="73">
        <v>1</v>
      </c>
      <c r="B11" s="96" t="s">
        <v>43</v>
      </c>
      <c r="C11" s="94" t="s">
        <v>59</v>
      </c>
      <c r="D11" s="94" t="s">
        <v>59</v>
      </c>
      <c r="E11" s="179" t="str">
        <f>IF(D11="〇","認定","未認定")</f>
        <v>未認定</v>
      </c>
      <c r="F11" s="180"/>
      <c r="G11" s="74" t="s">
        <v>7</v>
      </c>
      <c r="H11" s="97" t="s">
        <v>253</v>
      </c>
      <c r="I11" s="56" t="s">
        <v>34</v>
      </c>
      <c r="J11" s="86"/>
    </row>
    <row r="12" spans="1:10" ht="52">
      <c r="A12" s="73">
        <v>2</v>
      </c>
      <c r="B12" s="96" t="s">
        <v>45</v>
      </c>
      <c r="C12" s="94" t="s">
        <v>59</v>
      </c>
      <c r="D12" s="94" t="s">
        <v>59</v>
      </c>
      <c r="E12" s="179" t="str">
        <f>IF(D12="〇","制度あり","制度なし")</f>
        <v>制度なし</v>
      </c>
      <c r="F12" s="180"/>
      <c r="G12" s="74" t="s">
        <v>7</v>
      </c>
      <c r="H12" s="97" t="s">
        <v>31</v>
      </c>
      <c r="I12" t="s">
        <v>60</v>
      </c>
    </row>
    <row r="13" spans="1:10" ht="52">
      <c r="A13" s="73">
        <v>3</v>
      </c>
      <c r="B13" s="96" t="s">
        <v>120</v>
      </c>
      <c r="C13" s="94" t="s">
        <v>59</v>
      </c>
      <c r="D13" s="94" t="s">
        <v>59</v>
      </c>
      <c r="E13" s="179" t="str">
        <f t="shared" ref="E13" si="0">IF(D13="〇","制度あり","制度なし")</f>
        <v>制度なし</v>
      </c>
      <c r="F13" s="180"/>
      <c r="G13" s="74" t="s">
        <v>7</v>
      </c>
      <c r="H13" s="97" t="s">
        <v>31</v>
      </c>
    </row>
    <row r="14" spans="1:10" ht="52">
      <c r="A14" s="73">
        <v>4</v>
      </c>
      <c r="B14" s="96" t="s">
        <v>46</v>
      </c>
      <c r="C14" s="94" t="s">
        <v>59</v>
      </c>
      <c r="D14" s="94" t="s">
        <v>59</v>
      </c>
      <c r="E14" s="179" t="str">
        <f t="shared" ref="E14" si="1">IF(D14="〇","制度あり","制度なし")</f>
        <v>制度なし</v>
      </c>
      <c r="F14" s="180"/>
      <c r="G14" s="74" t="s">
        <v>7</v>
      </c>
      <c r="H14" s="97" t="s">
        <v>31</v>
      </c>
    </row>
    <row r="15" spans="1:10" ht="28.5" customHeight="1">
      <c r="A15" s="73">
        <v>5</v>
      </c>
      <c r="B15" s="96" t="s">
        <v>121</v>
      </c>
      <c r="C15" s="94" t="s">
        <v>59</v>
      </c>
      <c r="D15" s="94" t="s">
        <v>59</v>
      </c>
      <c r="E15" s="179" t="str">
        <f>IF(D15="〇","取組あり","取組なし")</f>
        <v>取組なし</v>
      </c>
      <c r="F15" s="180"/>
      <c r="G15" s="74" t="s">
        <v>7</v>
      </c>
      <c r="H15" s="97" t="s">
        <v>61</v>
      </c>
    </row>
    <row r="16" spans="1:10" ht="52">
      <c r="A16" s="73">
        <v>6</v>
      </c>
      <c r="B16" s="96" t="s">
        <v>47</v>
      </c>
      <c r="C16" s="94" t="s">
        <v>59</v>
      </c>
      <c r="D16" s="94" t="s">
        <v>59</v>
      </c>
      <c r="E16" s="179" t="str">
        <f>IF(D16="〇","制度あり","制度なし")</f>
        <v>制度なし</v>
      </c>
      <c r="F16" s="180"/>
      <c r="G16" s="74" t="s">
        <v>7</v>
      </c>
      <c r="H16" s="97" t="s">
        <v>31</v>
      </c>
    </row>
    <row r="17" spans="1:9" ht="28.5" customHeight="1">
      <c r="A17" s="73">
        <v>7</v>
      </c>
      <c r="B17" s="96" t="s">
        <v>48</v>
      </c>
      <c r="C17" s="94" t="s">
        <v>59</v>
      </c>
      <c r="D17" s="94" t="s">
        <v>59</v>
      </c>
      <c r="E17" s="179" t="str">
        <f t="shared" ref="E17" si="2">IF(D17="〇","取組あり","取組なし")</f>
        <v>取組なし</v>
      </c>
      <c r="F17" s="180"/>
      <c r="G17" s="74" t="s">
        <v>7</v>
      </c>
      <c r="H17" s="97" t="s">
        <v>61</v>
      </c>
    </row>
    <row r="18" spans="1:9" ht="28.5" customHeight="1">
      <c r="A18" s="73">
        <v>8</v>
      </c>
      <c r="B18" s="96" t="s">
        <v>49</v>
      </c>
      <c r="C18" s="94" t="s">
        <v>59</v>
      </c>
      <c r="D18" s="94" t="s">
        <v>59</v>
      </c>
      <c r="E18" s="179" t="str">
        <f t="shared" ref="E18" si="3">IF(D18="〇","取組あり","取組なし")</f>
        <v>取組なし</v>
      </c>
      <c r="F18" s="180"/>
      <c r="G18" s="74" t="s">
        <v>7</v>
      </c>
      <c r="H18" s="97" t="s">
        <v>61</v>
      </c>
    </row>
    <row r="19" spans="1:9" ht="28.5" customHeight="1">
      <c r="A19" s="73">
        <v>9</v>
      </c>
      <c r="B19" s="96" t="s">
        <v>264</v>
      </c>
      <c r="C19" s="94" t="s">
        <v>59</v>
      </c>
      <c r="D19" s="94" t="s">
        <v>59</v>
      </c>
      <c r="E19" s="179" t="str">
        <f t="shared" ref="E19" si="4">IF(D19="〇","取組あり","取組なし")</f>
        <v>取組なし</v>
      </c>
      <c r="F19" s="180"/>
      <c r="G19" s="74" t="s">
        <v>7</v>
      </c>
      <c r="H19" s="97" t="s">
        <v>61</v>
      </c>
    </row>
    <row r="20" spans="1:9" ht="52">
      <c r="A20" s="73">
        <v>10</v>
      </c>
      <c r="B20" s="96" t="s">
        <v>50</v>
      </c>
      <c r="C20" s="94" t="s">
        <v>59</v>
      </c>
      <c r="D20" s="94" t="s">
        <v>59</v>
      </c>
      <c r="E20" s="179" t="str">
        <f>IF(D20="〇","制度あり","制度なし")</f>
        <v>制度なし</v>
      </c>
      <c r="F20" s="180"/>
      <c r="G20" s="74" t="s">
        <v>7</v>
      </c>
      <c r="H20" s="97" t="s">
        <v>31</v>
      </c>
    </row>
    <row r="21" spans="1:9" ht="28.5" customHeight="1">
      <c r="A21" s="73">
        <v>11</v>
      </c>
      <c r="B21" s="96" t="s">
        <v>51</v>
      </c>
      <c r="C21" s="94" t="s">
        <v>59</v>
      </c>
      <c r="D21" s="94" t="s">
        <v>59</v>
      </c>
      <c r="E21" s="179" t="str">
        <f>IF(D21="〇","取組あり","取組なし")</f>
        <v>取組なし</v>
      </c>
      <c r="F21" s="180"/>
      <c r="G21" s="74" t="s">
        <v>7</v>
      </c>
      <c r="H21" s="97" t="s">
        <v>61</v>
      </c>
    </row>
    <row r="22" spans="1:9" ht="28.5" customHeight="1">
      <c r="A22" s="73">
        <v>12</v>
      </c>
      <c r="B22" s="96" t="s">
        <v>52</v>
      </c>
      <c r="C22" s="94" t="s">
        <v>59</v>
      </c>
      <c r="D22" s="94" t="s">
        <v>59</v>
      </c>
      <c r="E22" s="179" t="s">
        <v>203</v>
      </c>
      <c r="F22" s="180"/>
      <c r="G22" s="74" t="s">
        <v>7</v>
      </c>
      <c r="H22" s="97" t="s">
        <v>32</v>
      </c>
    </row>
    <row r="23" spans="1:9" ht="28.5" customHeight="1">
      <c r="A23" s="73">
        <v>13</v>
      </c>
      <c r="B23" s="96" t="s">
        <v>105</v>
      </c>
      <c r="C23" s="94" t="s">
        <v>59</v>
      </c>
      <c r="D23" s="94" t="s">
        <v>59</v>
      </c>
      <c r="E23" s="179" t="s">
        <v>204</v>
      </c>
      <c r="F23" s="180"/>
      <c r="G23" s="74" t="s">
        <v>7</v>
      </c>
      <c r="H23" s="97" t="s">
        <v>102</v>
      </c>
    </row>
    <row r="24" spans="1:9" ht="28.5" customHeight="1">
      <c r="A24" s="73">
        <v>14</v>
      </c>
      <c r="B24" s="96" t="s">
        <v>53</v>
      </c>
      <c r="C24" s="94" t="s">
        <v>59</v>
      </c>
      <c r="D24" s="94" t="s">
        <v>59</v>
      </c>
      <c r="E24" s="179" t="str">
        <f>IF(D24="〇","取組あり","取組なし")</f>
        <v>取組なし</v>
      </c>
      <c r="F24" s="180"/>
      <c r="G24" s="74" t="s">
        <v>7</v>
      </c>
      <c r="H24" s="97" t="s">
        <v>61</v>
      </c>
    </row>
    <row r="25" spans="1:9" ht="28.5" customHeight="1">
      <c r="A25" s="73">
        <v>15</v>
      </c>
      <c r="B25" s="96" t="s">
        <v>265</v>
      </c>
      <c r="C25" s="94" t="s">
        <v>59</v>
      </c>
      <c r="D25" s="94" t="s">
        <v>59</v>
      </c>
      <c r="E25" s="179" t="s">
        <v>205</v>
      </c>
      <c r="F25" s="180"/>
      <c r="G25" s="74" t="s">
        <v>7</v>
      </c>
      <c r="H25" s="97" t="s">
        <v>103</v>
      </c>
    </row>
    <row r="26" spans="1:9" ht="28.5" customHeight="1">
      <c r="A26" s="73">
        <v>16</v>
      </c>
      <c r="B26" s="96" t="s">
        <v>54</v>
      </c>
      <c r="C26" s="94" t="s">
        <v>59</v>
      </c>
      <c r="D26" s="94" t="s">
        <v>59</v>
      </c>
      <c r="E26" s="179" t="s">
        <v>203</v>
      </c>
      <c r="F26" s="180"/>
      <c r="G26" s="74" t="s">
        <v>7</v>
      </c>
      <c r="H26" s="97" t="s">
        <v>104</v>
      </c>
    </row>
    <row r="27" spans="1:9" ht="28.5" customHeight="1">
      <c r="A27" s="73">
        <v>17</v>
      </c>
      <c r="B27" s="96" t="s">
        <v>55</v>
      </c>
      <c r="C27" s="94" t="s">
        <v>59</v>
      </c>
      <c r="D27" s="94" t="s">
        <v>59</v>
      </c>
      <c r="E27" s="179" t="str">
        <f>IF(D27="〇","取組あり","取組なし")</f>
        <v>取組なし</v>
      </c>
      <c r="F27" s="180"/>
      <c r="G27" s="74" t="s">
        <v>7</v>
      </c>
      <c r="H27" s="97" t="s">
        <v>61</v>
      </c>
    </row>
    <row r="28" spans="1:9" ht="28.5" customHeight="1">
      <c r="A28" s="73">
        <v>18</v>
      </c>
      <c r="B28" s="96" t="s">
        <v>56</v>
      </c>
      <c r="C28" s="94" t="s">
        <v>59</v>
      </c>
      <c r="D28" s="94" t="s">
        <v>59</v>
      </c>
      <c r="E28" s="179" t="str">
        <f>IF(C28="〇","登録企業","未登録企業")</f>
        <v>未登録企業</v>
      </c>
      <c r="F28" s="180"/>
      <c r="G28" s="75" t="s">
        <v>33</v>
      </c>
      <c r="H28" s="98" t="s">
        <v>34</v>
      </c>
      <c r="I28" s="86" t="s">
        <v>183</v>
      </c>
    </row>
    <row r="29" spans="1:9" ht="28.5" customHeight="1">
      <c r="A29" s="73">
        <v>19</v>
      </c>
      <c r="B29" s="96" t="s">
        <v>57</v>
      </c>
      <c r="C29" s="94" t="s">
        <v>59</v>
      </c>
      <c r="D29" s="94" t="s">
        <v>59</v>
      </c>
      <c r="E29" s="179" t="str">
        <f>IF(C29="〇","登録企業","未登録企業")</f>
        <v>未登録企業</v>
      </c>
      <c r="F29" s="180"/>
      <c r="G29" s="75" t="s">
        <v>33</v>
      </c>
      <c r="H29" s="98" t="s">
        <v>34</v>
      </c>
      <c r="I29" s="86" t="s">
        <v>183</v>
      </c>
    </row>
    <row r="30" spans="1:9" ht="52">
      <c r="A30" s="73">
        <v>20</v>
      </c>
      <c r="B30" s="96" t="s">
        <v>58</v>
      </c>
      <c r="C30" s="94" t="s">
        <v>59</v>
      </c>
      <c r="D30" s="94" t="s">
        <v>59</v>
      </c>
      <c r="E30" s="179" t="str">
        <f t="shared" ref="E30" si="5">IF(D30="〇","制度あり","制度なし")</f>
        <v>制度なし</v>
      </c>
      <c r="F30" s="180"/>
      <c r="G30" s="74" t="s">
        <v>7</v>
      </c>
      <c r="H30" s="97" t="s">
        <v>31</v>
      </c>
    </row>
    <row r="31" spans="1:9" ht="52">
      <c r="A31" s="73">
        <v>21</v>
      </c>
      <c r="B31" s="99" t="s">
        <v>36</v>
      </c>
      <c r="C31" s="95" t="s">
        <v>59</v>
      </c>
      <c r="D31" s="95" t="s">
        <v>59</v>
      </c>
      <c r="E31" s="186" t="str">
        <f t="shared" ref="E31" si="6">IF(D31="〇","制度あり","制度なし")</f>
        <v>制度なし</v>
      </c>
      <c r="F31" s="186"/>
      <c r="G31" s="77" t="s">
        <v>7</v>
      </c>
      <c r="H31" s="100" t="s">
        <v>31</v>
      </c>
    </row>
    <row r="32" spans="1:9" ht="30" customHeight="1">
      <c r="A32" s="22"/>
      <c r="B32" s="24" t="s">
        <v>35</v>
      </c>
      <c r="C32" s="69">
        <f>COUNTIF(C11:C31,"〇")</f>
        <v>0</v>
      </c>
      <c r="D32" s="69">
        <f>COUNTIF(D11:D31,"〇")</f>
        <v>0</v>
      </c>
      <c r="E32" s="22"/>
      <c r="F32" s="22"/>
      <c r="G32" s="124" t="s">
        <v>123</v>
      </c>
      <c r="H32" s="124"/>
    </row>
    <row r="33" spans="1:8">
      <c r="A33" s="22"/>
      <c r="B33" s="24"/>
      <c r="C33" s="41"/>
      <c r="D33" s="41"/>
      <c r="E33" s="22"/>
      <c r="F33" s="22"/>
      <c r="G33" s="42"/>
      <c r="H33" s="42"/>
    </row>
    <row r="34" spans="1:8">
      <c r="A34" s="34" t="s">
        <v>70</v>
      </c>
      <c r="B34" s="22"/>
      <c r="C34" s="22"/>
      <c r="D34" s="22"/>
      <c r="E34" s="22"/>
      <c r="F34" s="22"/>
      <c r="G34" s="22"/>
      <c r="H34" s="22"/>
    </row>
    <row r="35" spans="1:8">
      <c r="A35" s="40" t="s">
        <v>127</v>
      </c>
      <c r="B35" s="59" t="s">
        <v>44</v>
      </c>
      <c r="C35" s="39" t="s">
        <v>26</v>
      </c>
      <c r="D35" s="39" t="s">
        <v>27</v>
      </c>
      <c r="E35" s="182" t="s">
        <v>28</v>
      </c>
      <c r="F35" s="183"/>
      <c r="G35" s="39" t="s">
        <v>29</v>
      </c>
      <c r="H35" s="40" t="s">
        <v>30</v>
      </c>
    </row>
    <row r="36" spans="1:8" ht="52">
      <c r="A36" s="73">
        <v>22</v>
      </c>
      <c r="B36" s="101" t="s">
        <v>62</v>
      </c>
      <c r="C36" s="94" t="s">
        <v>59</v>
      </c>
      <c r="D36" s="95" t="s">
        <v>59</v>
      </c>
      <c r="E36" s="179" t="str">
        <f t="shared" ref="E36" si="7">IF(D36="〇","制度あり","制度なし")</f>
        <v>制度なし</v>
      </c>
      <c r="F36" s="180"/>
      <c r="G36" s="74" t="s">
        <v>7</v>
      </c>
      <c r="H36" s="97" t="s">
        <v>31</v>
      </c>
    </row>
    <row r="37" spans="1:8" ht="52">
      <c r="A37" s="73">
        <v>23</v>
      </c>
      <c r="B37" s="96" t="s">
        <v>266</v>
      </c>
      <c r="C37" s="94" t="s">
        <v>59</v>
      </c>
      <c r="D37" s="95" t="s">
        <v>59</v>
      </c>
      <c r="E37" s="179" t="str">
        <f t="shared" ref="E37" si="8">IF(D37="〇","制度あり","制度なし")</f>
        <v>制度なし</v>
      </c>
      <c r="F37" s="180"/>
      <c r="G37" s="74" t="s">
        <v>7</v>
      </c>
      <c r="H37" s="97" t="s">
        <v>31</v>
      </c>
    </row>
    <row r="38" spans="1:8" ht="52">
      <c r="A38" s="73">
        <v>24</v>
      </c>
      <c r="B38" s="96" t="s">
        <v>63</v>
      </c>
      <c r="C38" s="94" t="s">
        <v>59</v>
      </c>
      <c r="D38" s="95" t="s">
        <v>59</v>
      </c>
      <c r="E38" s="179" t="str">
        <f t="shared" ref="E38" si="9">IF(D38="〇","制度あり","制度なし")</f>
        <v>制度なし</v>
      </c>
      <c r="F38" s="180"/>
      <c r="G38" s="74" t="s">
        <v>7</v>
      </c>
      <c r="H38" s="97" t="s">
        <v>31</v>
      </c>
    </row>
    <row r="39" spans="1:8" ht="52">
      <c r="A39" s="73">
        <v>25</v>
      </c>
      <c r="B39" s="96" t="s">
        <v>64</v>
      </c>
      <c r="C39" s="94" t="s">
        <v>59</v>
      </c>
      <c r="D39" s="95" t="s">
        <v>59</v>
      </c>
      <c r="E39" s="179" t="str">
        <f t="shared" ref="E39" si="10">IF(D39="〇","制度あり","制度なし")</f>
        <v>制度なし</v>
      </c>
      <c r="F39" s="180"/>
      <c r="G39" s="74" t="s">
        <v>7</v>
      </c>
      <c r="H39" s="97" t="s">
        <v>31</v>
      </c>
    </row>
    <row r="40" spans="1:8" ht="28.5" customHeight="1">
      <c r="A40" s="73">
        <v>26</v>
      </c>
      <c r="B40" s="96" t="s">
        <v>65</v>
      </c>
      <c r="C40" s="94" t="s">
        <v>59</v>
      </c>
      <c r="D40" s="95" t="s">
        <v>34</v>
      </c>
      <c r="E40" s="179" t="str">
        <f t="shared" ref="E40" si="11">IF(D40="〇","取組あり","取組なし")</f>
        <v>取組なし</v>
      </c>
      <c r="F40" s="180"/>
      <c r="G40" s="74" t="s">
        <v>7</v>
      </c>
      <c r="H40" s="97" t="s">
        <v>61</v>
      </c>
    </row>
    <row r="41" spans="1:8" ht="28.5" customHeight="1">
      <c r="A41" s="73">
        <v>27</v>
      </c>
      <c r="B41" s="96" t="s">
        <v>66</v>
      </c>
      <c r="C41" s="94" t="s">
        <v>59</v>
      </c>
      <c r="D41" s="95" t="s">
        <v>59</v>
      </c>
      <c r="E41" s="179" t="str">
        <f t="shared" ref="E41" si="12">IF(D41="〇","取組あり","取組なし")</f>
        <v>取組なし</v>
      </c>
      <c r="F41" s="180"/>
      <c r="G41" s="74" t="s">
        <v>7</v>
      </c>
      <c r="H41" s="97" t="s">
        <v>61</v>
      </c>
    </row>
    <row r="42" spans="1:8" ht="28.5" customHeight="1">
      <c r="A42" s="73">
        <v>28</v>
      </c>
      <c r="B42" s="96" t="s">
        <v>67</v>
      </c>
      <c r="C42" s="94" t="s">
        <v>59</v>
      </c>
      <c r="D42" s="95" t="s">
        <v>59</v>
      </c>
      <c r="E42" s="179" t="str">
        <f t="shared" ref="E42" si="13">IF(D42="〇","取組あり","取組なし")</f>
        <v>取組なし</v>
      </c>
      <c r="F42" s="180"/>
      <c r="G42" s="74" t="s">
        <v>7</v>
      </c>
      <c r="H42" s="97" t="s">
        <v>61</v>
      </c>
    </row>
    <row r="43" spans="1:8" ht="28.5" customHeight="1">
      <c r="A43" s="73">
        <v>29</v>
      </c>
      <c r="B43" s="96" t="s">
        <v>68</v>
      </c>
      <c r="C43" s="94" t="s">
        <v>59</v>
      </c>
      <c r="D43" s="95" t="s">
        <v>59</v>
      </c>
      <c r="E43" s="179" t="str">
        <f t="shared" ref="E43" si="14">IF(D43="〇","取組あり","取組なし")</f>
        <v>取組なし</v>
      </c>
      <c r="F43" s="180"/>
      <c r="G43" s="74" t="s">
        <v>7</v>
      </c>
      <c r="H43" s="97" t="s">
        <v>61</v>
      </c>
    </row>
    <row r="44" spans="1:8" ht="28.5" customHeight="1">
      <c r="A44" s="73">
        <v>30</v>
      </c>
      <c r="B44" s="99" t="s">
        <v>267</v>
      </c>
      <c r="C44" s="95" t="s">
        <v>59</v>
      </c>
      <c r="D44" s="95" t="s">
        <v>59</v>
      </c>
      <c r="E44" s="186" t="str">
        <f t="shared" ref="E44" si="15">IF(D44="〇","取組あり","取組なし")</f>
        <v>取組なし</v>
      </c>
      <c r="F44" s="186"/>
      <c r="G44" s="77" t="s">
        <v>7</v>
      </c>
      <c r="H44" s="100" t="s">
        <v>61</v>
      </c>
    </row>
    <row r="45" spans="1:8" ht="30" customHeight="1">
      <c r="A45" s="22"/>
      <c r="B45" s="24" t="s">
        <v>35</v>
      </c>
      <c r="C45" s="69">
        <f>COUNTIF(C36:C44,"〇")</f>
        <v>0</v>
      </c>
      <c r="D45" s="69">
        <f>COUNTIF(D36:D44,"〇")</f>
        <v>0</v>
      </c>
      <c r="E45" s="43"/>
      <c r="F45" s="57"/>
      <c r="G45" s="124" t="s">
        <v>123</v>
      </c>
      <c r="H45" s="124"/>
    </row>
    <row r="46" spans="1:8">
      <c r="A46" s="22"/>
      <c r="B46" s="24"/>
      <c r="C46" s="44"/>
      <c r="D46" s="44"/>
      <c r="E46" s="41"/>
      <c r="F46" s="41"/>
      <c r="G46" s="41"/>
      <c r="H46" s="45"/>
    </row>
    <row r="47" spans="1:8">
      <c r="A47" s="34" t="s">
        <v>71</v>
      </c>
      <c r="B47" s="22"/>
      <c r="C47" s="22"/>
      <c r="D47" s="22"/>
      <c r="E47" s="22"/>
      <c r="F47" s="22"/>
      <c r="G47" s="22"/>
      <c r="H47" s="22"/>
    </row>
    <row r="48" spans="1:8">
      <c r="A48" s="40" t="s">
        <v>127</v>
      </c>
      <c r="B48" s="59" t="s">
        <v>44</v>
      </c>
      <c r="C48" s="39" t="s">
        <v>26</v>
      </c>
      <c r="D48" s="39" t="s">
        <v>27</v>
      </c>
      <c r="E48" s="182" t="s">
        <v>28</v>
      </c>
      <c r="F48" s="183"/>
      <c r="G48" s="39" t="s">
        <v>29</v>
      </c>
      <c r="H48" s="40" t="s">
        <v>30</v>
      </c>
    </row>
    <row r="49" spans="1:8" ht="28" customHeight="1">
      <c r="A49" s="73">
        <v>31</v>
      </c>
      <c r="B49" s="101" t="s">
        <v>106</v>
      </c>
      <c r="C49" s="94" t="s">
        <v>59</v>
      </c>
      <c r="D49" s="95" t="s">
        <v>34</v>
      </c>
      <c r="E49" s="179" t="str">
        <f t="shared" ref="E49" si="16">IF(D49="〇","取組あり","取組なし")</f>
        <v>取組なし</v>
      </c>
      <c r="F49" s="180"/>
      <c r="G49" s="74" t="s">
        <v>7</v>
      </c>
      <c r="H49" s="97" t="s">
        <v>61</v>
      </c>
    </row>
    <row r="50" spans="1:8" ht="28" customHeight="1">
      <c r="A50" s="73">
        <v>32</v>
      </c>
      <c r="B50" s="96" t="s">
        <v>72</v>
      </c>
      <c r="C50" s="94" t="s">
        <v>59</v>
      </c>
      <c r="D50" s="95" t="s">
        <v>34</v>
      </c>
      <c r="E50" s="179" t="str">
        <f t="shared" ref="E50" si="17">IF(D50="〇","取組あり","取組なし")</f>
        <v>取組なし</v>
      </c>
      <c r="F50" s="180"/>
      <c r="G50" s="74" t="s">
        <v>7</v>
      </c>
      <c r="H50" s="97" t="s">
        <v>107</v>
      </c>
    </row>
    <row r="51" spans="1:8" ht="28" customHeight="1">
      <c r="A51" s="73">
        <v>33</v>
      </c>
      <c r="B51" s="96" t="s">
        <v>73</v>
      </c>
      <c r="C51" s="94" t="s">
        <v>59</v>
      </c>
      <c r="D51" s="95" t="s">
        <v>34</v>
      </c>
      <c r="E51" s="179" t="str">
        <f t="shared" ref="E51" si="18">IF(D51="〇","取組あり","取組なし")</f>
        <v>取組なし</v>
      </c>
      <c r="F51" s="180"/>
      <c r="G51" s="74" t="s">
        <v>7</v>
      </c>
      <c r="H51" s="97" t="s">
        <v>61</v>
      </c>
    </row>
    <row r="52" spans="1:8" ht="28" customHeight="1">
      <c r="A52" s="73">
        <v>34</v>
      </c>
      <c r="B52" s="96" t="s">
        <v>74</v>
      </c>
      <c r="C52" s="94" t="s">
        <v>59</v>
      </c>
      <c r="D52" s="95" t="s">
        <v>34</v>
      </c>
      <c r="E52" s="179" t="str">
        <f t="shared" ref="E52" si="19">IF(D52="〇","取組あり","取組なし")</f>
        <v>取組なし</v>
      </c>
      <c r="F52" s="180"/>
      <c r="G52" s="74" t="s">
        <v>7</v>
      </c>
      <c r="H52" s="97" t="s">
        <v>61</v>
      </c>
    </row>
    <row r="53" spans="1:8" ht="28" customHeight="1">
      <c r="A53" s="73">
        <v>35</v>
      </c>
      <c r="B53" s="96" t="s">
        <v>75</v>
      </c>
      <c r="C53" s="94" t="s">
        <v>59</v>
      </c>
      <c r="D53" s="95" t="s">
        <v>34</v>
      </c>
      <c r="E53" s="179" t="str">
        <f t="shared" ref="E53" si="20">IF(D53="〇","取組あり","取組なし")</f>
        <v>取組なし</v>
      </c>
      <c r="F53" s="180"/>
      <c r="G53" s="74" t="s">
        <v>7</v>
      </c>
      <c r="H53" s="97" t="s">
        <v>61</v>
      </c>
    </row>
    <row r="54" spans="1:8" ht="28" customHeight="1">
      <c r="A54" s="73">
        <v>36</v>
      </c>
      <c r="B54" s="99" t="s">
        <v>76</v>
      </c>
      <c r="C54" s="95" t="s">
        <v>59</v>
      </c>
      <c r="D54" s="95" t="s">
        <v>34</v>
      </c>
      <c r="E54" s="186" t="str">
        <f t="shared" ref="E54" si="21">IF(D54="〇","取組あり","取組なし")</f>
        <v>取組なし</v>
      </c>
      <c r="F54" s="186"/>
      <c r="G54" s="77" t="s">
        <v>7</v>
      </c>
      <c r="H54" s="100" t="s">
        <v>61</v>
      </c>
    </row>
    <row r="55" spans="1:8" ht="37.5" customHeight="1">
      <c r="A55" s="22"/>
      <c r="B55" s="24" t="s">
        <v>35</v>
      </c>
      <c r="C55" s="69">
        <f>COUNTIF(C49:C54,"〇")</f>
        <v>0</v>
      </c>
      <c r="D55" s="69">
        <f>COUNTIF(D49:D54,"〇")</f>
        <v>0</v>
      </c>
      <c r="E55" s="43"/>
      <c r="F55" s="57"/>
      <c r="G55" s="124" t="s">
        <v>123</v>
      </c>
      <c r="H55" s="124"/>
    </row>
    <row r="56" spans="1:8">
      <c r="A56" s="22"/>
      <c r="B56" s="24"/>
      <c r="C56" s="24"/>
      <c r="D56" s="24"/>
      <c r="E56" s="24"/>
      <c r="F56" s="57"/>
      <c r="G56" s="58"/>
      <c r="H56" s="58"/>
    </row>
    <row r="57" spans="1:8">
      <c r="A57" s="34" t="s">
        <v>77</v>
      </c>
      <c r="B57" s="22"/>
      <c r="C57" s="22"/>
      <c r="D57" s="22"/>
      <c r="E57" s="22"/>
      <c r="F57" s="22"/>
      <c r="G57" s="22"/>
      <c r="H57" s="22"/>
    </row>
    <row r="58" spans="1:8">
      <c r="A58" s="40" t="s">
        <v>127</v>
      </c>
      <c r="B58" s="59" t="s">
        <v>44</v>
      </c>
      <c r="C58" s="39" t="s">
        <v>26</v>
      </c>
      <c r="D58" s="39" t="s">
        <v>27</v>
      </c>
      <c r="E58" s="182" t="s">
        <v>28</v>
      </c>
      <c r="F58" s="183"/>
      <c r="G58" s="39" t="s">
        <v>29</v>
      </c>
      <c r="H58" s="40" t="s">
        <v>30</v>
      </c>
    </row>
    <row r="59" spans="1:8" ht="28.5" customHeight="1">
      <c r="A59" s="73">
        <v>37</v>
      </c>
      <c r="B59" s="101" t="s">
        <v>78</v>
      </c>
      <c r="C59" s="94" t="s">
        <v>59</v>
      </c>
      <c r="D59" s="95" t="s">
        <v>34</v>
      </c>
      <c r="E59" s="179" t="str">
        <f t="shared" ref="E59" si="22">IF(D59="〇","取組あり","取組なし")</f>
        <v>取組なし</v>
      </c>
      <c r="F59" s="180"/>
      <c r="G59" s="74" t="s">
        <v>7</v>
      </c>
      <c r="H59" s="97" t="s">
        <v>61</v>
      </c>
    </row>
    <row r="60" spans="1:8" ht="28.5" customHeight="1">
      <c r="A60" s="73">
        <v>38</v>
      </c>
      <c r="B60" s="96" t="s">
        <v>79</v>
      </c>
      <c r="C60" s="94" t="s">
        <v>59</v>
      </c>
      <c r="D60" s="95" t="s">
        <v>34</v>
      </c>
      <c r="E60" s="179" t="str">
        <f t="shared" ref="E60" si="23">IF(D60="〇","取組あり","取組なし")</f>
        <v>取組なし</v>
      </c>
      <c r="F60" s="180"/>
      <c r="G60" s="74" t="s">
        <v>7</v>
      </c>
      <c r="H60" s="97" t="s">
        <v>61</v>
      </c>
    </row>
    <row r="61" spans="1:8" ht="28.5" customHeight="1">
      <c r="A61" s="73">
        <v>39</v>
      </c>
      <c r="B61" s="96" t="s">
        <v>80</v>
      </c>
      <c r="C61" s="94" t="s">
        <v>59</v>
      </c>
      <c r="D61" s="95" t="s">
        <v>34</v>
      </c>
      <c r="E61" s="179" t="str">
        <f t="shared" ref="E61" si="24">IF(D61="〇","取組あり","取組なし")</f>
        <v>取組なし</v>
      </c>
      <c r="F61" s="180"/>
      <c r="G61" s="74" t="s">
        <v>7</v>
      </c>
      <c r="H61" s="97" t="s">
        <v>61</v>
      </c>
    </row>
    <row r="62" spans="1:8" ht="28.5" customHeight="1">
      <c r="A62" s="73">
        <v>40</v>
      </c>
      <c r="B62" s="96" t="s">
        <v>81</v>
      </c>
      <c r="C62" s="94" t="s">
        <v>59</v>
      </c>
      <c r="D62" s="95" t="s">
        <v>34</v>
      </c>
      <c r="E62" s="179" t="str">
        <f t="shared" ref="E62" si="25">IF(D62="〇","取組あり","取組なし")</f>
        <v>取組なし</v>
      </c>
      <c r="F62" s="180"/>
      <c r="G62" s="74" t="s">
        <v>7</v>
      </c>
      <c r="H62" s="97" t="s">
        <v>61</v>
      </c>
    </row>
    <row r="63" spans="1:8" ht="28.5" customHeight="1">
      <c r="A63" s="73">
        <v>41</v>
      </c>
      <c r="B63" s="96" t="s">
        <v>82</v>
      </c>
      <c r="C63" s="94" t="s">
        <v>59</v>
      </c>
      <c r="D63" s="95" t="s">
        <v>34</v>
      </c>
      <c r="E63" s="179" t="str">
        <f t="shared" ref="E63" si="26">IF(D63="〇","取組あり","取組なし")</f>
        <v>取組なし</v>
      </c>
      <c r="F63" s="180"/>
      <c r="G63" s="74" t="s">
        <v>7</v>
      </c>
      <c r="H63" s="97" t="s">
        <v>61</v>
      </c>
    </row>
    <row r="64" spans="1:8" ht="28.5" customHeight="1">
      <c r="A64" s="73">
        <v>42</v>
      </c>
      <c r="B64" s="99" t="s">
        <v>83</v>
      </c>
      <c r="C64" s="95" t="s">
        <v>59</v>
      </c>
      <c r="D64" s="95" t="s">
        <v>34</v>
      </c>
      <c r="E64" s="186" t="str">
        <f t="shared" ref="E64" si="27">IF(D64="〇","取組あり","取組なし")</f>
        <v>取組なし</v>
      </c>
      <c r="F64" s="186"/>
      <c r="G64" s="77" t="s">
        <v>7</v>
      </c>
      <c r="H64" s="100" t="s">
        <v>61</v>
      </c>
    </row>
    <row r="65" spans="1:8" ht="31" customHeight="1">
      <c r="A65" s="22"/>
      <c r="B65" s="24" t="s">
        <v>35</v>
      </c>
      <c r="C65" s="69">
        <f>COUNTIF(C59:C64,"〇")</f>
        <v>0</v>
      </c>
      <c r="D65" s="69">
        <f>COUNTIF(D59:D64,"〇")</f>
        <v>0</v>
      </c>
      <c r="E65" s="43"/>
      <c r="F65" s="57"/>
      <c r="G65" s="124" t="s">
        <v>123</v>
      </c>
      <c r="H65" s="124"/>
    </row>
    <row r="66" spans="1:8">
      <c r="A66" s="22"/>
      <c r="B66" s="24"/>
      <c r="C66" s="24"/>
      <c r="D66" s="24"/>
      <c r="E66" s="24"/>
      <c r="F66" s="57"/>
      <c r="G66" s="58"/>
      <c r="H66" s="58"/>
    </row>
    <row r="67" spans="1:8" ht="18.5" thickBot="1">
      <c r="A67" s="22"/>
      <c r="B67" s="46"/>
      <c r="C67" s="47" t="s">
        <v>26</v>
      </c>
      <c r="D67" s="47" t="s">
        <v>27</v>
      </c>
      <c r="E67" s="41"/>
      <c r="F67" s="41"/>
      <c r="G67" s="41"/>
      <c r="H67" s="48"/>
    </row>
    <row r="68" spans="1:8" ht="18.5" thickBot="1">
      <c r="A68" s="22"/>
      <c r="B68" s="49" t="s">
        <v>37</v>
      </c>
      <c r="C68" s="50">
        <f>SUM(C32,C45,C55,C65)</f>
        <v>0</v>
      </c>
      <c r="D68" s="50">
        <f>SUM(D32,D45,D55,D65)</f>
        <v>0</v>
      </c>
      <c r="E68" s="184" t="str">
        <f>IF($D$68&lt;5,"←５項目チェックしてください。","")</f>
        <v>←５項目チェックしてください。</v>
      </c>
      <c r="F68" s="185"/>
      <c r="G68" s="185"/>
      <c r="H68" s="185"/>
    </row>
    <row r="69" spans="1:8">
      <c r="A69" s="19"/>
      <c r="B69" s="19"/>
      <c r="C69" s="19"/>
      <c r="D69" s="19"/>
      <c r="E69" s="19"/>
      <c r="F69" s="19"/>
      <c r="G69" s="19"/>
      <c r="H69" s="19"/>
    </row>
    <row r="70" spans="1:8" ht="22.5">
      <c r="A70" s="51" t="s">
        <v>38</v>
      </c>
      <c r="B70" s="19"/>
      <c r="C70" s="19"/>
      <c r="D70" s="19"/>
      <c r="E70" s="19"/>
      <c r="F70" s="19"/>
      <c r="G70" s="19"/>
      <c r="H70" s="19"/>
    </row>
    <row r="71" spans="1:8">
      <c r="A71" s="82" t="s">
        <v>10</v>
      </c>
      <c r="B71" s="34" t="s">
        <v>125</v>
      </c>
      <c r="C71" s="19"/>
      <c r="D71" s="19"/>
      <c r="E71" s="19"/>
      <c r="F71" s="19"/>
      <c r="G71" s="19"/>
      <c r="H71" s="19"/>
    </row>
    <row r="72" spans="1:8" ht="22.5">
      <c r="A72" s="33"/>
      <c r="B72" s="31"/>
      <c r="C72" s="19"/>
      <c r="D72" s="19"/>
      <c r="E72" s="19"/>
      <c r="F72" s="19"/>
      <c r="G72" s="19"/>
      <c r="H72" s="19"/>
    </row>
    <row r="73" spans="1:8" ht="22.5">
      <c r="A73" s="52" t="s">
        <v>39</v>
      </c>
      <c r="B73" s="31"/>
      <c r="C73" s="19"/>
      <c r="D73" s="19"/>
      <c r="E73" s="19"/>
      <c r="F73" s="19"/>
      <c r="G73" s="19"/>
      <c r="H73" s="19"/>
    </row>
    <row r="74" spans="1:8">
      <c r="A74" s="82" t="s">
        <v>7</v>
      </c>
      <c r="B74" s="34" t="s">
        <v>40</v>
      </c>
      <c r="C74" s="19"/>
      <c r="D74" s="19"/>
      <c r="E74" s="19"/>
      <c r="F74" s="19"/>
      <c r="G74" s="19"/>
      <c r="H74" s="19"/>
    </row>
    <row r="75" spans="1:8">
      <c r="A75" s="53" t="s">
        <v>41</v>
      </c>
      <c r="B75" s="54"/>
      <c r="C75" s="19"/>
      <c r="D75" s="19"/>
      <c r="E75" s="19"/>
      <c r="F75" s="19"/>
      <c r="G75" s="19"/>
      <c r="H75" s="19"/>
    </row>
    <row r="76" spans="1:8">
      <c r="A76" s="53" t="s">
        <v>42</v>
      </c>
      <c r="B76" s="19"/>
      <c r="C76" s="19"/>
      <c r="D76" s="19"/>
      <c r="E76" s="19"/>
      <c r="F76" s="19"/>
      <c r="G76" s="19"/>
      <c r="H76" s="19"/>
    </row>
  </sheetData>
  <mergeCells count="57">
    <mergeCell ref="E51:F51"/>
    <mergeCell ref="E52:F52"/>
    <mergeCell ref="G65:H65"/>
    <mergeCell ref="E63:F63"/>
    <mergeCell ref="E64:F64"/>
    <mergeCell ref="E61:F61"/>
    <mergeCell ref="E62:F62"/>
    <mergeCell ref="E59:F59"/>
    <mergeCell ref="E60:F60"/>
    <mergeCell ref="G55:H55"/>
    <mergeCell ref="E58:F58"/>
    <mergeCell ref="E53:F53"/>
    <mergeCell ref="E54:F54"/>
    <mergeCell ref="E21:F21"/>
    <mergeCell ref="E20:F20"/>
    <mergeCell ref="E19:F19"/>
    <mergeCell ref="E18:F18"/>
    <mergeCell ref="E17:F17"/>
    <mergeCell ref="E25:F25"/>
    <mergeCell ref="E26:F26"/>
    <mergeCell ref="E24:F24"/>
    <mergeCell ref="E23:F23"/>
    <mergeCell ref="E22:F22"/>
    <mergeCell ref="E29:F29"/>
    <mergeCell ref="E28:F28"/>
    <mergeCell ref="E27:F27"/>
    <mergeCell ref="E36:F36"/>
    <mergeCell ref="E31:F31"/>
    <mergeCell ref="E68:H68"/>
    <mergeCell ref="E30:F30"/>
    <mergeCell ref="E50:F50"/>
    <mergeCell ref="E49:F49"/>
    <mergeCell ref="E48:F48"/>
    <mergeCell ref="E44:F44"/>
    <mergeCell ref="E43:F43"/>
    <mergeCell ref="G45:H45"/>
    <mergeCell ref="E42:F42"/>
    <mergeCell ref="E41:F41"/>
    <mergeCell ref="E40:F40"/>
    <mergeCell ref="E39:F39"/>
    <mergeCell ref="E37:F37"/>
    <mergeCell ref="E38:F38"/>
    <mergeCell ref="G32:H32"/>
    <mergeCell ref="E35:F35"/>
    <mergeCell ref="C3:H3"/>
    <mergeCell ref="C4:H4"/>
    <mergeCell ref="E10:F10"/>
    <mergeCell ref="C8:H8"/>
    <mergeCell ref="E11:F11"/>
    <mergeCell ref="B5:B6"/>
    <mergeCell ref="C5:H6"/>
    <mergeCell ref="C7:H7"/>
    <mergeCell ref="E16:F16"/>
    <mergeCell ref="E15:F15"/>
    <mergeCell ref="E13:F13"/>
    <mergeCell ref="E14:F14"/>
    <mergeCell ref="E12:F12"/>
  </mergeCells>
  <phoneticPr fontId="3"/>
  <conditionalFormatting sqref="D68">
    <cfRule type="expression" dxfId="6" priority="60">
      <formula>($E$72&lt;5)</formula>
    </cfRule>
  </conditionalFormatting>
  <conditionalFormatting sqref="C11:D11 C36:D44 C49:D54 C59:D64 C13:D31">
    <cfRule type="cellIs" dxfId="5" priority="57" operator="equal">
      <formula>"〇"</formula>
    </cfRule>
  </conditionalFormatting>
  <conditionalFormatting sqref="G30:G31 G36:G44 G49:G54 G60:G64 G13:G27">
    <cfRule type="expression" dxfId="4" priority="55">
      <formula>C13="〇"</formula>
    </cfRule>
  </conditionalFormatting>
  <conditionalFormatting sqref="G59">
    <cfRule type="expression" dxfId="3" priority="6">
      <formula>C59="〇"</formula>
    </cfRule>
  </conditionalFormatting>
  <conditionalFormatting sqref="G11">
    <cfRule type="expression" dxfId="2" priority="5">
      <formula>C11="〇"</formula>
    </cfRule>
  </conditionalFormatting>
  <conditionalFormatting sqref="C12:D12">
    <cfRule type="cellIs" dxfId="1" priority="2" operator="equal">
      <formula>"〇"</formula>
    </cfRule>
  </conditionalFormatting>
  <conditionalFormatting sqref="G12">
    <cfRule type="expression" dxfId="0" priority="1">
      <formula>C12="〇"</formula>
    </cfRule>
  </conditionalFormatting>
  <dataValidations count="4">
    <dataValidation type="list" allowBlank="1" showInputMessage="1" showErrorMessage="1" sqref="A71 A74 G59:G64 G30:G31 G36:G44 G49:G54 G11:G27" xr:uid="{998329C5-CA50-43FE-BB13-9DC06534373E}">
      <formula1>"□,☑"</formula1>
    </dataValidation>
    <dataValidation type="list" allowBlank="1" showInputMessage="1" showErrorMessage="1" sqref="C49:D54 C36:D44 C59:D64 D11 C12:D31" xr:uid="{9C1FF896-C00E-4CD5-92F4-FE07DACF2F68}">
      <formula1>$I$11:$I$12</formula1>
    </dataValidation>
    <dataValidation type="list" allowBlank="1" showInputMessage="1" showErrorMessage="1" promptTitle="認定を受けている場合" prompt="「添付資料の内容」欄に認定内容を記載してください。" sqref="C11" xr:uid="{EFBB378C-6B16-4362-B9D3-C635591DAC43}">
      <formula1>$I$11:$I$12</formula1>
    </dataValidation>
    <dataValidation allowBlank="1" showInputMessage="1" showErrorMessage="1" prompt="自動で転記されるため、入力不要です。" sqref="B5:B6" xr:uid="{3DBA53CE-519C-4BD7-A885-8F6ACEE6D8EB}"/>
  </dataValidations>
  <printOptions horizontalCentered="1"/>
  <pageMargins left="0.70866141732283472" right="0.70866141732283472" top="0.74803149606299213" bottom="0.74803149606299213" header="0.31496062992125984" footer="0.31496062992125984"/>
  <pageSetup paperSize="9" scale="60" orientation="portrait" r:id="rId1"/>
  <rowBreaks count="1" manualBreakCount="1">
    <brk id="33"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4E9D-D4C5-4C2F-80FD-B5B971FE82EB}">
  <sheetPr>
    <tabColor rgb="FFFFC000"/>
  </sheetPr>
  <dimension ref="A1:O45"/>
  <sheetViews>
    <sheetView view="pageBreakPreview" zoomScale="85" zoomScaleNormal="100" zoomScaleSheetLayoutView="85" workbookViewId="0">
      <selection activeCell="B45" sqref="B45:H45"/>
    </sheetView>
  </sheetViews>
  <sheetFormatPr defaultRowHeight="18"/>
  <cols>
    <col min="1" max="1" width="3.33203125" customWidth="1"/>
    <col min="2" max="2" width="16.58203125" bestFit="1" customWidth="1"/>
    <col min="4" max="4" width="5.25" bestFit="1" customWidth="1"/>
    <col min="5" max="5" width="9.83203125" customWidth="1"/>
    <col min="6" max="6" width="3.75" customWidth="1"/>
    <col min="7" max="7" width="7.58203125" customWidth="1"/>
    <col min="8" max="8" width="22.83203125" bestFit="1" customWidth="1"/>
    <col min="9" max="9" width="20.5" customWidth="1"/>
    <col min="10" max="10" width="5.25" bestFit="1" customWidth="1"/>
    <col min="14" max="14" width="29.9140625" customWidth="1"/>
    <col min="15" max="15" width="11.25" customWidth="1"/>
  </cols>
  <sheetData>
    <row r="1" spans="1:10">
      <c r="A1" s="1" t="s">
        <v>0</v>
      </c>
      <c r="B1" s="1"/>
      <c r="C1" s="2"/>
    </row>
    <row r="2" spans="1:10">
      <c r="A2" s="1"/>
      <c r="B2" s="1"/>
      <c r="C2" s="2"/>
      <c r="D2" s="2"/>
      <c r="E2" s="2"/>
      <c r="F2" s="3" t="s">
        <v>280</v>
      </c>
      <c r="G2" s="3"/>
      <c r="H2" s="3"/>
      <c r="I2" s="192">
        <f>【入力用】様式１!F10</f>
        <v>0</v>
      </c>
      <c r="J2" s="192"/>
    </row>
    <row r="3" spans="1:10">
      <c r="A3" s="4"/>
      <c r="B3" s="4"/>
      <c r="C3" s="2"/>
      <c r="D3" s="1"/>
      <c r="E3" s="1"/>
      <c r="I3" s="5"/>
    </row>
    <row r="4" spans="1:10">
      <c r="A4" s="4" t="s">
        <v>236</v>
      </c>
      <c r="B4" s="4"/>
      <c r="C4" s="6"/>
      <c r="I4" s="5"/>
    </row>
    <row r="5" spans="1:10">
      <c r="A5" s="4" t="s">
        <v>98</v>
      </c>
      <c r="B5" s="4"/>
      <c r="C5" s="2"/>
      <c r="D5" s="1"/>
      <c r="E5" s="1"/>
      <c r="I5" s="5"/>
    </row>
    <row r="6" spans="1:10">
      <c r="A6" s="4" t="s">
        <v>1</v>
      </c>
      <c r="B6" s="4"/>
      <c r="C6" s="6"/>
      <c r="I6" s="5"/>
    </row>
    <row r="7" spans="1:10">
      <c r="A7" s="4" t="s">
        <v>277</v>
      </c>
      <c r="B7" s="4"/>
      <c r="C7" s="6"/>
      <c r="I7" s="5"/>
    </row>
    <row r="8" spans="1:10">
      <c r="A8" s="7"/>
      <c r="B8" s="7"/>
      <c r="I8" s="5"/>
    </row>
    <row r="9" spans="1:10">
      <c r="A9" s="1" t="s">
        <v>89</v>
      </c>
      <c r="B9" s="1"/>
      <c r="I9" s="5"/>
    </row>
    <row r="10" spans="1:10">
      <c r="C10" s="193" t="s">
        <v>84</v>
      </c>
      <c r="D10" s="193"/>
      <c r="E10" s="193" t="s">
        <v>85</v>
      </c>
      <c r="F10" s="193"/>
      <c r="I10" s="5"/>
    </row>
    <row r="11" spans="1:10">
      <c r="B11" s="60" t="s">
        <v>95</v>
      </c>
      <c r="C11" s="62"/>
      <c r="D11" s="10" t="s">
        <v>3</v>
      </c>
      <c r="E11" s="66"/>
      <c r="F11" s="11" t="s">
        <v>3</v>
      </c>
      <c r="H11" s="194" t="s">
        <v>275</v>
      </c>
      <c r="I11" s="20" t="e">
        <f>C11/E11*100</f>
        <v>#DIV/0!</v>
      </c>
      <c r="J11" s="9" t="s">
        <v>4</v>
      </c>
    </row>
    <row r="12" spans="1:10">
      <c r="B12" s="60" t="s">
        <v>96</v>
      </c>
      <c r="C12" s="62"/>
      <c r="D12" s="10" t="s">
        <v>3</v>
      </c>
      <c r="E12" s="66"/>
      <c r="F12" s="11" t="s">
        <v>3</v>
      </c>
      <c r="H12" s="194"/>
      <c r="I12" s="20" t="e">
        <f t="shared" ref="I12:I13" si="0">C12/E12*100</f>
        <v>#DIV/0!</v>
      </c>
      <c r="J12" s="9" t="s">
        <v>4</v>
      </c>
    </row>
    <row r="13" spans="1:10">
      <c r="B13" s="60" t="s">
        <v>97</v>
      </c>
      <c r="C13" s="62"/>
      <c r="D13" s="10" t="s">
        <v>3</v>
      </c>
      <c r="E13" s="66"/>
      <c r="F13" s="11" t="s">
        <v>3</v>
      </c>
      <c r="H13" s="194"/>
      <c r="I13" s="20" t="e">
        <f t="shared" si="0"/>
        <v>#DIV/0!</v>
      </c>
      <c r="J13" s="9" t="s">
        <v>4</v>
      </c>
    </row>
    <row r="14" spans="1:10">
      <c r="A14" s="7"/>
      <c r="B14" s="63" t="s">
        <v>87</v>
      </c>
      <c r="C14" s="13"/>
      <c r="H14" t="s">
        <v>86</v>
      </c>
      <c r="I14" s="61" t="e">
        <f>SUM(I11:I13)/3</f>
        <v>#DIV/0!</v>
      </c>
      <c r="J14" s="9" t="s">
        <v>4</v>
      </c>
    </row>
    <row r="15" spans="1:10">
      <c r="A15" s="7"/>
      <c r="B15" s="7"/>
      <c r="I15" s="5"/>
    </row>
    <row r="16" spans="1:10">
      <c r="A16" s="1" t="s">
        <v>90</v>
      </c>
      <c r="B16" s="1"/>
      <c r="I16" s="5"/>
    </row>
    <row r="17" spans="1:10">
      <c r="A17" s="14"/>
      <c r="B17" s="14"/>
      <c r="C17" s="189" t="s">
        <v>282</v>
      </c>
      <c r="D17" s="190"/>
      <c r="E17" s="193" t="s">
        <v>85</v>
      </c>
      <c r="F17" s="193"/>
      <c r="H17" s="194" t="s">
        <v>283</v>
      </c>
      <c r="I17" s="5"/>
    </row>
    <row r="18" spans="1:10">
      <c r="A18" s="15"/>
      <c r="B18" s="60" t="s">
        <v>88</v>
      </c>
      <c r="C18" s="62"/>
      <c r="D18" s="8" t="s">
        <v>2</v>
      </c>
      <c r="E18" s="66"/>
      <c r="F18" s="8" t="s">
        <v>3</v>
      </c>
      <c r="H18" s="194"/>
      <c r="I18" s="64" t="e">
        <f>C18/E18</f>
        <v>#DIV/0!</v>
      </c>
      <c r="J18" s="9" t="s">
        <v>2</v>
      </c>
    </row>
    <row r="19" spans="1:10">
      <c r="A19" s="16"/>
      <c r="B19" t="s">
        <v>257</v>
      </c>
      <c r="I19" s="5"/>
    </row>
    <row r="20" spans="1:10">
      <c r="A20" s="16"/>
      <c r="B20" s="16"/>
      <c r="I20" s="5"/>
    </row>
    <row r="21" spans="1:10">
      <c r="A21" s="1" t="s">
        <v>281</v>
      </c>
      <c r="B21" s="1"/>
      <c r="I21" s="5"/>
    </row>
    <row r="22" spans="1:10">
      <c r="A22" s="14"/>
      <c r="B22" s="14"/>
      <c r="C22" s="189" t="s">
        <v>91</v>
      </c>
      <c r="D22" s="190"/>
      <c r="E22" s="193" t="s">
        <v>85</v>
      </c>
      <c r="F22" s="193"/>
      <c r="H22" s="191" t="s">
        <v>276</v>
      </c>
      <c r="I22" s="5"/>
    </row>
    <row r="23" spans="1:10">
      <c r="A23" s="15"/>
      <c r="B23" s="60" t="s">
        <v>95</v>
      </c>
      <c r="C23" s="62"/>
      <c r="D23" s="8" t="s">
        <v>5</v>
      </c>
      <c r="E23" s="102">
        <f>E18</f>
        <v>0</v>
      </c>
      <c r="F23" s="8" t="s">
        <v>3</v>
      </c>
      <c r="H23" s="191"/>
      <c r="I23" s="65" t="e">
        <f>C23/12/E23</f>
        <v>#DIV/0!</v>
      </c>
      <c r="J23" s="9" t="s">
        <v>5</v>
      </c>
    </row>
    <row r="24" spans="1:10">
      <c r="A24" s="7"/>
      <c r="B24" s="7"/>
      <c r="I24" s="5"/>
    </row>
    <row r="25" spans="1:10">
      <c r="A25" s="1" t="s">
        <v>92</v>
      </c>
      <c r="B25" s="1"/>
      <c r="I25" s="5"/>
    </row>
    <row r="26" spans="1:10" ht="31.5" customHeight="1">
      <c r="A26" s="14"/>
      <c r="B26" s="14"/>
      <c r="C26" s="189" t="s">
        <v>93</v>
      </c>
      <c r="D26" s="190"/>
      <c r="E26" s="189" t="s">
        <v>94</v>
      </c>
      <c r="F26" s="190"/>
      <c r="H26" s="191" t="s">
        <v>278</v>
      </c>
      <c r="I26" s="5"/>
    </row>
    <row r="27" spans="1:10">
      <c r="A27" s="15"/>
      <c r="B27" s="60" t="s">
        <v>95</v>
      </c>
      <c r="C27" s="66"/>
      <c r="D27" s="8" t="s">
        <v>6</v>
      </c>
      <c r="E27" s="66"/>
      <c r="F27" s="8" t="s">
        <v>6</v>
      </c>
      <c r="H27" s="191"/>
      <c r="I27" s="64" t="e">
        <f>E27/C27*100</f>
        <v>#DIV/0!</v>
      </c>
      <c r="J27" s="9" t="s">
        <v>4</v>
      </c>
    </row>
    <row r="28" spans="1:10">
      <c r="A28" s="15"/>
      <c r="B28" s="15"/>
      <c r="C28" s="15"/>
      <c r="D28" s="12"/>
      <c r="E28" s="12"/>
      <c r="F28" s="12"/>
      <c r="H28" s="17"/>
      <c r="I28" s="18"/>
    </row>
    <row r="29" spans="1:10">
      <c r="A29" s="1" t="s">
        <v>108</v>
      </c>
    </row>
    <row r="30" spans="1:10">
      <c r="B30" s="70" t="s">
        <v>109</v>
      </c>
      <c r="C30" s="188"/>
      <c r="D30" s="188"/>
      <c r="E30" s="188"/>
      <c r="F30" s="188"/>
      <c r="G30" s="188"/>
      <c r="H30" s="188"/>
    </row>
    <row r="31" spans="1:10">
      <c r="B31" s="70" t="s">
        <v>110</v>
      </c>
      <c r="C31" s="188"/>
      <c r="D31" s="188"/>
      <c r="E31" s="188"/>
      <c r="F31" s="188"/>
      <c r="G31" s="188"/>
      <c r="H31" s="188"/>
    </row>
    <row r="32" spans="1:10">
      <c r="B32" t="s">
        <v>111</v>
      </c>
    </row>
    <row r="34" spans="1:15">
      <c r="A34" s="1" t="s">
        <v>126</v>
      </c>
    </row>
    <row r="35" spans="1:15" ht="22.5">
      <c r="B35" t="s">
        <v>254</v>
      </c>
      <c r="N35" s="86" t="s">
        <v>239</v>
      </c>
      <c r="O35" s="86" t="s">
        <v>239</v>
      </c>
    </row>
    <row r="36" spans="1:15">
      <c r="B36" s="76" t="s">
        <v>181</v>
      </c>
      <c r="C36" s="187" t="s">
        <v>182</v>
      </c>
      <c r="D36" s="187"/>
      <c r="E36" s="187"/>
      <c r="F36" s="187"/>
      <c r="G36" s="187"/>
      <c r="H36" s="187"/>
      <c r="M36" s="12" t="s">
        <v>255</v>
      </c>
      <c r="N36" s="87" t="s">
        <v>28</v>
      </c>
      <c r="O36" s="60" t="s">
        <v>238</v>
      </c>
    </row>
    <row r="37" spans="1:15" ht="39" customHeight="1">
      <c r="B37" s="85"/>
      <c r="C37" s="188"/>
      <c r="D37" s="188"/>
      <c r="E37" s="188"/>
      <c r="F37" s="188"/>
      <c r="G37" s="188"/>
      <c r="H37" s="188"/>
      <c r="M37">
        <f>LEN(C37)</f>
        <v>0</v>
      </c>
      <c r="N37" s="90" t="str">
        <f>IF(B37="","",_xlfn.XLOOKUP(B37,入力規則!$A$3:$A$44,入力規則!$B$3:$B$44))</f>
        <v/>
      </c>
      <c r="O37" s="60">
        <f>C37</f>
        <v>0</v>
      </c>
    </row>
    <row r="38" spans="1:15" ht="39" customHeight="1">
      <c r="B38" s="85"/>
      <c r="C38" s="188"/>
      <c r="D38" s="188"/>
      <c r="E38" s="188"/>
      <c r="F38" s="188"/>
      <c r="G38" s="188"/>
      <c r="H38" s="188"/>
      <c r="M38">
        <f t="shared" ref="M38:M41" si="1">LEN(C38)</f>
        <v>0</v>
      </c>
      <c r="N38" s="90" t="str">
        <f>IF(B38="","",_xlfn.XLOOKUP(B38,入力規則!$A$3:$A$44,入力規則!$B$3:$B$44))</f>
        <v/>
      </c>
      <c r="O38" s="60">
        <f t="shared" ref="O38:O41" si="2">C38</f>
        <v>0</v>
      </c>
    </row>
    <row r="39" spans="1:15" ht="39" customHeight="1">
      <c r="B39" s="85"/>
      <c r="C39" s="188"/>
      <c r="D39" s="188"/>
      <c r="E39" s="188"/>
      <c r="F39" s="188"/>
      <c r="G39" s="188"/>
      <c r="H39" s="188"/>
      <c r="M39">
        <f t="shared" si="1"/>
        <v>0</v>
      </c>
      <c r="N39" s="90" t="str">
        <f>IF(B39="","",_xlfn.XLOOKUP(B39,入力規則!$A$3:$A$44,入力規則!$B$3:$B$44))</f>
        <v/>
      </c>
      <c r="O39" s="60">
        <f t="shared" si="2"/>
        <v>0</v>
      </c>
    </row>
    <row r="40" spans="1:15" ht="39" customHeight="1">
      <c r="B40" s="85"/>
      <c r="C40" s="188"/>
      <c r="D40" s="188"/>
      <c r="E40" s="188"/>
      <c r="F40" s="188"/>
      <c r="G40" s="188"/>
      <c r="H40" s="188"/>
      <c r="M40">
        <f t="shared" si="1"/>
        <v>0</v>
      </c>
      <c r="N40" s="90" t="str">
        <f>IF(B40="","",_xlfn.XLOOKUP(B40,入力規則!$A$3:$A$44,入力規則!$B$3:$B$44))</f>
        <v/>
      </c>
      <c r="O40" s="60">
        <f t="shared" si="2"/>
        <v>0</v>
      </c>
    </row>
    <row r="41" spans="1:15" ht="39" customHeight="1">
      <c r="B41" s="85"/>
      <c r="C41" s="188"/>
      <c r="D41" s="188"/>
      <c r="E41" s="188"/>
      <c r="F41" s="188"/>
      <c r="G41" s="188"/>
      <c r="H41" s="188"/>
      <c r="M41">
        <f t="shared" si="1"/>
        <v>0</v>
      </c>
      <c r="N41" s="90" t="str">
        <f>IF(B41="","",_xlfn.XLOOKUP(B41,入力規則!$A$3:$A$44,入力規則!$B$3:$B$44))</f>
        <v/>
      </c>
      <c r="O41" s="60">
        <f t="shared" si="2"/>
        <v>0</v>
      </c>
    </row>
    <row r="43" spans="1:15">
      <c r="A43" s="1" t="s">
        <v>279</v>
      </c>
    </row>
    <row r="44" spans="1:15">
      <c r="B44" t="s">
        <v>286</v>
      </c>
    </row>
    <row r="45" spans="1:15">
      <c r="B45" s="195"/>
      <c r="C45" s="196"/>
      <c r="D45" s="196"/>
      <c r="E45" s="196"/>
      <c r="F45" s="196"/>
      <c r="G45" s="196"/>
      <c r="H45" s="197"/>
    </row>
  </sheetData>
  <mergeCells count="22">
    <mergeCell ref="B45:H45"/>
    <mergeCell ref="C37:H37"/>
    <mergeCell ref="C38:H38"/>
    <mergeCell ref="C39:H39"/>
    <mergeCell ref="C40:H40"/>
    <mergeCell ref="C41:H41"/>
    <mergeCell ref="C22:D22"/>
    <mergeCell ref="H22:H23"/>
    <mergeCell ref="I2:J2"/>
    <mergeCell ref="C17:D17"/>
    <mergeCell ref="E17:F17"/>
    <mergeCell ref="H17:H18"/>
    <mergeCell ref="C10:D10"/>
    <mergeCell ref="E10:F10"/>
    <mergeCell ref="H11:H13"/>
    <mergeCell ref="E22:F22"/>
    <mergeCell ref="C36:H36"/>
    <mergeCell ref="C30:H30"/>
    <mergeCell ref="C31:H31"/>
    <mergeCell ref="C26:D26"/>
    <mergeCell ref="E26:F26"/>
    <mergeCell ref="H26:H27"/>
  </mergeCells>
  <phoneticPr fontId="3"/>
  <dataValidations count="1">
    <dataValidation allowBlank="1" showInputMessage="1" showErrorMessage="1" prompt="入力不要です。" sqref="N37:N41" xr:uid="{C1BC72EF-7364-4BC6-970F-2CB2C8680479}"/>
  </dataValidations>
  <pageMargins left="0.70866141732283472" right="0.70866141732283472" top="0.74803149606299213" bottom="0.74803149606299213" header="0.31496062992125984" footer="0.31496062992125984"/>
  <pageSetup paperSize="9" scale="76" fitToHeight="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186C1C8-2F4A-4044-959E-E3B838495BF0}">
          <x14:formula1>
            <xm:f>入力規則!$A$3:$A$44</xm:f>
          </x14:formula1>
          <xm:sqref>B37:B41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DF87-691B-4B0D-8E06-0263614FCFE9}">
  <dimension ref="A3:BJ4"/>
  <sheetViews>
    <sheetView workbookViewId="0">
      <selection activeCell="BF4" sqref="BF4"/>
    </sheetView>
  </sheetViews>
  <sheetFormatPr defaultRowHeight="18"/>
  <cols>
    <col min="1" max="5" width="9" bestFit="1" customWidth="1"/>
    <col min="6" max="6" width="7.08203125" bestFit="1" customWidth="1"/>
    <col min="7" max="7" width="9" bestFit="1" customWidth="1"/>
    <col min="8" max="8" width="13" bestFit="1" customWidth="1"/>
    <col min="9" max="9" width="7.83203125" bestFit="1" customWidth="1"/>
    <col min="10" max="10" width="9.58203125" bestFit="1" customWidth="1"/>
    <col min="11" max="19" width="11" bestFit="1" customWidth="1"/>
    <col min="20" max="52" width="13" bestFit="1" customWidth="1"/>
    <col min="53" max="57" width="11" style="88" bestFit="1" customWidth="1"/>
  </cols>
  <sheetData>
    <row r="3" spans="1:62">
      <c r="A3" t="s">
        <v>136</v>
      </c>
      <c r="B3" t="s">
        <v>130</v>
      </c>
      <c r="C3" t="s">
        <v>131</v>
      </c>
      <c r="D3" t="s">
        <v>132</v>
      </c>
      <c r="E3" t="s">
        <v>133</v>
      </c>
      <c r="F3" t="s">
        <v>134</v>
      </c>
      <c r="G3" t="s">
        <v>135</v>
      </c>
      <c r="H3" t="s">
        <v>237</v>
      </c>
      <c r="I3" t="s">
        <v>137</v>
      </c>
      <c r="J3" t="s">
        <v>138</v>
      </c>
      <c r="K3" s="78" t="s">
        <v>139</v>
      </c>
      <c r="L3" s="78" t="s">
        <v>140</v>
      </c>
      <c r="M3" s="78" t="s">
        <v>141</v>
      </c>
      <c r="N3" s="78" t="s">
        <v>142</v>
      </c>
      <c r="O3" s="78" t="s">
        <v>143</v>
      </c>
      <c r="P3" s="78" t="s">
        <v>144</v>
      </c>
      <c r="Q3" s="78" t="s">
        <v>145</v>
      </c>
      <c r="R3" s="78" t="s">
        <v>146</v>
      </c>
      <c r="S3" s="78" t="s">
        <v>147</v>
      </c>
      <c r="T3" s="78" t="s">
        <v>148</v>
      </c>
      <c r="U3" s="78" t="s">
        <v>149</v>
      </c>
      <c r="V3" s="78" t="s">
        <v>150</v>
      </c>
      <c r="W3" s="78" t="s">
        <v>151</v>
      </c>
      <c r="X3" s="78" t="s">
        <v>152</v>
      </c>
      <c r="Y3" s="78" t="s">
        <v>153</v>
      </c>
      <c r="Z3" s="78" t="s">
        <v>154</v>
      </c>
      <c r="AA3" s="78" t="s">
        <v>155</v>
      </c>
      <c r="AB3" s="78" t="s">
        <v>156</v>
      </c>
      <c r="AC3" s="78" t="s">
        <v>157</v>
      </c>
      <c r="AD3" s="78" t="s">
        <v>158</v>
      </c>
      <c r="AE3" s="78" t="s">
        <v>159</v>
      </c>
      <c r="AF3" s="79" t="s">
        <v>160</v>
      </c>
      <c r="AG3" s="79" t="s">
        <v>161</v>
      </c>
      <c r="AH3" s="79" t="s">
        <v>162</v>
      </c>
      <c r="AI3" s="79" t="s">
        <v>163</v>
      </c>
      <c r="AJ3" s="79" t="s">
        <v>164</v>
      </c>
      <c r="AK3" s="79" t="s">
        <v>165</v>
      </c>
      <c r="AL3" s="79" t="s">
        <v>166</v>
      </c>
      <c r="AM3" s="79" t="s">
        <v>167</v>
      </c>
      <c r="AN3" s="79" t="s">
        <v>168</v>
      </c>
      <c r="AO3" s="80" t="s">
        <v>169</v>
      </c>
      <c r="AP3" s="80" t="s">
        <v>170</v>
      </c>
      <c r="AQ3" s="80" t="s">
        <v>171</v>
      </c>
      <c r="AR3" s="80" t="s">
        <v>172</v>
      </c>
      <c r="AS3" s="80" t="s">
        <v>173</v>
      </c>
      <c r="AT3" s="80" t="s">
        <v>174</v>
      </c>
      <c r="AU3" s="81" t="s">
        <v>175</v>
      </c>
      <c r="AV3" s="81" t="s">
        <v>176</v>
      </c>
      <c r="AW3" s="81" t="s">
        <v>177</v>
      </c>
      <c r="AX3" s="81" t="s">
        <v>178</v>
      </c>
      <c r="AY3" s="81" t="s">
        <v>179</v>
      </c>
      <c r="AZ3" s="81" t="s">
        <v>180</v>
      </c>
      <c r="BA3" s="91" t="s">
        <v>240</v>
      </c>
      <c r="BB3" s="91" t="s">
        <v>241</v>
      </c>
      <c r="BC3" s="91" t="s">
        <v>242</v>
      </c>
      <c r="BD3" s="91" t="s">
        <v>243</v>
      </c>
      <c r="BE3" s="91" t="s">
        <v>244</v>
      </c>
      <c r="BF3" s="78" t="s">
        <v>245</v>
      </c>
      <c r="BG3" s="78" t="s">
        <v>246</v>
      </c>
      <c r="BH3" s="78" t="s">
        <v>247</v>
      </c>
      <c r="BI3" s="78" t="s">
        <v>248</v>
      </c>
      <c r="BJ3" s="78" t="s">
        <v>249</v>
      </c>
    </row>
    <row r="4" spans="1:62">
      <c r="A4">
        <f>【入力用】様式１!C31</f>
        <v>0</v>
      </c>
      <c r="B4">
        <f>【入力用】様式１!F10</f>
        <v>0</v>
      </c>
      <c r="C4">
        <f>【入力用】様式１!F9</f>
        <v>0</v>
      </c>
      <c r="D4">
        <f>【入力用】様式１!F11</f>
        <v>0</v>
      </c>
      <c r="E4">
        <f>【入力用】様式１!F12</f>
        <v>0</v>
      </c>
      <c r="F4">
        <f>【入力用】様式１!F8</f>
        <v>0</v>
      </c>
      <c r="G4">
        <f>【入力用】様式１!F26</f>
        <v>0</v>
      </c>
      <c r="H4">
        <f>【入力用】様式１!F30</f>
        <v>0</v>
      </c>
      <c r="I4">
        <f>【入力用】様式１!C35</f>
        <v>0</v>
      </c>
      <c r="J4">
        <f>【入力用】様式１!C33</f>
        <v>0</v>
      </c>
      <c r="K4" t="str">
        <f t="array" ref="K4:AE4">TRANSPOSE(【入力用】様式２!C11:C31)</f>
        <v>－</v>
      </c>
      <c r="L4" t="str">
        <v>－</v>
      </c>
      <c r="M4" t="str">
        <v>－</v>
      </c>
      <c r="N4" t="str">
        <v>－</v>
      </c>
      <c r="O4" t="str">
        <v>－</v>
      </c>
      <c r="P4" t="str">
        <v>－</v>
      </c>
      <c r="Q4" t="str">
        <v>－</v>
      </c>
      <c r="R4" t="str">
        <v>－</v>
      </c>
      <c r="S4" t="str">
        <v>－</v>
      </c>
      <c r="T4" t="str">
        <v>－</v>
      </c>
      <c r="U4" t="str">
        <v>－</v>
      </c>
      <c r="V4" t="str">
        <v>－</v>
      </c>
      <c r="W4" t="str">
        <v>－</v>
      </c>
      <c r="X4" t="str">
        <v>－</v>
      </c>
      <c r="Y4" t="str">
        <v>－</v>
      </c>
      <c r="Z4" t="str">
        <v>－</v>
      </c>
      <c r="AA4" t="str">
        <v>－</v>
      </c>
      <c r="AB4" t="str">
        <v>－</v>
      </c>
      <c r="AC4" t="str">
        <v>－</v>
      </c>
      <c r="AD4" t="str">
        <v>－</v>
      </c>
      <c r="AE4" t="str">
        <v>－</v>
      </c>
      <c r="AF4" t="str">
        <f t="array" ref="AF4:AN4">TRANSPOSE(【入力用】様式２!C36:C44)</f>
        <v>－</v>
      </c>
      <c r="AG4" t="str">
        <v>－</v>
      </c>
      <c r="AH4" t="str">
        <v>－</v>
      </c>
      <c r="AI4" t="str">
        <v>－</v>
      </c>
      <c r="AJ4" t="str">
        <v>－</v>
      </c>
      <c r="AK4" t="str">
        <v>－</v>
      </c>
      <c r="AL4" t="str">
        <v>－</v>
      </c>
      <c r="AM4" t="str">
        <v>－</v>
      </c>
      <c r="AN4" t="str">
        <v>－</v>
      </c>
      <c r="AO4" t="str">
        <f t="array" ref="AO4:AT4">TRANSPOSE(【入力用】様式２!C49:C54)</f>
        <v>－</v>
      </c>
      <c r="AP4" t="str">
        <v>－</v>
      </c>
      <c r="AQ4" t="str">
        <v>－</v>
      </c>
      <c r="AR4" t="str">
        <v>－</v>
      </c>
      <c r="AS4" t="str">
        <v>－</v>
      </c>
      <c r="AT4" t="str">
        <v>－</v>
      </c>
      <c r="AU4" t="str">
        <f t="array" ref="AU4:AZ4">TRANSPOSE(【入力用】様式２!C59:C64)</f>
        <v>－</v>
      </c>
      <c r="AV4" t="str">
        <v>－</v>
      </c>
      <c r="AW4" t="str">
        <v>－</v>
      </c>
      <c r="AX4" t="str">
        <v>－</v>
      </c>
      <c r="AY4" t="str">
        <v>－</v>
      </c>
      <c r="AZ4" t="str">
        <v>－</v>
      </c>
      <c r="BA4" s="88" t="str" cm="1">
        <f t="array" ref="BA4:BE4">TRANSPOSE('【入力用】様式２　別紙'!N37:N41)</f>
        <v/>
      </c>
      <c r="BB4" s="88" t="str">
        <v/>
      </c>
      <c r="BC4" s="88" t="str">
        <v/>
      </c>
      <c r="BD4" s="88" t="str">
        <v/>
      </c>
      <c r="BE4" s="88" t="str">
        <v/>
      </c>
      <c r="BF4" cm="1">
        <f t="array" ref="BF4:BJ4">TRANSPOSE('【入力用】様式２　別紙'!O37:O41)</f>
        <v>0</v>
      </c>
      <c r="BG4">
        <v>0</v>
      </c>
      <c r="BH4">
        <v>0</v>
      </c>
      <c r="BI4">
        <v>0</v>
      </c>
      <c r="BJ4">
        <v>0</v>
      </c>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6A86-5A74-4DB5-B8C9-F19DF25CACA2}">
  <dimension ref="A1:C44"/>
  <sheetViews>
    <sheetView workbookViewId="0">
      <pane ySplit="1" topLeftCell="A20" activePane="bottomLeft" state="frozen"/>
      <selection pane="bottomLeft" activeCell="H6" sqref="H6"/>
    </sheetView>
  </sheetViews>
  <sheetFormatPr defaultRowHeight="18"/>
  <cols>
    <col min="2" max="2" width="40.83203125" style="88" customWidth="1"/>
    <col min="3" max="3" width="33.83203125" bestFit="1" customWidth="1"/>
  </cols>
  <sheetData>
    <row r="1" spans="1:3">
      <c r="A1" s="84" t="s">
        <v>129</v>
      </c>
      <c r="B1" s="89" t="s">
        <v>184</v>
      </c>
      <c r="C1" s="89" t="s">
        <v>298</v>
      </c>
    </row>
    <row r="2" spans="1:3">
      <c r="A2" t="s">
        <v>34</v>
      </c>
      <c r="C2" t="s">
        <v>299</v>
      </c>
    </row>
    <row r="3" spans="1:3" ht="72">
      <c r="A3">
        <v>1</v>
      </c>
      <c r="B3" s="88" t="s">
        <v>202</v>
      </c>
      <c r="C3" t="s">
        <v>300</v>
      </c>
    </row>
    <row r="4" spans="1:3">
      <c r="A4">
        <v>2</v>
      </c>
      <c r="B4" s="88" t="s">
        <v>185</v>
      </c>
      <c r="C4" t="s">
        <v>301</v>
      </c>
    </row>
    <row r="5" spans="1:3" ht="36">
      <c r="A5">
        <v>3</v>
      </c>
      <c r="B5" s="88" t="s">
        <v>186</v>
      </c>
      <c r="C5" t="s">
        <v>302</v>
      </c>
    </row>
    <row r="6" spans="1:3">
      <c r="A6">
        <v>4</v>
      </c>
      <c r="B6" s="88" t="s">
        <v>187</v>
      </c>
      <c r="C6" t="s">
        <v>291</v>
      </c>
    </row>
    <row r="7" spans="1:3">
      <c r="A7">
        <v>5</v>
      </c>
      <c r="B7" s="88" t="s">
        <v>194</v>
      </c>
      <c r="C7" t="s">
        <v>303</v>
      </c>
    </row>
    <row r="8" spans="1:3" ht="54">
      <c r="A8">
        <v>6</v>
      </c>
      <c r="B8" s="88" t="s">
        <v>195</v>
      </c>
      <c r="C8" t="s">
        <v>304</v>
      </c>
    </row>
    <row r="9" spans="1:3" ht="36">
      <c r="A9">
        <v>7</v>
      </c>
      <c r="B9" s="88" t="s">
        <v>196</v>
      </c>
      <c r="C9" t="s">
        <v>305</v>
      </c>
    </row>
    <row r="10" spans="1:3" ht="36">
      <c r="A10">
        <v>8</v>
      </c>
      <c r="B10" s="88" t="s">
        <v>197</v>
      </c>
      <c r="C10" t="s">
        <v>306</v>
      </c>
    </row>
    <row r="11" spans="1:3" ht="36">
      <c r="A11">
        <v>9</v>
      </c>
      <c r="B11" s="88" t="s">
        <v>199</v>
      </c>
      <c r="C11" t="s">
        <v>293</v>
      </c>
    </row>
    <row r="12" spans="1:3" ht="36">
      <c r="A12">
        <v>10</v>
      </c>
      <c r="B12" s="88" t="s">
        <v>201</v>
      </c>
      <c r="C12" t="s">
        <v>307</v>
      </c>
    </row>
    <row r="13" spans="1:3">
      <c r="A13">
        <v>11</v>
      </c>
      <c r="B13" s="88" t="s">
        <v>200</v>
      </c>
      <c r="C13" t="s">
        <v>308</v>
      </c>
    </row>
    <row r="14" spans="1:3">
      <c r="A14">
        <v>12</v>
      </c>
      <c r="B14" s="88" t="e">
        <f>"離職率の３年平均が「"&amp;'【入力用】様式２　別紙'!I14&amp;"%」である"</f>
        <v>#DIV/0!</v>
      </c>
      <c r="C14" t="s">
        <v>309</v>
      </c>
    </row>
    <row r="15" spans="1:3">
      <c r="A15">
        <v>13</v>
      </c>
      <c r="B15" s="88" t="e">
        <f>"職員の平均勤続年数が「"&amp;'【入力用】様式２　別紙'!I18&amp;"年」である"</f>
        <v>#DIV/0!</v>
      </c>
      <c r="C15" t="s">
        <v>310</v>
      </c>
    </row>
    <row r="16" spans="1:3" ht="54">
      <c r="A16">
        <v>14</v>
      </c>
      <c r="B16" s="88" t="s">
        <v>206</v>
      </c>
      <c r="C16" t="s">
        <v>311</v>
      </c>
    </row>
    <row r="17" spans="1:3">
      <c r="A17">
        <v>15</v>
      </c>
      <c r="B17" s="88" t="e">
        <f>"時間外労働時間の年間平均が月「"&amp;'【入力用】様式２　別紙'!I23&amp;"時間」である"</f>
        <v>#DIV/0!</v>
      </c>
      <c r="C17" t="s">
        <v>312</v>
      </c>
    </row>
    <row r="18" spans="1:3">
      <c r="A18">
        <v>16</v>
      </c>
      <c r="B18" s="88" t="e">
        <f>"年次有給休暇の平均取得率が「"&amp;'【入力用】様式２　別紙'!I27&amp;"％」である"</f>
        <v>#DIV/0!</v>
      </c>
      <c r="C18" t="s">
        <v>290</v>
      </c>
    </row>
    <row r="19" spans="1:3" ht="36">
      <c r="A19">
        <v>17</v>
      </c>
      <c r="B19" s="88" t="s">
        <v>207</v>
      </c>
      <c r="C19" t="s">
        <v>313</v>
      </c>
    </row>
    <row r="20" spans="1:3">
      <c r="A20">
        <v>18</v>
      </c>
      <c r="B20" s="88" t="s">
        <v>209</v>
      </c>
      <c r="C20" t="s">
        <v>297</v>
      </c>
    </row>
    <row r="21" spans="1:3">
      <c r="A21">
        <v>19</v>
      </c>
      <c r="B21" s="88" t="s">
        <v>208</v>
      </c>
      <c r="C21" t="s">
        <v>294</v>
      </c>
    </row>
    <row r="22" spans="1:3">
      <c r="A22">
        <v>20</v>
      </c>
      <c r="B22" s="88" t="s">
        <v>188</v>
      </c>
      <c r="C22" t="s">
        <v>295</v>
      </c>
    </row>
    <row r="23" spans="1:3" ht="72">
      <c r="A23">
        <v>21</v>
      </c>
      <c r="B23" s="88" t="s">
        <v>189</v>
      </c>
      <c r="C23" t="s">
        <v>296</v>
      </c>
    </row>
    <row r="24" spans="1:3" ht="90">
      <c r="A24">
        <v>22</v>
      </c>
      <c r="B24" s="88" t="s">
        <v>190</v>
      </c>
      <c r="C24" t="s">
        <v>314</v>
      </c>
    </row>
    <row r="25" spans="1:3" ht="54">
      <c r="A25">
        <v>23</v>
      </c>
      <c r="B25" s="88" t="s">
        <v>191</v>
      </c>
      <c r="C25" t="s">
        <v>315</v>
      </c>
    </row>
    <row r="26" spans="1:3">
      <c r="A26">
        <v>24</v>
      </c>
      <c r="B26" s="88" t="s">
        <v>192</v>
      </c>
      <c r="C26" t="s">
        <v>316</v>
      </c>
    </row>
    <row r="27" spans="1:3">
      <c r="A27">
        <v>25</v>
      </c>
      <c r="B27" s="88" t="s">
        <v>193</v>
      </c>
      <c r="C27" t="s">
        <v>317</v>
      </c>
    </row>
    <row r="28" spans="1:3" ht="36">
      <c r="A28">
        <v>26</v>
      </c>
      <c r="B28" s="88" t="s">
        <v>210</v>
      </c>
      <c r="C28" t="s">
        <v>318</v>
      </c>
    </row>
    <row r="29" spans="1:3" ht="36">
      <c r="A29">
        <v>27</v>
      </c>
      <c r="B29" s="88" t="s">
        <v>211</v>
      </c>
      <c r="C29" t="s">
        <v>319</v>
      </c>
    </row>
    <row r="30" spans="1:3" ht="36">
      <c r="A30">
        <v>28</v>
      </c>
      <c r="B30" s="88" t="s">
        <v>212</v>
      </c>
      <c r="C30" t="s">
        <v>320</v>
      </c>
    </row>
    <row r="31" spans="1:3" ht="36">
      <c r="A31">
        <v>29</v>
      </c>
      <c r="B31" s="88" t="s">
        <v>213</v>
      </c>
    </row>
    <row r="32" spans="1:3" ht="36">
      <c r="A32">
        <v>30</v>
      </c>
      <c r="B32" s="88" t="s">
        <v>214</v>
      </c>
    </row>
    <row r="33" spans="1:2" ht="54">
      <c r="A33">
        <v>31</v>
      </c>
      <c r="B33" s="88" t="s">
        <v>215</v>
      </c>
    </row>
    <row r="34" spans="1:2" ht="36">
      <c r="A34">
        <v>32</v>
      </c>
      <c r="B34" s="88" t="s">
        <v>216</v>
      </c>
    </row>
    <row r="35" spans="1:2" ht="54">
      <c r="A35">
        <v>33</v>
      </c>
      <c r="B35" s="88" t="s">
        <v>217</v>
      </c>
    </row>
    <row r="36" spans="1:2" ht="36">
      <c r="A36">
        <v>34</v>
      </c>
      <c r="B36" s="88" t="s">
        <v>218</v>
      </c>
    </row>
    <row r="37" spans="1:2">
      <c r="A37">
        <v>35</v>
      </c>
      <c r="B37" s="88" t="s">
        <v>219</v>
      </c>
    </row>
    <row r="38" spans="1:2" ht="54">
      <c r="A38">
        <v>36</v>
      </c>
      <c r="B38" s="88" t="s">
        <v>220</v>
      </c>
    </row>
    <row r="39" spans="1:2" ht="36">
      <c r="A39">
        <v>37</v>
      </c>
      <c r="B39" s="88" t="s">
        <v>221</v>
      </c>
    </row>
    <row r="40" spans="1:2">
      <c r="A40">
        <v>38</v>
      </c>
      <c r="B40" s="88" t="s">
        <v>222</v>
      </c>
    </row>
    <row r="41" spans="1:2">
      <c r="A41">
        <v>39</v>
      </c>
      <c r="B41" s="88" t="s">
        <v>198</v>
      </c>
    </row>
    <row r="42" spans="1:2" ht="36">
      <c r="A42">
        <v>40</v>
      </c>
      <c r="B42" s="88" t="s">
        <v>223</v>
      </c>
    </row>
    <row r="43" spans="1:2" ht="36">
      <c r="A43">
        <v>41</v>
      </c>
      <c r="B43" s="88" t="s">
        <v>225</v>
      </c>
    </row>
    <row r="44" spans="1:2" ht="36">
      <c r="A44">
        <v>42</v>
      </c>
      <c r="B44" s="88" t="s">
        <v>224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【入力用】様式１</vt:lpstr>
      <vt:lpstr>【入力用】様式１　別紙</vt:lpstr>
      <vt:lpstr>【入力用】様式２</vt:lpstr>
      <vt:lpstr>【入力用】様式２　別紙</vt:lpstr>
      <vt:lpstr>転記用</vt:lpstr>
      <vt:lpstr>入力規則</vt:lpstr>
      <vt:lpstr>【入力用】様式１!Print_Area</vt:lpstr>
      <vt:lpstr>【入力用】様式２!Print_Area</vt:lpstr>
      <vt:lpstr>'【入力用】様式２　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吉井　達哉</dc:creator>
  <cp:lastModifiedBy>w</cp:lastModifiedBy>
  <cp:lastPrinted>2025-09-24T06:33:52Z</cp:lastPrinted>
  <dcterms:created xsi:type="dcterms:W3CDTF">2025-06-11T08:17:36Z</dcterms:created>
  <dcterms:modified xsi:type="dcterms:W3CDTF">2025-09-26T08:09:37Z</dcterms:modified>
</cp:coreProperties>
</file>