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-15" yWindow="4110" windowWidth="20520" windowHeight="4155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 " sheetId="11" r:id="rId11"/>
    <sheet name="018 " sheetId="15" r:id="rId12"/>
    <sheet name="019" sheetId="13" r:id="rId13"/>
    <sheet name="020" sheetId="14" r:id="rId14"/>
  </sheets>
  <definedNames>
    <definedName name="_xlnm.Print_Area" localSheetId="13">'020'!$A$1:$S$46</definedName>
  </definedNames>
  <calcPr calcId="152511"/>
</workbook>
</file>

<file path=xl/calcChain.xml><?xml version="1.0" encoding="utf-8"?>
<calcChain xmlns="http://schemas.openxmlformats.org/spreadsheetml/2006/main">
  <c r="R51" i="8" l="1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23" i="6"/>
  <c r="S23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sharedStrings.xml><?xml version="1.0" encoding="utf-8"?>
<sst xmlns="http://schemas.openxmlformats.org/spreadsheetml/2006/main" count="913" uniqueCount="354">
  <si>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</si>
  <si>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</si>
  <si>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</si>
  <si>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</si>
  <si>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</si>
  <si>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</si>
  <si>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</si>
  <si>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</si>
  <si>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</si>
  <si>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</si>
  <si>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</si>
  <si>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</si>
  <si>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</si>
  <si>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</si>
  <si>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彦　　　根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</si>
  <si>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</si>
  <si>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</si>
  <si>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</si>
  <si>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</si>
  <si>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</si>
  <si>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</si>
  <si>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</si>
  <si>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 xml:space="preserve">  資料　彦根地方気象台「滋賀県の気象（年報）」</t>
    <phoneticPr fontId="3"/>
  </si>
  <si>
    <t>長　　　浜</t>
    <rPh sb="0" eb="1">
      <t>ナガ</t>
    </rPh>
    <rPh sb="4" eb="5">
      <t>ハマ</t>
    </rPh>
    <phoneticPr fontId="3"/>
  </si>
  <si>
    <t>７．</t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</si>
  <si>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</si>
  <si>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</si>
  <si>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</si>
  <si>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</si>
  <si>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</si>
  <si>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</si>
  <si>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</si>
  <si>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</si>
  <si>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</si>
  <si>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</si>
  <si>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</si>
  <si>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</si>
  <si>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</si>
  <si>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</si>
  <si>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</si>
  <si>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</si>
  <si>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</si>
  <si>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</si>
  <si>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</si>
  <si>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</si>
  <si>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</si>
  <si>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</si>
  <si>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</si>
  <si>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</si>
  <si>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</si>
  <si>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</si>
  <si>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</si>
  <si>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</si>
  <si>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</si>
  <si>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>暴風雪</t>
  </si>
  <si>
    <t>大    雨</t>
  </si>
  <si>
    <t>洪    水</t>
  </si>
  <si>
    <t>暴    風</t>
  </si>
  <si>
    <t>大    雪</t>
  </si>
  <si>
    <t xml:space="preserve">注   意   報 </t>
  </si>
  <si>
    <t>風    雪</t>
  </si>
  <si>
    <t>雷</t>
  </si>
  <si>
    <t>強    風</t>
  </si>
  <si>
    <t>濃    霧</t>
  </si>
  <si>
    <t>乾    燥</t>
  </si>
  <si>
    <t>なだれ</t>
  </si>
  <si>
    <t>低     温</t>
  </si>
  <si>
    <t>着     雪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</si>
  <si>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</si>
  <si>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</si>
  <si>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</si>
  <si>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</si>
  <si>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</si>
  <si>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</si>
  <si>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</si>
  <si>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</si>
  <si>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</si>
  <si>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</si>
  <si>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</si>
  <si>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</si>
  <si>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</si>
  <si>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</si>
  <si>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</si>
  <si>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</si>
  <si>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</si>
  <si>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</si>
  <si>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</si>
  <si>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</si>
  <si>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</si>
  <si>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</si>
  <si>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</si>
  <si>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月　別　平　均　最  高  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</si>
  <si>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平　均　最  低  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</si>
  <si>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</si>
  <si>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</si>
  <si>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</si>
  <si>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</si>
  <si>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</si>
  <si>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</si>
  <si>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</si>
  <si>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</si>
  <si>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</si>
  <si>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</si>
  <si>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</si>
  <si>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</si>
  <si>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</si>
  <si>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</si>
  <si>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</si>
  <si>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</si>
  <si>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</si>
  <si>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注　１．降水量の最小単位は0.5㎜です。</t>
    <rPh sb="0" eb="1">
      <t>チュウ</t>
    </rPh>
    <rPh sb="3" eb="5">
      <t>タンイ</t>
    </rPh>
    <rPh sb="5" eb="8">
      <t>コウスイリョウ</t>
    </rPh>
    <rPh sb="9" eb="11">
      <t>サイショウ</t>
    </rPh>
    <rPh sb="11" eb="13">
      <t>タンイ</t>
    </rPh>
    <phoneticPr fontId="3"/>
  </si>
  <si>
    <t>　　　　　となっています。</t>
    <phoneticPr fontId="3"/>
  </si>
  <si>
    <t xml:space="preserve">  注　１．県内の震度観測地点数が、64地点（気象庁設置６地点、滋賀県設置48地点、防災科学技術研究所10地点）</t>
    <rPh sb="2" eb="3">
      <t>チュウ</t>
    </rPh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</si>
  <si>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</si>
  <si>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</si>
  <si>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</si>
  <si>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</si>
  <si>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</si>
  <si>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１cm以上の積雪日数</t>
    <rPh sb="4" eb="6">
      <t>イジョウ</t>
    </rPh>
    <rPh sb="7" eb="9">
      <t>セキセツ</t>
    </rPh>
    <rPh sb="9" eb="11">
      <t>ニッスウ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</si>
  <si>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</si>
  <si>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</si>
  <si>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</si>
  <si>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</si>
  <si>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</si>
  <si>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</si>
  <si>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 xml:space="preserve">  資料　彦根地方気象台「滋賀県の気象（年報）」</t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</si>
  <si>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</si>
  <si>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</si>
  <si>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</si>
  <si>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</si>
  <si>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</si>
  <si>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</si>
  <si>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</si>
  <si>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</si>
  <si>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</si>
  <si>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</si>
  <si>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 xml:space="preserve">  資料  近畿地方整備局琵琶湖河川事務所</t>
    <rPh sb="10" eb="12">
      <t>セイビ</t>
    </rPh>
    <rPh sb="16" eb="18">
      <t>カセン</t>
    </rPh>
    <phoneticPr fontId="2"/>
  </si>
  <si>
    <t>今　　　津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</si>
  <si>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</si>
  <si>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 xml:space="preserve">  注  １．琵琶湖基準水位（±0）はＴＰ（東京湾中等潮位）+84.371mです。  </t>
    <rPh sb="22" eb="25">
      <t>トウキョウワン</t>
    </rPh>
    <rPh sb="25" eb="27">
      <t>チュウトウ</t>
    </rPh>
    <rPh sb="27" eb="29">
      <t>チョウイ</t>
    </rPh>
    <phoneticPr fontId="3"/>
  </si>
  <si>
    <t>１８．</t>
    <phoneticPr fontId="3"/>
  </si>
  <si>
    <t>　　　４．震央地名が２つ記載されているのは、ほぼ同時刻に発生した地震により、震度を分離できないためです。</t>
    <rPh sb="5" eb="7">
      <t>シンオウ</t>
    </rPh>
    <rPh sb="7" eb="9">
      <t>チメイ</t>
    </rPh>
    <rPh sb="12" eb="14">
      <t>キサイ</t>
    </rPh>
    <rPh sb="24" eb="27">
      <t>ドウジコク</t>
    </rPh>
    <rPh sb="28" eb="30">
      <t>ハッセイ</t>
    </rPh>
    <rPh sb="32" eb="34">
      <t>ジシン</t>
    </rPh>
    <rPh sb="38" eb="40">
      <t>シンド</t>
    </rPh>
    <rPh sb="41" eb="43">
      <t>ブンリ</t>
    </rPh>
    <phoneticPr fontId="3"/>
  </si>
  <si>
    <t>長       浜</t>
    <rPh sb="0" eb="1">
      <t>ナガ</t>
    </rPh>
    <rPh sb="8" eb="9">
      <t>ハマ</t>
    </rPh>
    <phoneticPr fontId="3"/>
  </si>
  <si>
    <t>朽木平良</t>
    <rPh sb="0" eb="1">
      <t>キュウ</t>
    </rPh>
    <rPh sb="1" eb="2">
      <t>キ</t>
    </rPh>
    <rPh sb="2" eb="3">
      <t>ヒラ</t>
    </rPh>
    <rPh sb="3" eb="4">
      <t>リョウ</t>
    </rPh>
    <phoneticPr fontId="3"/>
  </si>
  <si>
    <t>近江八幡</t>
    <phoneticPr fontId="3"/>
  </si>
  <si>
    <t>米　  　 原</t>
    <rPh sb="0" eb="1">
      <t>ベイ</t>
    </rPh>
    <rPh sb="6" eb="7">
      <t>ハラ</t>
    </rPh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</si>
  <si>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</si>
  <si>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南  小  松</t>
    <rPh sb="0" eb="1">
      <t>ミナミ</t>
    </rPh>
    <rPh sb="3" eb="4">
      <t>ショウ</t>
    </rPh>
    <rPh sb="6" eb="7">
      <t>マツ</t>
    </rPh>
    <phoneticPr fontId="3"/>
  </si>
  <si>
    <t>彦　 　  根</t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</si>
  <si>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</si>
  <si>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</si>
  <si>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</si>
  <si>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</si>
  <si>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彦    根</t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</si>
  <si>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</si>
  <si>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</si>
  <si>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</si>
  <si>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</si>
  <si>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</si>
  <si>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</si>
  <si>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</si>
  <si>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</si>
  <si>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彦根</t>
    <phoneticPr fontId="3"/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</si>
  <si>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</si>
  <si>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</si>
  <si>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</si>
  <si>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</si>
  <si>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</si>
  <si>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</si>
  <si>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</si>
  <si>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</si>
  <si>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柳  ケ  瀬</t>
    <phoneticPr fontId="3"/>
  </si>
  <si>
    <t>今　  　 津</t>
    <phoneticPr fontId="3"/>
  </si>
  <si>
    <t>近江八幡</t>
    <phoneticPr fontId="3"/>
  </si>
  <si>
    <t>大　  　 津</t>
    <phoneticPr fontId="3"/>
  </si>
  <si>
    <t>信　  　 楽</t>
    <phoneticPr fontId="3"/>
  </si>
  <si>
    <t>土　  　 山</t>
    <phoneticPr fontId="3"/>
  </si>
  <si>
    <t>平成28年(2016年)11月25日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</si>
  <si>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平成29年(2017年)４月３日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</si>
  <si>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平成28年(2016年)12月11日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</si>
  <si>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平成29年(2017年)３月８日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</si>
  <si>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　　　　  （片山、堅田、大溝、彦根、三保ヶ崎の５カ所の午前６時の平均値です。）</t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</si>
  <si>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</si>
  <si>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>　注　測定場所：彦根市八坂町地先 　測定日時：午前10時標準 　測定機器：電気水温計</t>
    <phoneticPr fontId="3"/>
  </si>
  <si>
    <t>長浜市公園町＊</t>
    <rPh sb="0" eb="3">
      <t>ナガハマシ</t>
    </rPh>
    <rPh sb="3" eb="5">
      <t>コウエン</t>
    </rPh>
    <rPh sb="5" eb="6">
      <t>チョウ</t>
    </rPh>
    <phoneticPr fontId="3"/>
  </si>
  <si>
    <t>高島市勝野＊</t>
    <rPh sb="0" eb="2">
      <t>タカシマ</t>
    </rPh>
    <rPh sb="2" eb="3">
      <t>シ</t>
    </rPh>
    <rPh sb="3" eb="4">
      <t>カツ</t>
    </rPh>
    <rPh sb="4" eb="5">
      <t>ノ</t>
    </rPh>
    <phoneticPr fontId="3"/>
  </si>
  <si>
    <t>1/15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</si>
  <si>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セイ</t>
    </rPh>
    <rPh sb="15" eb="16">
      <t>トキ</t>
    </rPh>
    <rPh sb="19" eb="20">
      <t>カイ</t>
    </rPh>
    <phoneticPr fontId="3"/>
  </si>
  <si>
    <t xml:space="preserve">  注  彦根地方気象台では、県内市町ごとに気象警報・注意報を発表していますが、滋賀県全般に発表された場合は、大津市南部、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</si>
  <si>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</si>
  <si>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</si>
  <si>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平成29年(2017年)11月22日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</si>
  <si>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平成30年(2018年)３月31日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</si>
  <si>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平成29年(2017年)12月13日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</si>
  <si>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平成30年(2018年)３月10日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</si>
  <si>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 xml:space="preserve"> 平成30年(2018年)</t>
    <phoneticPr fontId="3"/>
  </si>
  <si>
    <t>12.0)</t>
    <phoneticPr fontId="3"/>
  </si>
  <si>
    <t>　注　１．毎正時(24回)の平均です。</t>
    <rPh sb="10" eb="11">
      <t>カイ</t>
    </rPh>
    <phoneticPr fontId="3"/>
  </si>
  <si>
    <t>　　　２．「 ) 」は準正常値（対象となる資料の一部が欠けているが、許容する資料数を満たす値）です。</t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phoneticPr fontId="3"/>
  </si>
  <si>
    <t xml:space="preserve"> 平成30年(2018年)</t>
    <phoneticPr fontId="3"/>
  </si>
  <si>
    <t>　注　「 ) 」は準正常値（対象となる資料の一部が欠けているが、許容する資料数を満たす値）です。</t>
    <phoneticPr fontId="3"/>
  </si>
  <si>
    <t>16.5)</t>
    <phoneticPr fontId="3"/>
  </si>
  <si>
    <t>　注　「 ) 」は準正常値（対象となる資料の一部が欠けているが、許容する資料数を満たす値）です。</t>
    <phoneticPr fontId="3"/>
  </si>
  <si>
    <t>8.0)</t>
    <phoneticPr fontId="3"/>
  </si>
  <si>
    <t>7/18</t>
    <phoneticPr fontId="3"/>
  </si>
  <si>
    <t>8/5</t>
    <phoneticPr fontId="3"/>
  </si>
  <si>
    <t>7/22</t>
    <phoneticPr fontId="3"/>
  </si>
  <si>
    <t>8/3</t>
    <phoneticPr fontId="3"/>
  </si>
  <si>
    <t>7/22</t>
    <phoneticPr fontId="3"/>
  </si>
  <si>
    <t>7/19</t>
    <phoneticPr fontId="3"/>
  </si>
  <si>
    <t>8/13</t>
    <phoneticPr fontId="3"/>
  </si>
  <si>
    <t>7/15</t>
    <phoneticPr fontId="3"/>
  </si>
  <si>
    <t>21.5)</t>
    <phoneticPr fontId="3"/>
  </si>
  <si>
    <t>2/6</t>
    <phoneticPr fontId="3"/>
  </si>
  <si>
    <t>2/7</t>
    <phoneticPr fontId="3"/>
  </si>
  <si>
    <t>1/27</t>
    <phoneticPr fontId="3"/>
  </si>
  <si>
    <t>2/6</t>
    <phoneticPr fontId="3"/>
  </si>
  <si>
    <t>1/28</t>
    <phoneticPr fontId="3"/>
  </si>
  <si>
    <t>2/9</t>
    <phoneticPr fontId="3"/>
  </si>
  <si>
    <t>1/13</t>
    <phoneticPr fontId="3"/>
  </si>
  <si>
    <t>4.1)</t>
    <phoneticPr fontId="3"/>
  </si>
  <si>
    <t>2,070.4]</t>
    <phoneticPr fontId="3"/>
  </si>
  <si>
    <t>　注　１．「 ) 」は準正常値（対象となる資料の一部が欠けているが、許容する資料数を満たす値）です。</t>
    <phoneticPr fontId="3"/>
  </si>
  <si>
    <t>133.6)</t>
    <phoneticPr fontId="3"/>
  </si>
  <si>
    <t>87.8]</t>
    <phoneticPr fontId="3"/>
  </si>
  <si>
    <t>190.1)</t>
    <phoneticPr fontId="3"/>
  </si>
  <si>
    <t>185.6)</t>
    <phoneticPr fontId="3"/>
  </si>
  <si>
    <t>84.3)</t>
    <phoneticPr fontId="3"/>
  </si>
  <si>
    <t>　　　２．「 ] 」は資料不足値（対象となる資料が許容する資料数を満たさない値）です。</t>
    <phoneticPr fontId="3"/>
  </si>
  <si>
    <t>3,015.0]</t>
  </si>
  <si>
    <t>523.5]</t>
    <phoneticPr fontId="3"/>
  </si>
  <si>
    <t>70]</t>
    <phoneticPr fontId="3"/>
  </si>
  <si>
    <t>25]</t>
    <phoneticPr fontId="3"/>
  </si>
  <si>
    <t>-</t>
    <phoneticPr fontId="3"/>
  </si>
  <si>
    <t>-</t>
    <phoneticPr fontId="3"/>
  </si>
  <si>
    <t>-</t>
    <phoneticPr fontId="3"/>
  </si>
  <si>
    <t>16)</t>
    <phoneticPr fontId="3"/>
  </si>
  <si>
    <t>10]</t>
    <phoneticPr fontId="3"/>
  </si>
  <si>
    <t>4]</t>
    <phoneticPr fontId="3"/>
  </si>
  <si>
    <t>-</t>
    <phoneticPr fontId="3"/>
  </si>
  <si>
    <t xml:space="preserve"> 平成30年(2018年)</t>
    <phoneticPr fontId="3"/>
  </si>
  <si>
    <t>76)</t>
    <phoneticPr fontId="3"/>
  </si>
  <si>
    <t>25)</t>
    <phoneticPr fontId="3"/>
  </si>
  <si>
    <t>14*</t>
    <phoneticPr fontId="3"/>
  </si>
  <si>
    <t>19*</t>
    <phoneticPr fontId="3"/>
  </si>
  <si>
    <t xml:space="preserve">  　  ３．「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</si>
  <si>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>　注　「 ) 」は準正常値（対象となる資料の一部が欠けているが、許容する資料数を満たす値）です。</t>
    <phoneticPr fontId="3"/>
  </si>
  <si>
    <t>　　　２．「 ) 」は準正常値（対象となる資料の一部が欠けているが、許容する資料数を満たす値）です。</t>
    <phoneticPr fontId="3"/>
  </si>
  <si>
    <t>-</t>
    <phoneticPr fontId="3"/>
  </si>
  <si>
    <t>-</t>
    <phoneticPr fontId="3"/>
  </si>
  <si>
    <t>-</t>
    <phoneticPr fontId="3"/>
  </si>
  <si>
    <t>２月19日</t>
    <phoneticPr fontId="3"/>
  </si>
  <si>
    <t>２月20日</t>
    <phoneticPr fontId="3"/>
  </si>
  <si>
    <t>４月９日</t>
    <phoneticPr fontId="3"/>
  </si>
  <si>
    <t>４月14日</t>
    <phoneticPr fontId="3"/>
  </si>
  <si>
    <t>５月12日</t>
    <phoneticPr fontId="3"/>
  </si>
  <si>
    <t>６月18日</t>
    <phoneticPr fontId="3"/>
  </si>
  <si>
    <t>６月19日</t>
  </si>
  <si>
    <t>６月19日</t>
    <phoneticPr fontId="3"/>
  </si>
  <si>
    <t>６月19日</t>
    <phoneticPr fontId="3"/>
  </si>
  <si>
    <t>６月20日</t>
    <phoneticPr fontId="3"/>
  </si>
  <si>
    <t>６月23日</t>
    <phoneticPr fontId="3"/>
  </si>
  <si>
    <t>７月２日</t>
    <phoneticPr fontId="3"/>
  </si>
  <si>
    <t>７月８日</t>
    <phoneticPr fontId="3"/>
  </si>
  <si>
    <t>７月15日</t>
    <phoneticPr fontId="3"/>
  </si>
  <si>
    <t>８月25日</t>
    <phoneticPr fontId="3"/>
  </si>
  <si>
    <t>８月28日</t>
    <phoneticPr fontId="3"/>
  </si>
  <si>
    <t>９月８日</t>
    <phoneticPr fontId="3"/>
  </si>
  <si>
    <t>９月13日</t>
    <phoneticPr fontId="3"/>
  </si>
  <si>
    <t>10月７日</t>
    <phoneticPr fontId="3"/>
  </si>
  <si>
    <t>10月17日</t>
    <phoneticPr fontId="3"/>
  </si>
  <si>
    <t>10月18日</t>
    <phoneticPr fontId="3"/>
  </si>
  <si>
    <t>10月27日</t>
    <phoneticPr fontId="3"/>
  </si>
  <si>
    <t>11月２日</t>
    <phoneticPr fontId="3"/>
  </si>
  <si>
    <t>11月５日</t>
    <phoneticPr fontId="3"/>
  </si>
  <si>
    <t>11月10日</t>
    <phoneticPr fontId="3"/>
  </si>
  <si>
    <t>11月19日</t>
    <phoneticPr fontId="3"/>
  </si>
  <si>
    <t>12月14日</t>
    <phoneticPr fontId="3"/>
  </si>
  <si>
    <t>愛知県西部</t>
    <rPh sb="0" eb="5">
      <t>アイチケンセイブ</t>
    </rPh>
    <phoneticPr fontId="3"/>
  </si>
  <si>
    <t>京都府南部</t>
    <rPh sb="0" eb="3">
      <t>キョウトフ</t>
    </rPh>
    <rPh sb="3" eb="5">
      <t>ナンブ</t>
    </rPh>
    <phoneticPr fontId="3"/>
  </si>
  <si>
    <t>島根県西部</t>
    <rPh sb="0" eb="5">
      <t>シマネケンセイブ</t>
    </rPh>
    <phoneticPr fontId="3"/>
  </si>
  <si>
    <t>伊勢湾</t>
    <rPh sb="0" eb="3">
      <t>イセワン</t>
    </rPh>
    <phoneticPr fontId="3"/>
  </si>
  <si>
    <t>大阪府北部</t>
    <rPh sb="0" eb="3">
      <t>オオサカフ</t>
    </rPh>
    <rPh sb="3" eb="5">
      <t>ホクブ</t>
    </rPh>
    <phoneticPr fontId="3"/>
  </si>
  <si>
    <t>滋賀県南部</t>
    <rPh sb="0" eb="2">
      <t>シガ</t>
    </rPh>
    <rPh sb="2" eb="5">
      <t>ケンナンブ</t>
    </rPh>
    <phoneticPr fontId="3"/>
  </si>
  <si>
    <t>滋賀県北部</t>
    <rPh sb="0" eb="2">
      <t>シガ</t>
    </rPh>
    <rPh sb="2" eb="5">
      <t>ケンホクブ</t>
    </rPh>
    <phoneticPr fontId="3"/>
  </si>
  <si>
    <t>愛知県東部</t>
    <rPh sb="0" eb="3">
      <t>アイチケン</t>
    </rPh>
    <rPh sb="3" eb="5">
      <t>トウブ</t>
    </rPh>
    <phoneticPr fontId="3"/>
  </si>
  <si>
    <t>三重県中部</t>
    <rPh sb="0" eb="3">
      <t>ミエケン</t>
    </rPh>
    <rPh sb="3" eb="5">
      <t>チュウブ</t>
    </rPh>
    <phoneticPr fontId="3"/>
  </si>
  <si>
    <t>奈良県</t>
    <rPh sb="0" eb="3">
      <t>ナラケン</t>
    </rPh>
    <phoneticPr fontId="3"/>
  </si>
  <si>
    <t>紀伊水道</t>
    <rPh sb="0" eb="2">
      <t>キイ</t>
    </rPh>
    <rPh sb="2" eb="4">
      <t>スイドウ</t>
    </rPh>
    <phoneticPr fontId="3"/>
  </si>
  <si>
    <t>04.7</t>
    <phoneticPr fontId="3"/>
  </si>
  <si>
    <t>11.0</t>
    <phoneticPr fontId="3"/>
  </si>
  <si>
    <t>07.6</t>
    <phoneticPr fontId="3"/>
  </si>
  <si>
    <t>52.0</t>
    <phoneticPr fontId="3"/>
  </si>
  <si>
    <t>02.2</t>
    <phoneticPr fontId="3"/>
  </si>
  <si>
    <t>26.0</t>
    <phoneticPr fontId="3"/>
  </si>
  <si>
    <t>21.0</t>
    <phoneticPr fontId="3"/>
  </si>
  <si>
    <t>02.7</t>
    <phoneticPr fontId="3"/>
  </si>
  <si>
    <t>甲賀市信楽町＊</t>
    <rPh sb="0" eb="2">
      <t>コウガ</t>
    </rPh>
    <rPh sb="2" eb="3">
      <t>シ</t>
    </rPh>
    <rPh sb="3" eb="6">
      <t>シガラキチョウ</t>
    </rPh>
    <phoneticPr fontId="3"/>
  </si>
  <si>
    <t>長浜市西浅井町大浦＊、高島市勝野＊、米原市下多良＊、大津市南小松、近江八幡市桜宮町</t>
    <rPh sb="0" eb="3">
      <t>ナガハマシ</t>
    </rPh>
    <rPh sb="3" eb="4">
      <t>ニシ</t>
    </rPh>
    <rPh sb="4" eb="6">
      <t>アサイ</t>
    </rPh>
    <rPh sb="6" eb="7">
      <t>チョウ</t>
    </rPh>
    <rPh sb="7" eb="9">
      <t>オオウラ</t>
    </rPh>
    <rPh sb="11" eb="13">
      <t>タカシマ</t>
    </rPh>
    <rPh sb="13" eb="14">
      <t>シ</t>
    </rPh>
    <rPh sb="14" eb="16">
      <t>カツノ</t>
    </rPh>
    <rPh sb="18" eb="20">
      <t>マイバラ</t>
    </rPh>
    <rPh sb="20" eb="21">
      <t>シ</t>
    </rPh>
    <rPh sb="21" eb="22">
      <t>シモ</t>
    </rPh>
    <rPh sb="22" eb="24">
      <t>タラ</t>
    </rPh>
    <rPh sb="26" eb="29">
      <t>オオツシ</t>
    </rPh>
    <rPh sb="29" eb="30">
      <t>ミナミ</t>
    </rPh>
    <rPh sb="30" eb="32">
      <t>コマツ</t>
    </rPh>
    <rPh sb="33" eb="37">
      <t>オウミハチマン</t>
    </rPh>
    <rPh sb="37" eb="38">
      <t>シ</t>
    </rPh>
    <rPh sb="38" eb="41">
      <t>サクラミヤチョウ</t>
    </rPh>
    <phoneticPr fontId="3"/>
  </si>
  <si>
    <t>高島市勝野＊、滋賀県日野町河原＊、竜王町小口＊、甲賀市甲賀町大久保＊、甲賀市土山町＊、東近江市上二俣町＊</t>
    <rPh sb="0" eb="2">
      <t>タカシマ</t>
    </rPh>
    <rPh sb="2" eb="3">
      <t>シ</t>
    </rPh>
    <rPh sb="3" eb="4">
      <t>カツ</t>
    </rPh>
    <rPh sb="4" eb="5">
      <t>ノ</t>
    </rPh>
    <rPh sb="7" eb="10">
      <t>シガケン</t>
    </rPh>
    <rPh sb="10" eb="12">
      <t>ヒノ</t>
    </rPh>
    <rPh sb="12" eb="13">
      <t>チョウ</t>
    </rPh>
    <rPh sb="13" eb="15">
      <t>カワラ</t>
    </rPh>
    <rPh sb="17" eb="19">
      <t>リュウオウ</t>
    </rPh>
    <rPh sb="19" eb="20">
      <t>チョウ</t>
    </rPh>
    <rPh sb="20" eb="22">
      <t>コグチ</t>
    </rPh>
    <rPh sb="24" eb="26">
      <t>コウガ</t>
    </rPh>
    <rPh sb="26" eb="27">
      <t>シ</t>
    </rPh>
    <rPh sb="27" eb="30">
      <t>コウガチョウ</t>
    </rPh>
    <rPh sb="30" eb="33">
      <t>オオクボ</t>
    </rPh>
    <rPh sb="35" eb="37">
      <t>コウガ</t>
    </rPh>
    <rPh sb="37" eb="38">
      <t>シ</t>
    </rPh>
    <rPh sb="38" eb="41">
      <t>ツチヤマチョウ</t>
    </rPh>
    <rPh sb="43" eb="44">
      <t>ヒガシ</t>
    </rPh>
    <rPh sb="44" eb="46">
      <t>オウミ</t>
    </rPh>
    <rPh sb="46" eb="47">
      <t>シ</t>
    </rPh>
    <rPh sb="47" eb="48">
      <t>ウエ</t>
    </rPh>
    <rPh sb="48" eb="49">
      <t>ニ</t>
    </rPh>
    <rPh sb="49" eb="50">
      <t>マタ</t>
    </rPh>
    <rPh sb="50" eb="51">
      <t>チョウ</t>
    </rPh>
    <phoneticPr fontId="3"/>
  </si>
  <si>
    <t>東近江市市子川原町＊</t>
    <rPh sb="0" eb="1">
      <t>ヒガシ</t>
    </rPh>
    <rPh sb="1" eb="3">
      <t>オウミ</t>
    </rPh>
    <rPh sb="3" eb="4">
      <t>シ</t>
    </rPh>
    <rPh sb="4" eb="6">
      <t>イチコ</t>
    </rPh>
    <rPh sb="6" eb="7">
      <t>カワ</t>
    </rPh>
    <rPh sb="7" eb="8">
      <t>ハラ</t>
    </rPh>
    <rPh sb="8" eb="9">
      <t>チョウ</t>
    </rPh>
    <phoneticPr fontId="3"/>
  </si>
  <si>
    <t>彦根市西今町＊、高島市勝野＊、大津市国分＊、大津市南郷＊、滋賀日野町河原＊、竜王町小口＊、野洲市西河原＊</t>
    <rPh sb="0" eb="3">
      <t>ヒコネシ</t>
    </rPh>
    <rPh sb="3" eb="6">
      <t>ニシイマチョウ</t>
    </rPh>
    <rPh sb="8" eb="10">
      <t>タカシマ</t>
    </rPh>
    <rPh sb="10" eb="11">
      <t>シ</t>
    </rPh>
    <rPh sb="11" eb="13">
      <t>カツノ</t>
    </rPh>
    <rPh sb="15" eb="18">
      <t>オオツシ</t>
    </rPh>
    <rPh sb="18" eb="20">
      <t>コクブ</t>
    </rPh>
    <rPh sb="22" eb="25">
      <t>オオツシ</t>
    </rPh>
    <rPh sb="25" eb="27">
      <t>ナンゴウ</t>
    </rPh>
    <rPh sb="29" eb="31">
      <t>シガ</t>
    </rPh>
    <rPh sb="31" eb="33">
      <t>ヒノ</t>
    </rPh>
    <rPh sb="33" eb="34">
      <t>チョウ</t>
    </rPh>
    <rPh sb="34" eb="36">
      <t>カワラ</t>
    </rPh>
    <rPh sb="38" eb="40">
      <t>リュウオウ</t>
    </rPh>
    <rPh sb="40" eb="41">
      <t>チョウ</t>
    </rPh>
    <rPh sb="41" eb="43">
      <t>コグチ</t>
    </rPh>
    <rPh sb="45" eb="47">
      <t>ヤス</t>
    </rPh>
    <rPh sb="47" eb="48">
      <t>シ</t>
    </rPh>
    <rPh sb="48" eb="49">
      <t>ニシ</t>
    </rPh>
    <rPh sb="49" eb="51">
      <t>カワラ</t>
    </rPh>
    <phoneticPr fontId="3"/>
  </si>
  <si>
    <t>湖南市中央森北公園＊、湖南市石部中央西庁舎＊、湖南市中央東庁舎＊、東近江市市子川原町＊</t>
    <rPh sb="0" eb="2">
      <t>コナン</t>
    </rPh>
    <rPh sb="2" eb="3">
      <t>シ</t>
    </rPh>
    <rPh sb="3" eb="5">
      <t>チュウオウ</t>
    </rPh>
    <rPh sb="5" eb="7">
      <t>モリキタ</t>
    </rPh>
    <rPh sb="7" eb="9">
      <t>コウエン</t>
    </rPh>
    <rPh sb="11" eb="13">
      <t>コナン</t>
    </rPh>
    <rPh sb="13" eb="14">
      <t>シ</t>
    </rPh>
    <rPh sb="14" eb="16">
      <t>イシベ</t>
    </rPh>
    <rPh sb="16" eb="18">
      <t>チュウオウ</t>
    </rPh>
    <rPh sb="18" eb="19">
      <t>ニシ</t>
    </rPh>
    <rPh sb="19" eb="21">
      <t>チョウシャ</t>
    </rPh>
    <rPh sb="23" eb="25">
      <t>コナン</t>
    </rPh>
    <rPh sb="25" eb="26">
      <t>シ</t>
    </rPh>
    <rPh sb="26" eb="28">
      <t>チュウオウ</t>
    </rPh>
    <rPh sb="28" eb="29">
      <t>ヒガシ</t>
    </rPh>
    <rPh sb="29" eb="31">
      <t>チョウシャ</t>
    </rPh>
    <rPh sb="33" eb="34">
      <t>ヒガシ</t>
    </rPh>
    <rPh sb="34" eb="36">
      <t>オウミ</t>
    </rPh>
    <rPh sb="36" eb="37">
      <t>シ</t>
    </rPh>
    <rPh sb="37" eb="39">
      <t>イチコ</t>
    </rPh>
    <rPh sb="39" eb="41">
      <t>カワラ</t>
    </rPh>
    <rPh sb="41" eb="42">
      <t>チョウ</t>
    </rPh>
    <phoneticPr fontId="3"/>
  </si>
  <si>
    <t>5弱</t>
    <rPh sb="1" eb="2">
      <t>ジャク</t>
    </rPh>
    <phoneticPr fontId="3"/>
  </si>
  <si>
    <t>大津市南郷＊</t>
    <rPh sb="0" eb="3">
      <t>オオツシ</t>
    </rPh>
    <rPh sb="3" eb="5">
      <t>ナンゴウ</t>
    </rPh>
    <phoneticPr fontId="3"/>
  </si>
  <si>
    <t>大津市国分＊、大津市南郷＊、草津市草津＊、湖南市石部中央西庁舎＊、甲賀市信楽町＊</t>
    <rPh sb="0" eb="3">
      <t>オオツシ</t>
    </rPh>
    <rPh sb="3" eb="5">
      <t>コクブ</t>
    </rPh>
    <rPh sb="7" eb="10">
      <t>オオツシ</t>
    </rPh>
    <rPh sb="10" eb="12">
      <t>ナンゴウ</t>
    </rPh>
    <rPh sb="14" eb="17">
      <t>クサツシ</t>
    </rPh>
    <rPh sb="17" eb="19">
      <t>クサツ</t>
    </rPh>
    <rPh sb="21" eb="23">
      <t>コナン</t>
    </rPh>
    <rPh sb="23" eb="24">
      <t>シ</t>
    </rPh>
    <rPh sb="24" eb="26">
      <t>イシベ</t>
    </rPh>
    <rPh sb="26" eb="28">
      <t>チュウオウ</t>
    </rPh>
    <rPh sb="28" eb="29">
      <t>ニシ</t>
    </rPh>
    <rPh sb="29" eb="31">
      <t>チョウシャ</t>
    </rPh>
    <rPh sb="33" eb="35">
      <t>コウガ</t>
    </rPh>
    <rPh sb="35" eb="36">
      <t>シ</t>
    </rPh>
    <rPh sb="36" eb="39">
      <t>シガラキチョウ</t>
    </rPh>
    <phoneticPr fontId="3"/>
  </si>
  <si>
    <t>長浜市西浅井町大浦＊、大津市御陵町、大津市国分＊、大津市南郷＊、草津市草津＊、栗東市安養寺＊、東近江市五個荘小幡町＊</t>
    <rPh sb="0" eb="3">
      <t>ナガハマシ</t>
    </rPh>
    <rPh sb="3" eb="7">
      <t>ニシアザイチョウ</t>
    </rPh>
    <rPh sb="7" eb="9">
      <t>オオウラ</t>
    </rPh>
    <rPh sb="11" eb="14">
      <t>オオツシ</t>
    </rPh>
    <rPh sb="14" eb="17">
      <t>ゴリョウチョウ</t>
    </rPh>
    <rPh sb="18" eb="21">
      <t>オオツシ</t>
    </rPh>
    <rPh sb="21" eb="23">
      <t>コクブ</t>
    </rPh>
    <rPh sb="25" eb="28">
      <t>オオツシ</t>
    </rPh>
    <rPh sb="28" eb="30">
      <t>ナンゴウ</t>
    </rPh>
    <rPh sb="32" eb="35">
      <t>クサツシ</t>
    </rPh>
    <rPh sb="35" eb="37">
      <t>クサツ</t>
    </rPh>
    <rPh sb="39" eb="42">
      <t>リットウシ</t>
    </rPh>
    <rPh sb="42" eb="45">
      <t>アンヨウジ</t>
    </rPh>
    <rPh sb="47" eb="51">
      <t>ヒガシオウミシ</t>
    </rPh>
    <rPh sb="51" eb="54">
      <t>ゴカショウ</t>
    </rPh>
    <rPh sb="54" eb="55">
      <t>ショウ</t>
    </rPh>
    <phoneticPr fontId="3"/>
  </si>
  <si>
    <t>大津市国分＊、大津市南郷＊、草津市草津＊、湖南市中央森北公園＊、湖南市石部中央西庁舎＊、甲賀市信楽町＊、東近江市市子川原町＊</t>
    <rPh sb="0" eb="3">
      <t>オオツシ</t>
    </rPh>
    <rPh sb="3" eb="5">
      <t>コクブ</t>
    </rPh>
    <rPh sb="7" eb="10">
      <t>オオツシ</t>
    </rPh>
    <rPh sb="10" eb="12">
      <t>ナンゴウ</t>
    </rPh>
    <rPh sb="14" eb="17">
      <t>クサツシ</t>
    </rPh>
    <rPh sb="17" eb="19">
      <t>クサツ</t>
    </rPh>
    <rPh sb="21" eb="23">
      <t>コナン</t>
    </rPh>
    <rPh sb="23" eb="24">
      <t>シ</t>
    </rPh>
    <rPh sb="24" eb="26">
      <t>チュウオウ</t>
    </rPh>
    <rPh sb="26" eb="27">
      <t>モリ</t>
    </rPh>
    <rPh sb="27" eb="28">
      <t>キタ</t>
    </rPh>
    <rPh sb="28" eb="30">
      <t>コウエン</t>
    </rPh>
    <rPh sb="32" eb="34">
      <t>コナン</t>
    </rPh>
    <rPh sb="34" eb="35">
      <t>シ</t>
    </rPh>
    <rPh sb="35" eb="37">
      <t>イシベ</t>
    </rPh>
    <rPh sb="37" eb="39">
      <t>チュウオウ</t>
    </rPh>
    <rPh sb="39" eb="40">
      <t>ニシ</t>
    </rPh>
    <rPh sb="40" eb="42">
      <t>チョウシャ</t>
    </rPh>
    <rPh sb="44" eb="46">
      <t>コウガ</t>
    </rPh>
    <rPh sb="46" eb="47">
      <t>シ</t>
    </rPh>
    <rPh sb="47" eb="50">
      <t>シガラキチョウ</t>
    </rPh>
    <rPh sb="52" eb="56">
      <t>ヒガシオウミシ</t>
    </rPh>
    <rPh sb="56" eb="58">
      <t>イチコ</t>
    </rPh>
    <rPh sb="58" eb="60">
      <t>カワラ</t>
    </rPh>
    <rPh sb="60" eb="61">
      <t>チョウ</t>
    </rPh>
    <phoneticPr fontId="3"/>
  </si>
  <si>
    <t>大津市国分＊、大津市南郷＊</t>
    <rPh sb="0" eb="3">
      <t>オオツシ</t>
    </rPh>
    <rPh sb="3" eb="5">
      <t>コクブ</t>
    </rPh>
    <rPh sb="7" eb="10">
      <t>オオツシ</t>
    </rPh>
    <rPh sb="10" eb="12">
      <t>ナンゴウ</t>
    </rPh>
    <phoneticPr fontId="3"/>
  </si>
  <si>
    <t>大津市国分＊、大津市南郷＊</t>
    <rPh sb="0" eb="3">
      <t>オオツシ</t>
    </rPh>
    <rPh sb="3" eb="5">
      <t>コクブ</t>
    </rPh>
    <rPh sb="7" eb="10">
      <t>オオツシ</t>
    </rPh>
    <rPh sb="10" eb="12">
      <t>ナンゴウ</t>
    </rPh>
    <phoneticPr fontId="3"/>
  </si>
  <si>
    <t>湖南市中央森北公園＊、湖南市石部中央西庁舎＊</t>
    <rPh sb="0" eb="2">
      <t>コナン</t>
    </rPh>
    <rPh sb="2" eb="3">
      <t>シ</t>
    </rPh>
    <rPh sb="3" eb="5">
      <t>チュウオウ</t>
    </rPh>
    <rPh sb="5" eb="7">
      <t>モリキタ</t>
    </rPh>
    <rPh sb="7" eb="9">
      <t>コウエン</t>
    </rPh>
    <rPh sb="11" eb="13">
      <t>コナン</t>
    </rPh>
    <rPh sb="13" eb="14">
      <t>シ</t>
    </rPh>
    <rPh sb="14" eb="16">
      <t>イシベ</t>
    </rPh>
    <rPh sb="16" eb="18">
      <t>チュウオウ</t>
    </rPh>
    <rPh sb="18" eb="19">
      <t>ニシ</t>
    </rPh>
    <rPh sb="19" eb="21">
      <t>チョウシャ</t>
    </rPh>
    <phoneticPr fontId="3"/>
  </si>
  <si>
    <t>大津市御陵町、大津市国分＊、大津市南郷＊、近江八幡市桜宮町、近江八幡市出町＊、草津市草津＊、栗東市安養寺＊、野洲市西河原＊</t>
    <rPh sb="0" eb="3">
      <t>オオツシ</t>
    </rPh>
    <rPh sb="3" eb="6">
      <t>ゴリョウチョウ</t>
    </rPh>
    <rPh sb="7" eb="10">
      <t>オオツシ</t>
    </rPh>
    <rPh sb="10" eb="12">
      <t>コクブ</t>
    </rPh>
    <rPh sb="14" eb="17">
      <t>オオツシ</t>
    </rPh>
    <rPh sb="17" eb="19">
      <t>ナンゴウ</t>
    </rPh>
    <rPh sb="21" eb="26">
      <t>オウミハチマンシ</t>
    </rPh>
    <rPh sb="26" eb="29">
      <t>サクラミヤチョウ</t>
    </rPh>
    <rPh sb="30" eb="35">
      <t>オウミハチマンシ</t>
    </rPh>
    <rPh sb="35" eb="37">
      <t>デマチ</t>
    </rPh>
    <rPh sb="39" eb="42">
      <t>クサツシ</t>
    </rPh>
    <rPh sb="42" eb="44">
      <t>クサツ</t>
    </rPh>
    <rPh sb="46" eb="49">
      <t>リットウシ</t>
    </rPh>
    <rPh sb="49" eb="52">
      <t>アンヨウジ</t>
    </rPh>
    <rPh sb="54" eb="56">
      <t>ヤス</t>
    </rPh>
    <rPh sb="56" eb="57">
      <t>シ</t>
    </rPh>
    <rPh sb="57" eb="58">
      <t>ニシ</t>
    </rPh>
    <rPh sb="58" eb="60">
      <t>カワラ</t>
    </rPh>
    <phoneticPr fontId="3"/>
  </si>
  <si>
    <t>高島市勝野＊、大津市南小松、野洲市西河原＊</t>
    <rPh sb="0" eb="2">
      <t>タカシマ</t>
    </rPh>
    <rPh sb="2" eb="3">
      <t>シ</t>
    </rPh>
    <rPh sb="3" eb="4">
      <t>カツ</t>
    </rPh>
    <rPh sb="4" eb="5">
      <t>ノ</t>
    </rPh>
    <rPh sb="7" eb="10">
      <t>オオツシ</t>
    </rPh>
    <rPh sb="10" eb="11">
      <t>ミナミ</t>
    </rPh>
    <rPh sb="11" eb="13">
      <t>コマツ</t>
    </rPh>
    <rPh sb="14" eb="16">
      <t>ヤス</t>
    </rPh>
    <rPh sb="16" eb="17">
      <t>シ</t>
    </rPh>
    <rPh sb="17" eb="18">
      <t>ニシ</t>
    </rPh>
    <rPh sb="18" eb="20">
      <t>カワラ</t>
    </rPh>
    <phoneticPr fontId="3"/>
  </si>
  <si>
    <t>大津市国分＊、大津市南郷＊、草津市草津＊</t>
    <rPh sb="0" eb="3">
      <t>オオツシ</t>
    </rPh>
    <rPh sb="3" eb="5">
      <t>コクブ</t>
    </rPh>
    <rPh sb="7" eb="10">
      <t>オオツシ</t>
    </rPh>
    <rPh sb="10" eb="12">
      <t>ナンゴウ</t>
    </rPh>
    <rPh sb="14" eb="17">
      <t>クサツシ</t>
    </rPh>
    <rPh sb="17" eb="19">
      <t>クサツ</t>
    </rPh>
    <phoneticPr fontId="3"/>
  </si>
  <si>
    <t>米原市下多良＊</t>
    <rPh sb="0" eb="3">
      <t>マイバラシ</t>
    </rPh>
    <rPh sb="3" eb="6">
      <t>シモタラ</t>
    </rPh>
    <phoneticPr fontId="3"/>
  </si>
  <si>
    <t>高島市勝野＊、大津市南小松</t>
    <rPh sb="0" eb="2">
      <t>タカシマ</t>
    </rPh>
    <rPh sb="2" eb="3">
      <t>シ</t>
    </rPh>
    <rPh sb="3" eb="4">
      <t>カツ</t>
    </rPh>
    <rPh sb="4" eb="5">
      <t>ノ</t>
    </rPh>
    <rPh sb="7" eb="10">
      <t>オオツシ</t>
    </rPh>
    <rPh sb="10" eb="11">
      <t>ミナミ</t>
    </rPh>
    <rPh sb="11" eb="13">
      <t>コマツ</t>
    </rPh>
    <phoneticPr fontId="3"/>
  </si>
  <si>
    <t>高島市勝野＊、愛荘町安孫子＊、愛荘町愛知川＊、大津市南小松、近江八幡市桜宮町、竜王町小口＊、湖南市中央森北公園＊</t>
    <rPh sb="0" eb="2">
      <t>タカシマ</t>
    </rPh>
    <rPh sb="2" eb="3">
      <t>シ</t>
    </rPh>
    <rPh sb="3" eb="5">
      <t>カツノ</t>
    </rPh>
    <rPh sb="7" eb="9">
      <t>アイショウ</t>
    </rPh>
    <rPh sb="9" eb="10">
      <t>チョウ</t>
    </rPh>
    <rPh sb="10" eb="11">
      <t>アン</t>
    </rPh>
    <rPh sb="11" eb="13">
      <t>ソンシ</t>
    </rPh>
    <rPh sb="15" eb="17">
      <t>アイショウ</t>
    </rPh>
    <rPh sb="17" eb="18">
      <t>チョウ</t>
    </rPh>
    <rPh sb="18" eb="21">
      <t>エチガワ</t>
    </rPh>
    <rPh sb="23" eb="26">
      <t>オオツシ</t>
    </rPh>
    <rPh sb="26" eb="27">
      <t>ミナミ</t>
    </rPh>
    <rPh sb="27" eb="29">
      <t>コマツ</t>
    </rPh>
    <rPh sb="30" eb="35">
      <t>オウミハチマンシ</t>
    </rPh>
    <rPh sb="35" eb="38">
      <t>サクラミヤチョウ</t>
    </rPh>
    <rPh sb="39" eb="41">
      <t>リュウオウ</t>
    </rPh>
    <rPh sb="41" eb="42">
      <t>チョウ</t>
    </rPh>
    <rPh sb="42" eb="44">
      <t>コグチ</t>
    </rPh>
    <rPh sb="46" eb="48">
      <t>コナン</t>
    </rPh>
    <rPh sb="48" eb="49">
      <t>シ</t>
    </rPh>
    <rPh sb="49" eb="51">
      <t>チュウオウ</t>
    </rPh>
    <rPh sb="51" eb="52">
      <t>モリ</t>
    </rPh>
    <rPh sb="52" eb="53">
      <t>キタ</t>
    </rPh>
    <rPh sb="53" eb="55">
      <t>コウエン</t>
    </rPh>
    <phoneticPr fontId="3"/>
  </si>
  <si>
    <t>東近江市市子川原町＊、東近江市五個荘小幡町＊</t>
    <rPh sb="0" eb="1">
      <t>ヒガシ</t>
    </rPh>
    <rPh sb="1" eb="3">
      <t>オウミ</t>
    </rPh>
    <rPh sb="3" eb="4">
      <t>シ</t>
    </rPh>
    <rPh sb="4" eb="6">
      <t>イチコ</t>
    </rPh>
    <rPh sb="6" eb="7">
      <t>カワ</t>
    </rPh>
    <rPh sb="7" eb="8">
      <t>ハラ</t>
    </rPh>
    <rPh sb="8" eb="9">
      <t>チョウ</t>
    </rPh>
    <rPh sb="11" eb="15">
      <t>ヒガシオウミシ</t>
    </rPh>
    <rPh sb="15" eb="18">
      <t>ゴカショウ</t>
    </rPh>
    <rPh sb="18" eb="19">
      <t>ショウ</t>
    </rPh>
    <phoneticPr fontId="3"/>
  </si>
  <si>
    <t>栗東市安養寺＊、竜王町小口＊、湖南市石部中央西庁舎＊</t>
    <rPh sb="0" eb="3">
      <t>リットウシ</t>
    </rPh>
    <rPh sb="3" eb="6">
      <t>アンヨウジ</t>
    </rPh>
    <rPh sb="8" eb="10">
      <t>リュウオウ</t>
    </rPh>
    <rPh sb="10" eb="11">
      <t>チョウ</t>
    </rPh>
    <rPh sb="11" eb="13">
      <t>コグチ</t>
    </rPh>
    <rPh sb="15" eb="17">
      <t>コナン</t>
    </rPh>
    <rPh sb="17" eb="18">
      <t>シ</t>
    </rPh>
    <rPh sb="18" eb="20">
      <t>イシベ</t>
    </rPh>
    <rPh sb="20" eb="22">
      <t>チュウオウ</t>
    </rPh>
    <rPh sb="22" eb="23">
      <t>ニシ</t>
    </rPh>
    <rPh sb="23" eb="25">
      <t>チョウシャ</t>
    </rPh>
    <phoneticPr fontId="3"/>
  </si>
  <si>
    <t>長浜市西浅井町大浦＊、大津市国分＊、大津市南郷＊、近江八幡市桜宮町、竜王町小口＊、湖南市石部中央西庁舎＊、甲賀市信楽町＊</t>
    <rPh sb="0" eb="3">
      <t>ナガハマシ</t>
    </rPh>
    <rPh sb="3" eb="7">
      <t>ニシアザイチョウ</t>
    </rPh>
    <rPh sb="7" eb="9">
      <t>オオウラ</t>
    </rPh>
    <rPh sb="11" eb="14">
      <t>オオツシ</t>
    </rPh>
    <rPh sb="14" eb="16">
      <t>コクブ</t>
    </rPh>
    <rPh sb="18" eb="21">
      <t>オオツシ</t>
    </rPh>
    <rPh sb="21" eb="23">
      <t>ナンゴウ</t>
    </rPh>
    <rPh sb="25" eb="30">
      <t>オウミハチマンシ</t>
    </rPh>
    <rPh sb="30" eb="33">
      <t>サクラミヤチョウ</t>
    </rPh>
    <rPh sb="34" eb="36">
      <t>リュウオウ</t>
    </rPh>
    <rPh sb="36" eb="37">
      <t>チョウ</t>
    </rPh>
    <rPh sb="37" eb="39">
      <t>オグチ</t>
    </rPh>
    <rPh sb="41" eb="43">
      <t>コナン</t>
    </rPh>
    <rPh sb="43" eb="44">
      <t>シ</t>
    </rPh>
    <rPh sb="44" eb="46">
      <t>イシベ</t>
    </rPh>
    <rPh sb="46" eb="48">
      <t>チュウオウ</t>
    </rPh>
    <rPh sb="48" eb="49">
      <t>ニシ</t>
    </rPh>
    <rPh sb="49" eb="51">
      <t>チョウシャ</t>
    </rPh>
    <rPh sb="53" eb="55">
      <t>コウガ</t>
    </rPh>
    <rPh sb="55" eb="56">
      <t>シ</t>
    </rPh>
    <rPh sb="56" eb="59">
      <t>シガラキチョウ</t>
    </rPh>
    <phoneticPr fontId="3"/>
  </si>
  <si>
    <t>長浜市西浅井町大浦＊</t>
    <rPh sb="0" eb="3">
      <t>ナガハマシ</t>
    </rPh>
    <rPh sb="3" eb="7">
      <t>ニシアザイチョウ</t>
    </rPh>
    <rPh sb="7" eb="9">
      <t>オオウラ</t>
    </rPh>
    <phoneticPr fontId="3"/>
  </si>
  <si>
    <t>高島市朽木柏＊</t>
    <rPh sb="0" eb="2">
      <t>タカシマ</t>
    </rPh>
    <rPh sb="2" eb="3">
      <t>シ</t>
    </rPh>
    <rPh sb="3" eb="5">
      <t>クチキ</t>
    </rPh>
    <rPh sb="5" eb="6">
      <t>カシワ</t>
    </rPh>
    <phoneticPr fontId="3"/>
  </si>
  <si>
    <t>甲賀市甲賀町大久保＊</t>
    <rPh sb="0" eb="2">
      <t>コウガ</t>
    </rPh>
    <rPh sb="2" eb="3">
      <t>シ</t>
    </rPh>
    <rPh sb="3" eb="5">
      <t>コウガ</t>
    </rPh>
    <rPh sb="5" eb="6">
      <t>マチ</t>
    </rPh>
    <rPh sb="6" eb="9">
      <t>オオクボ</t>
    </rPh>
    <phoneticPr fontId="3"/>
  </si>
  <si>
    <r>
      <t xml:space="preserve"> 平成30年度（2018年度）</t>
    </r>
    <r>
      <rPr>
        <sz val="8"/>
        <color indexed="10"/>
        <rFont val="ＤＦ平成ゴシック体W5"/>
        <family val="3"/>
        <charset val="128"/>
      </rPr>
      <t/>
    </r>
    <rPh sb="6" eb="7">
      <t>ド</t>
    </rPh>
    <rPh sb="13" eb="14">
      <t>ド</t>
    </rPh>
    <phoneticPr fontId="4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</si>
  <si>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</si>
  <si>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</si>
  <si>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</si>
  <si>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</si>
  <si>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</si>
  <si>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</si>
  <si>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</si>
  <si>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　注　１．積雪日数は、１cm以上の日数です。</t>
    <rPh sb="5" eb="7">
      <t>セキセツ</t>
    </rPh>
    <rPh sb="7" eb="9">
      <t>ニッスウ</t>
    </rPh>
    <rPh sb="17" eb="19">
      <t>ニッスウ</t>
    </rPh>
    <phoneticPr fontId="4"/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</si>
  <si>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4"/>
  </si>
  <si>
    <t xml:space="preserve">  資料　彦根地方気象台「滋賀県の気象」</t>
    <rPh sb="17" eb="19">
      <t>キショウ</t>
    </rPh>
    <phoneticPr fontId="4"/>
  </si>
  <si>
    <t>１５．　季   節   表  (  彦  根  ）</t>
  </si>
  <si>
    <t>初　  日</t>
  </si>
  <si>
    <t>終  　日</t>
  </si>
  <si>
    <t>初 　 日</t>
  </si>
  <si>
    <t>終 　 日</t>
  </si>
  <si>
    <t>平成30年(2018年)12月11日</t>
  </si>
  <si>
    <t>平成31年(2019年)４月４日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</si>
  <si>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平成30年(2018年)12月9日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phoneticPr fontId="3"/>
  </si>
  <si>
    <t>平成31年(2019年)４月３日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</si>
  <si>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　注　統計期間は、当該年８月から翌年７月までとなります。</t>
    <rPh sb="3" eb="5">
      <t>トウケイ</t>
    </rPh>
    <rPh sb="5" eb="7">
      <t>キカン</t>
    </rPh>
    <rPh sb="9" eb="11">
      <t>トウガイ</t>
    </rPh>
    <rPh sb="11" eb="12">
      <t>ネン</t>
    </rPh>
    <rPh sb="13" eb="14">
      <t>ガツ</t>
    </rPh>
    <rPh sb="16" eb="18">
      <t>ヨクネン</t>
    </rPh>
    <rPh sb="19" eb="20">
      <t>ガツ</t>
    </rPh>
    <phoneticPr fontId="4"/>
  </si>
  <si>
    <t xml:space="preserve">  資料　彦根地方気象台「滋賀県の気象」</t>
    <rPh sb="13" eb="16">
      <t>シガケン</t>
    </rPh>
    <rPh sb="17" eb="19">
      <t>キショウ</t>
    </rPh>
    <phoneticPr fontId="4"/>
  </si>
  <si>
    <t>１９．</t>
  </si>
  <si>
    <t>琵琶湖平均水位および琵琶湖流出量</t>
  </si>
  <si>
    <t xml:space="preserve"> 平成30年(2018年)</t>
  </si>
  <si>
    <t xml:space="preserve">      ２．平均水位は、期間中の合計値を期間日数で除した値です。</t>
  </si>
  <si>
    <t xml:space="preserve">      ４．７、９、10月の最大流量は洗堰全開放流のため概算値となります。</t>
    <rPh sb="14" eb="15">
      <t>ツキ</t>
    </rPh>
    <rPh sb="16" eb="18">
      <t>サイダイ</t>
    </rPh>
    <rPh sb="18" eb="20">
      <t>リュウリョウ</t>
    </rPh>
    <rPh sb="21" eb="23">
      <t>アライゼキ</t>
    </rPh>
    <rPh sb="23" eb="25">
      <t>ゼンカイ</t>
    </rPh>
    <rPh sb="25" eb="27">
      <t>ホウリュウ</t>
    </rPh>
    <rPh sb="30" eb="33">
      <t>ガイサンチ</t>
    </rPh>
    <phoneticPr fontId="2"/>
  </si>
  <si>
    <t xml:space="preserve"> 平成30年（2018年）</t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</si>
  <si>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</si>
  <si>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</si>
  <si>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>　　　３．統計期間は、平成30年（2018年）４月から平成31年（2019年）３月となります。</t>
    <rPh sb="5" eb="7">
      <t>トウケイ</t>
    </rPh>
    <rPh sb="7" eb="9">
      <t>キカン</t>
    </rPh>
    <rPh sb="11" eb="13">
      <t>ヘイセイ</t>
    </rPh>
    <rPh sb="15" eb="16">
      <t>ネン</t>
    </rPh>
    <rPh sb="21" eb="22">
      <t>ネン</t>
    </rPh>
    <rPh sb="24" eb="25">
      <t>ガツ</t>
    </rPh>
    <rPh sb="27" eb="29">
      <t>ヘイセイ</t>
    </rPh>
    <rPh sb="31" eb="32">
      <t>ネン</t>
    </rPh>
    <rPh sb="32" eb="33">
      <t>ヘイネン</t>
    </rPh>
    <rPh sb="37" eb="38">
      <t>ネン</t>
    </rPh>
    <rPh sb="40" eb="41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</si>
</sst>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0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5" fillId="0" borderId="0" applyFont="0" applyFill="0" applyBorder="0" applyAlignment="0" applyProtection="0"/>
  </cellStyleXfs>
  <cellXfs count="296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Alignment="1"/>
    <xf numFmtId="49" fontId="5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11" xfId="1" applyFont="1" applyFill="1" applyBorder="1" applyAlignment="1"/>
    <xf numFmtId="38" fontId="5" fillId="0" borderId="0" xfId="1" applyFont="1" applyFill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56" fontId="5" fillId="0" borderId="11" xfId="1" applyNumberFormat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1" xfId="0" applyFont="1" applyFill="1" applyBorder="1" applyAlignment="1">
      <alignment horizontal="distributed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1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5" xfId="0" applyFont="1" applyFill="1" applyBorder="1" applyAlignment="1">
      <alignment horizontal="distributed"/>
    </xf>
    <xf numFmtId="41" fontId="5" fillId="0" borderId="25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1" xfId="0" applyFont="1" applyFill="1" applyBorder="1" applyAlignment="1">
      <alignment vertical="center"/>
    </xf>
    <xf numFmtId="176" fontId="5" fillId="0" borderId="21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1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Continuous" vertical="center"/>
    </xf>
    <xf numFmtId="176" fontId="5" fillId="0" borderId="22" xfId="0" applyNumberFormat="1" applyFont="1" applyFill="1" applyBorder="1" applyAlignment="1">
      <alignment horizontal="centerContinuous" vertical="center"/>
    </xf>
    <xf numFmtId="0" fontId="5" fillId="0" borderId="22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0" quotePrefix="1" applyNumberFormat="1" applyFont="1" applyAlignment="1">
      <alignment horizontal="right" vertical="top"/>
    </xf>
    <xf numFmtId="0" fontId="5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9" xfId="0" applyFont="1" applyFill="1" applyBorder="1" applyAlignment="1"/>
    <xf numFmtId="56" fontId="5" fillId="0" borderId="11" xfId="0" applyNumberFormat="1" applyFont="1" applyFill="1" applyBorder="1" applyAlignment="1"/>
    <xf numFmtId="56" fontId="5" fillId="0" borderId="0" xfId="0" applyNumberFormat="1" applyFont="1" applyFill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5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0" fontId="16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6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2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5" xfId="0" applyFont="1" applyFill="1" applyBorder="1" applyAlignment="1">
      <alignment horizontal="right"/>
    </xf>
    <xf numFmtId="0" fontId="5" fillId="0" borderId="0" xfId="0" applyNumberFormat="1" applyFont="1" applyAlignment="1">
      <alignment horizontal="right" vertical="top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0" fontId="5" fillId="0" borderId="0" xfId="0" quotePrefix="1" applyNumberFormat="1" applyFont="1" applyAlignment="1">
      <alignment horizontal="right" vertical="top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5"/>
    <cellStyle name="標準" xfId="0" builtinId="0"/>
    <cellStyle name="標準_006-008" xfId="2"/>
    <cellStyle name="標準_009-010" xfId="3"/>
    <cellStyle name="標準_011-01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/>
        <xdr:cNvGrpSpPr>
          <a:grpSpLocks/>
        </xdr:cNvGrpSpPr>
      </xdr:nvGrpSpPr>
      <xdr:grpSpPr bwMode="auto">
        <a:xfrm>
          <a:off x="5470525" y="0"/>
          <a:ext cx="1411288" cy="0"/>
          <a:chOff x="-4603" y="-5390"/>
          <a:chExt cx="19072" cy="24608"/>
        </a:xfrm>
      </xdr:grpSpPr>
      <xdr:sp macro="" textlink="">
        <xdr:nvSpPr>
          <xdr:cNvPr id="3" name="テキスト 5"/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/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/>
        <xdr:cNvGrpSpPr>
          <a:grpSpLocks/>
        </xdr:cNvGrpSpPr>
      </xdr:nvGrpSpPr>
      <xdr:grpSpPr bwMode="auto">
        <a:xfrm>
          <a:off x="5595938" y="0"/>
          <a:ext cx="993775" cy="0"/>
          <a:chOff x="-4478" y="0"/>
          <a:chExt cx="23608" cy="0"/>
        </a:xfrm>
      </xdr:grpSpPr>
      <xdr:sp macro="" textlink="">
        <xdr:nvSpPr>
          <xdr:cNvPr id="4920" name="図形 2"/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/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"/>
  <sheetViews>
    <sheetView tabSelected="1" zoomScale="120" zoomScaleNormal="120" zoomScaleSheetLayoutView="100" workbookViewId="0">
      <selection activeCell="C19" sqref="C19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>
      <c r="C1" s="4" t="s">
        <v>0</v>
      </c>
      <c r="D1" s="26" t="s">
        <v>90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>
      <c r="A2" s="6"/>
      <c r="N2" s="8"/>
      <c r="O2" s="8"/>
    </row>
    <row r="3" spans="1:42" ht="12" customHeight="1" thickBot="1">
      <c r="A3" s="9" t="s">
        <v>195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130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>
      <c r="A5" s="20" t="s">
        <v>14</v>
      </c>
      <c r="B5" s="22">
        <v>15.7</v>
      </c>
      <c r="C5" s="22">
        <v>3.3</v>
      </c>
      <c r="D5" s="22">
        <v>3.3</v>
      </c>
      <c r="E5" s="22">
        <v>8.8000000000000007</v>
      </c>
      <c r="F5" s="22">
        <v>14.2</v>
      </c>
      <c r="G5" s="22">
        <v>18</v>
      </c>
      <c r="H5" s="22">
        <v>22.2</v>
      </c>
      <c r="I5" s="22">
        <v>28.5</v>
      </c>
      <c r="J5" s="22">
        <v>28.5</v>
      </c>
      <c r="K5" s="22">
        <v>22.8</v>
      </c>
      <c r="L5" s="22">
        <v>17.899999999999999</v>
      </c>
      <c r="M5" s="22">
        <v>12.8</v>
      </c>
      <c r="N5" s="22">
        <v>7.6</v>
      </c>
      <c r="O5" s="21"/>
      <c r="P5" s="18"/>
    </row>
    <row r="6" spans="1:42" ht="13.5" customHeight="1">
      <c r="A6" s="20" t="s">
        <v>15</v>
      </c>
      <c r="B6" s="22">
        <v>14.7</v>
      </c>
      <c r="C6" s="22">
        <v>2.2000000000000002</v>
      </c>
      <c r="D6" s="22">
        <v>1.7</v>
      </c>
      <c r="E6" s="28">
        <v>8.1</v>
      </c>
      <c r="F6" s="22">
        <v>13.5</v>
      </c>
      <c r="G6" s="22">
        <v>17.3</v>
      </c>
      <c r="H6" s="22">
        <v>21.4</v>
      </c>
      <c r="I6" s="22">
        <v>27.7</v>
      </c>
      <c r="J6" s="22">
        <v>27.4</v>
      </c>
      <c r="K6" s="22">
        <v>22.2</v>
      </c>
      <c r="L6" s="22">
        <v>16.899999999999999</v>
      </c>
      <c r="M6" s="22" t="s">
        <v>196</v>
      </c>
      <c r="N6" s="22">
        <v>6.5</v>
      </c>
      <c r="O6" s="21"/>
      <c r="P6" s="18"/>
    </row>
    <row r="7" spans="1:42" ht="13.5" customHeight="1">
      <c r="A7" s="20" t="s">
        <v>23</v>
      </c>
      <c r="B7" s="22">
        <v>14.9</v>
      </c>
      <c r="C7" s="22">
        <v>2.1</v>
      </c>
      <c r="D7" s="22">
        <v>1.7</v>
      </c>
      <c r="E7" s="22">
        <v>8.6</v>
      </c>
      <c r="F7" s="22">
        <v>14</v>
      </c>
      <c r="G7" s="22">
        <v>17.8</v>
      </c>
      <c r="H7" s="22">
        <v>21.8</v>
      </c>
      <c r="I7" s="22">
        <v>28</v>
      </c>
      <c r="J7" s="22">
        <v>27.6</v>
      </c>
      <c r="K7" s="22">
        <v>22.1</v>
      </c>
      <c r="L7" s="22">
        <v>16.7</v>
      </c>
      <c r="M7" s="22">
        <v>11.6</v>
      </c>
      <c r="N7" s="22">
        <v>6.5</v>
      </c>
      <c r="O7" s="21"/>
      <c r="P7" s="18"/>
    </row>
    <row r="8" spans="1:42" ht="13.5" customHeight="1">
      <c r="A8" s="20" t="s">
        <v>20</v>
      </c>
      <c r="B8" s="22">
        <v>14</v>
      </c>
      <c r="C8" s="22">
        <v>1.6</v>
      </c>
      <c r="D8" s="22">
        <v>1.1000000000000001</v>
      </c>
      <c r="E8" s="22">
        <v>7.9</v>
      </c>
      <c r="F8" s="22">
        <v>13.2</v>
      </c>
      <c r="G8" s="22">
        <v>16.899999999999999</v>
      </c>
      <c r="H8" s="22">
        <v>20.8</v>
      </c>
      <c r="I8" s="22">
        <v>26.9</v>
      </c>
      <c r="J8" s="22">
        <v>26.5</v>
      </c>
      <c r="K8" s="22">
        <v>21.2</v>
      </c>
      <c r="L8" s="22">
        <v>15.8</v>
      </c>
      <c r="M8" s="22">
        <v>10.5</v>
      </c>
      <c r="N8" s="22">
        <v>5.7</v>
      </c>
      <c r="O8" s="21"/>
      <c r="P8" s="18"/>
    </row>
    <row r="9" spans="1:42" ht="13.5" customHeight="1">
      <c r="A9" s="20" t="s">
        <v>16</v>
      </c>
      <c r="B9" s="22">
        <v>15.3</v>
      </c>
      <c r="C9" s="22">
        <v>2.8</v>
      </c>
      <c r="D9" s="22">
        <v>3.2</v>
      </c>
      <c r="E9" s="22">
        <v>8.5</v>
      </c>
      <c r="F9" s="22">
        <v>13.8</v>
      </c>
      <c r="G9" s="22">
        <v>17.8</v>
      </c>
      <c r="H9" s="22">
        <v>21.8</v>
      </c>
      <c r="I9" s="22">
        <v>27.9</v>
      </c>
      <c r="J9" s="22">
        <v>27.7</v>
      </c>
      <c r="K9" s="22">
        <v>22.4</v>
      </c>
      <c r="L9" s="22">
        <v>17.5</v>
      </c>
      <c r="M9" s="22">
        <v>12.5</v>
      </c>
      <c r="N9" s="22">
        <v>7.2</v>
      </c>
      <c r="O9" s="21"/>
      <c r="P9" s="18"/>
    </row>
    <row r="10" spans="1:42" ht="21" customHeight="1">
      <c r="A10" s="20" t="s">
        <v>21</v>
      </c>
      <c r="B10" s="22">
        <v>15.1</v>
      </c>
      <c r="C10" s="22">
        <v>2.2999999999999998</v>
      </c>
      <c r="D10" s="22">
        <v>2.6</v>
      </c>
      <c r="E10" s="22">
        <v>8.8000000000000007</v>
      </c>
      <c r="F10" s="22">
        <v>14.3</v>
      </c>
      <c r="G10" s="22">
        <v>18.100000000000001</v>
      </c>
      <c r="H10" s="22">
        <v>21.9</v>
      </c>
      <c r="I10" s="22">
        <v>28</v>
      </c>
      <c r="J10" s="22">
        <v>27.7</v>
      </c>
      <c r="K10" s="22">
        <v>22.2</v>
      </c>
      <c r="L10" s="22">
        <v>16.7</v>
      </c>
      <c r="M10" s="22">
        <v>11.6</v>
      </c>
      <c r="N10" s="22">
        <v>6.7</v>
      </c>
      <c r="O10" s="21">
        <v>6.5</v>
      </c>
      <c r="P10" s="18"/>
    </row>
    <row r="11" spans="1:42" ht="13.5" customHeight="1">
      <c r="A11" s="20" t="s">
        <v>17</v>
      </c>
      <c r="B11" s="22">
        <v>15.9</v>
      </c>
      <c r="C11" s="22">
        <v>3.4</v>
      </c>
      <c r="D11" s="22">
        <v>3.6</v>
      </c>
      <c r="E11" s="22">
        <v>9.6999999999999993</v>
      </c>
      <c r="F11" s="22">
        <v>15.1</v>
      </c>
      <c r="G11" s="22">
        <v>18.8</v>
      </c>
      <c r="H11" s="22">
        <v>22.5</v>
      </c>
      <c r="I11" s="22">
        <v>28.5</v>
      </c>
      <c r="J11" s="22">
        <v>28.5</v>
      </c>
      <c r="K11" s="22">
        <v>22.6</v>
      </c>
      <c r="L11" s="22">
        <v>17.8</v>
      </c>
      <c r="M11" s="22">
        <v>12.5</v>
      </c>
      <c r="N11" s="22">
        <v>7.6</v>
      </c>
      <c r="O11" s="21"/>
      <c r="P11" s="18"/>
    </row>
    <row r="12" spans="1:42" ht="13.5" customHeight="1">
      <c r="A12" s="20" t="s">
        <v>18</v>
      </c>
      <c r="B12" s="22">
        <v>13.1</v>
      </c>
      <c r="C12" s="22">
        <v>0.8</v>
      </c>
      <c r="D12" s="22">
        <v>0.7</v>
      </c>
      <c r="E12" s="22">
        <v>6.9</v>
      </c>
      <c r="F12" s="7">
        <v>12.6</v>
      </c>
      <c r="G12" s="7">
        <v>16.2</v>
      </c>
      <c r="H12" s="149">
        <v>20</v>
      </c>
      <c r="I12" s="22">
        <v>25.8</v>
      </c>
      <c r="J12" s="7">
        <v>25.4</v>
      </c>
      <c r="K12" s="7">
        <v>20.6</v>
      </c>
      <c r="L12" s="149">
        <v>14.5</v>
      </c>
      <c r="M12" s="7">
        <v>9.1</v>
      </c>
      <c r="N12" s="149">
        <v>5</v>
      </c>
      <c r="O12" s="21"/>
      <c r="P12" s="18"/>
    </row>
    <row r="13" spans="1:42" ht="13.5" customHeight="1">
      <c r="A13" s="20" t="s">
        <v>19</v>
      </c>
      <c r="B13" s="22">
        <v>14.3</v>
      </c>
      <c r="C13" s="28">
        <v>2</v>
      </c>
      <c r="D13" s="22">
        <v>2.1</v>
      </c>
      <c r="E13" s="22">
        <v>8.3000000000000007</v>
      </c>
      <c r="F13" s="22">
        <v>13.7</v>
      </c>
      <c r="G13" s="22">
        <v>17.2</v>
      </c>
      <c r="H13" s="22">
        <v>21</v>
      </c>
      <c r="I13" s="22">
        <v>26.9</v>
      </c>
      <c r="J13" s="22">
        <v>26.4</v>
      </c>
      <c r="K13" s="22">
        <v>21.4</v>
      </c>
      <c r="L13" s="22">
        <v>15.9</v>
      </c>
      <c r="M13" s="22">
        <v>10.8</v>
      </c>
      <c r="N13" s="22">
        <v>6</v>
      </c>
      <c r="O13" s="21"/>
      <c r="P13" s="18"/>
    </row>
    <row r="14" spans="1:42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>
      <c r="A15" s="1" t="s">
        <v>197</v>
      </c>
    </row>
    <row r="16" spans="1:42" ht="12" customHeight="1">
      <c r="A16" s="1" t="s">
        <v>198</v>
      </c>
    </row>
    <row r="17" spans="1:2" ht="12" customHeight="1">
      <c r="A17" s="7" t="s">
        <v>22</v>
      </c>
    </row>
    <row r="19" spans="1:2" ht="12" customHeight="1">
      <c r="B19" s="21"/>
    </row>
    <row r="20" spans="1:2" ht="12" customHeight="1">
      <c r="B20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120" zoomScaleNormal="120" zoomScaleSheetLayoutView="100" workbookViewId="0">
      <selection activeCell="N17" sqref="N17"/>
    </sheetView>
  </sheetViews>
  <sheetFormatPr defaultColWidth="11.5703125" defaultRowHeight="12" customHeight="1"/>
  <cols>
    <col min="1" max="1" width="3.28515625" style="7" customWidth="1"/>
    <col min="2" max="2" width="3" style="7" customWidth="1"/>
    <col min="3" max="3" width="8.140625" style="7" customWidth="1"/>
    <col min="4" max="10" width="11.7109375" style="44" customWidth="1"/>
    <col min="11" max="11" width="0.28515625" style="44" customWidth="1"/>
    <col min="12" max="32" width="11.5703125" style="44" customWidth="1"/>
    <col min="33" max="16384" width="11.5703125" style="7"/>
  </cols>
  <sheetData>
    <row r="1" spans="1:32" s="2" customFormat="1" ht="24" customHeight="1">
      <c r="D1" s="102" t="s">
        <v>46</v>
      </c>
      <c r="E1" s="103" t="s">
        <v>47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ht="16.5" customHeight="1"/>
    <row r="3" spans="1:32" s="19" customFormat="1" ht="12" customHeight="1" thickBot="1">
      <c r="A3" s="9" t="s">
        <v>240</v>
      </c>
      <c r="D3" s="60"/>
      <c r="E3" s="60"/>
      <c r="F3" s="60"/>
      <c r="G3" s="60"/>
      <c r="H3" s="281" t="s">
        <v>129</v>
      </c>
      <c r="I3" s="281"/>
      <c r="J3" s="281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>
      <c r="A4" s="105" t="s">
        <v>48</v>
      </c>
      <c r="B4" s="105"/>
      <c r="C4" s="106"/>
      <c r="D4" s="14" t="s">
        <v>94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5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>
      <c r="A5" s="226" t="s">
        <v>121</v>
      </c>
      <c r="B5" s="107"/>
      <c r="C5" s="108"/>
      <c r="D5" s="209">
        <v>1015.6</v>
      </c>
      <c r="E5" s="209">
        <v>1018.6</v>
      </c>
      <c r="F5" s="209">
        <v>1020.1</v>
      </c>
      <c r="G5" s="210">
        <v>1019</v>
      </c>
      <c r="H5" s="209">
        <v>1016.2</v>
      </c>
      <c r="I5" s="209">
        <v>1012.7</v>
      </c>
      <c r="J5" s="211">
        <v>1009.4</v>
      </c>
    </row>
    <row r="6" spans="1:32" ht="14.1" customHeight="1">
      <c r="A6" s="282" t="s">
        <v>49</v>
      </c>
      <c r="B6" s="287" t="s">
        <v>122</v>
      </c>
      <c r="C6" s="288"/>
      <c r="D6" s="109">
        <v>75</v>
      </c>
      <c r="E6" s="110" t="s">
        <v>241</v>
      </c>
      <c r="F6" s="44">
        <v>71</v>
      </c>
      <c r="G6" s="110">
        <v>72</v>
      </c>
      <c r="H6" s="44">
        <v>72</v>
      </c>
      <c r="I6" s="44">
        <v>72</v>
      </c>
      <c r="J6" s="44">
        <v>77</v>
      </c>
    </row>
    <row r="7" spans="1:32" ht="14.1" customHeight="1">
      <c r="A7" s="283"/>
      <c r="B7" s="111" t="s">
        <v>50</v>
      </c>
      <c r="C7" s="213" t="s">
        <v>123</v>
      </c>
      <c r="D7" s="109">
        <v>22</v>
      </c>
      <c r="E7" s="110" t="s">
        <v>242</v>
      </c>
      <c r="F7" s="44">
        <v>28</v>
      </c>
      <c r="G7" s="110">
        <v>31</v>
      </c>
      <c r="H7" s="44">
        <v>23</v>
      </c>
      <c r="I7" s="44">
        <v>22</v>
      </c>
      <c r="J7" s="44">
        <v>32</v>
      </c>
    </row>
    <row r="8" spans="1:32" ht="12" customHeight="1">
      <c r="A8" s="283"/>
      <c r="B8" s="112" t="s">
        <v>51</v>
      </c>
      <c r="C8" s="285" t="s">
        <v>97</v>
      </c>
      <c r="D8" s="113">
        <v>43606</v>
      </c>
      <c r="E8" s="114">
        <v>11</v>
      </c>
      <c r="F8" s="114" t="s">
        <v>243</v>
      </c>
      <c r="G8" s="115">
        <v>28</v>
      </c>
      <c r="H8" s="115">
        <v>21</v>
      </c>
      <c r="I8" s="115">
        <v>21</v>
      </c>
      <c r="J8" s="114">
        <v>3</v>
      </c>
    </row>
    <row r="9" spans="1:32" ht="3.95" customHeight="1">
      <c r="A9" s="284"/>
      <c r="B9" s="116"/>
      <c r="C9" s="286"/>
      <c r="D9" s="117"/>
      <c r="E9" s="118"/>
      <c r="F9" s="119"/>
      <c r="G9" s="118"/>
      <c r="H9" s="118"/>
      <c r="I9" s="118"/>
      <c r="J9" s="118"/>
      <c r="K9" s="118"/>
    </row>
    <row r="10" spans="1:32" ht="7.5" customHeight="1" thickBot="1">
      <c r="A10" s="120"/>
      <c r="B10" s="67"/>
      <c r="C10" s="9"/>
      <c r="D10" s="117"/>
      <c r="E10" s="118"/>
      <c r="F10" s="119"/>
      <c r="G10" s="118"/>
      <c r="H10" s="118"/>
      <c r="I10" s="118"/>
      <c r="J10" s="115"/>
    </row>
    <row r="11" spans="1:32" ht="18" customHeight="1">
      <c r="A11" s="105" t="s">
        <v>48</v>
      </c>
      <c r="B11" s="105"/>
      <c r="C11" s="106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>
      <c r="A12" s="226" t="s">
        <v>121</v>
      </c>
      <c r="B12" s="107"/>
      <c r="C12" s="108"/>
      <c r="D12" s="209">
        <v>1009.9</v>
      </c>
      <c r="E12" s="209">
        <v>1009.1</v>
      </c>
      <c r="F12" s="209">
        <v>1012.6</v>
      </c>
      <c r="G12" s="209">
        <v>1016.8</v>
      </c>
      <c r="H12" s="209">
        <v>1021.1</v>
      </c>
      <c r="I12" s="209">
        <v>1022</v>
      </c>
      <c r="J12" s="7"/>
    </row>
    <row r="13" spans="1:32" ht="14.1" customHeight="1">
      <c r="A13" s="282" t="s">
        <v>49</v>
      </c>
      <c r="B13" s="287" t="s">
        <v>122</v>
      </c>
      <c r="C13" s="288"/>
      <c r="D13" s="44">
        <v>74</v>
      </c>
      <c r="E13" s="44">
        <v>71</v>
      </c>
      <c r="F13" s="44">
        <v>83</v>
      </c>
      <c r="G13" s="44">
        <v>74</v>
      </c>
      <c r="H13" s="44">
        <v>76</v>
      </c>
      <c r="I13" s="44">
        <v>79</v>
      </c>
      <c r="J13" s="7"/>
    </row>
    <row r="14" spans="1:32" ht="14.1" customHeight="1">
      <c r="A14" s="283"/>
      <c r="B14" s="111" t="s">
        <v>50</v>
      </c>
      <c r="C14" s="213" t="s">
        <v>123</v>
      </c>
      <c r="D14" s="44">
        <v>38</v>
      </c>
      <c r="E14" s="44">
        <v>37</v>
      </c>
      <c r="F14" s="44">
        <v>38</v>
      </c>
      <c r="G14" s="44">
        <v>37</v>
      </c>
      <c r="H14" s="44">
        <v>41</v>
      </c>
      <c r="I14" s="44">
        <v>43</v>
      </c>
      <c r="J14" s="7"/>
    </row>
    <row r="15" spans="1:32" ht="12" customHeight="1">
      <c r="A15" s="283"/>
      <c r="B15" s="112" t="s">
        <v>51</v>
      </c>
      <c r="C15" s="285" t="s">
        <v>97</v>
      </c>
      <c r="D15" s="109">
        <v>15</v>
      </c>
      <c r="E15" s="110" t="s">
        <v>244</v>
      </c>
      <c r="F15" s="114">
        <v>19</v>
      </c>
      <c r="G15" s="44">
        <v>1</v>
      </c>
      <c r="H15" s="114">
        <v>20</v>
      </c>
      <c r="I15" s="44">
        <v>24</v>
      </c>
      <c r="J15" s="7"/>
    </row>
    <row r="16" spans="1:32" ht="3.95" customHeight="1">
      <c r="A16" s="284"/>
      <c r="B16" s="116"/>
      <c r="C16" s="286"/>
      <c r="D16" s="121"/>
      <c r="E16" s="118"/>
      <c r="F16" s="118"/>
      <c r="G16" s="118"/>
      <c r="H16" s="122"/>
      <c r="I16" s="118"/>
      <c r="J16" s="7"/>
    </row>
    <row r="17" spans="1:32" ht="15.75" customHeight="1">
      <c r="A17" s="1" t="s">
        <v>187</v>
      </c>
    </row>
    <row r="18" spans="1:32" ht="12" customHeight="1">
      <c r="A18" s="1" t="s">
        <v>247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1.25" customHeight="1">
      <c r="A19" s="1" t="s">
        <v>245</v>
      </c>
    </row>
    <row r="20" spans="1:32" ht="11.25" customHeight="1">
      <c r="A20" s="7" t="s">
        <v>89</v>
      </c>
    </row>
    <row r="23" spans="1:32" ht="12" customHeight="1">
      <c r="K23" s="7"/>
      <c r="L23" s="7"/>
      <c r="M23" s="7"/>
      <c r="N23" s="7"/>
      <c r="O23" s="7"/>
    </row>
    <row r="24" spans="1:32" ht="12" customHeight="1">
      <c r="K24" s="7"/>
      <c r="L24" s="7"/>
      <c r="M24" s="7"/>
      <c r="N24" s="7"/>
      <c r="O24" s="7"/>
    </row>
    <row r="25" spans="1:32" ht="12" customHeight="1">
      <c r="K25" s="7"/>
      <c r="L25" s="7"/>
      <c r="M25" s="7"/>
      <c r="N25" s="7"/>
      <c r="O25" s="7"/>
    </row>
    <row r="26" spans="1:32" ht="12" customHeight="1">
      <c r="K26" s="7"/>
      <c r="L26" s="7"/>
      <c r="M26" s="7"/>
      <c r="N26" s="7"/>
      <c r="O26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opLeftCell="A25" zoomScale="122" zoomScaleNormal="122" zoomScaleSheetLayoutView="100" workbookViewId="0">
      <selection activeCell="M27" sqref="M27"/>
    </sheetView>
  </sheetViews>
  <sheetFormatPr defaultRowHeight="12" customHeight="1"/>
  <cols>
    <col min="1" max="1" width="0.28515625" style="8" customWidth="1"/>
    <col min="2" max="2" width="3.42578125" style="8" customWidth="1"/>
    <col min="3" max="3" width="13.5703125" style="135" customWidth="1"/>
    <col min="4" max="4" width="0.28515625" style="136" customWidth="1"/>
    <col min="5" max="5" width="7.5703125" style="110" customWidth="1"/>
    <col min="6" max="14" width="6.28515625" style="110" customWidth="1"/>
    <col min="15" max="15" width="6.140625" style="110" customWidth="1"/>
    <col min="16" max="17" width="6" style="110" customWidth="1"/>
    <col min="18" max="18" width="0.28515625" style="110" customWidth="1"/>
    <col min="19" max="16384" width="9.140625" style="8"/>
  </cols>
  <sheetData>
    <row r="1" spans="1:25" s="2" customFormat="1" ht="24" customHeight="1">
      <c r="C1" s="230" t="s">
        <v>124</v>
      </c>
      <c r="D1" s="12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  <c r="Q1" s="104"/>
      <c r="R1" s="104"/>
    </row>
    <row r="2" spans="1:25" ht="8.1" customHeight="1">
      <c r="C2" s="124"/>
      <c r="D2" s="125"/>
    </row>
    <row r="3" spans="1:25" s="126" customFormat="1" ht="12" customHeight="1" thickBot="1">
      <c r="B3" s="9" t="s">
        <v>240</v>
      </c>
      <c r="C3" s="127"/>
      <c r="D3" s="127"/>
      <c r="E3" s="128"/>
      <c r="F3" s="128"/>
      <c r="G3" s="128"/>
      <c r="H3" s="128"/>
      <c r="I3" s="128"/>
      <c r="J3" s="128"/>
      <c r="K3" s="128"/>
      <c r="L3" s="128"/>
      <c r="M3" s="129"/>
      <c r="N3" s="128"/>
      <c r="O3" s="128"/>
      <c r="P3" s="128"/>
      <c r="Q3" s="130" t="s">
        <v>134</v>
      </c>
      <c r="R3" s="130"/>
    </row>
    <row r="4" spans="1:25" s="19" customFormat="1" ht="24" customHeight="1">
      <c r="A4" s="105"/>
      <c r="B4" s="105"/>
      <c r="C4" s="105"/>
      <c r="D4" s="105"/>
      <c r="E4" s="222" t="s">
        <v>95</v>
      </c>
      <c r="F4" s="222" t="s">
        <v>2</v>
      </c>
      <c r="G4" s="222" t="s">
        <v>3</v>
      </c>
      <c r="H4" s="222" t="s">
        <v>4</v>
      </c>
      <c r="I4" s="222" t="s">
        <v>5</v>
      </c>
      <c r="J4" s="222" t="s">
        <v>52</v>
      </c>
      <c r="K4" s="222" t="s">
        <v>7</v>
      </c>
      <c r="L4" s="222" t="s">
        <v>8</v>
      </c>
      <c r="M4" s="222" t="s">
        <v>9</v>
      </c>
      <c r="N4" s="222" t="s">
        <v>10</v>
      </c>
      <c r="O4" s="222" t="s">
        <v>11</v>
      </c>
      <c r="P4" s="222" t="s">
        <v>12</v>
      </c>
      <c r="Q4" s="221" t="s">
        <v>13</v>
      </c>
      <c r="R4" s="163"/>
    </row>
    <row r="5" spans="1:25" s="7" customFormat="1" ht="18" customHeight="1">
      <c r="A5" s="9"/>
      <c r="B5" s="237" t="s">
        <v>116</v>
      </c>
      <c r="C5" s="9"/>
      <c r="D5" s="260"/>
      <c r="E5" s="259" t="s">
        <v>161</v>
      </c>
      <c r="F5" s="259" t="s">
        <v>161</v>
      </c>
      <c r="G5" s="259" t="s">
        <v>161</v>
      </c>
      <c r="H5" s="259" t="s">
        <v>161</v>
      </c>
      <c r="I5" s="259" t="s">
        <v>161</v>
      </c>
      <c r="J5" s="259" t="s">
        <v>161</v>
      </c>
      <c r="K5" s="259" t="s">
        <v>161</v>
      </c>
      <c r="L5" s="259" t="s">
        <v>161</v>
      </c>
      <c r="M5" s="259" t="s">
        <v>161</v>
      </c>
      <c r="N5" s="259" t="s">
        <v>161</v>
      </c>
      <c r="O5" s="259" t="s">
        <v>161</v>
      </c>
      <c r="P5" s="259" t="s">
        <v>161</v>
      </c>
      <c r="Q5" s="259" t="s">
        <v>161</v>
      </c>
      <c r="R5" s="67"/>
    </row>
    <row r="6" spans="1:25" s="7" customFormat="1" ht="16.5" customHeight="1">
      <c r="A6" s="9"/>
      <c r="B6" s="237"/>
      <c r="C6" s="136" t="s">
        <v>158</v>
      </c>
      <c r="D6" s="261"/>
      <c r="E6" s="258" t="s">
        <v>161</v>
      </c>
      <c r="F6" s="258" t="s">
        <v>161</v>
      </c>
      <c r="G6" s="258" t="s">
        <v>161</v>
      </c>
      <c r="H6" s="258" t="s">
        <v>161</v>
      </c>
      <c r="I6" s="258" t="s">
        <v>161</v>
      </c>
      <c r="J6" s="258" t="s">
        <v>161</v>
      </c>
      <c r="K6" s="258" t="s">
        <v>161</v>
      </c>
      <c r="L6" s="258" t="s">
        <v>161</v>
      </c>
      <c r="M6" s="258" t="s">
        <v>161</v>
      </c>
      <c r="N6" s="258" t="s">
        <v>161</v>
      </c>
      <c r="O6" s="258" t="s">
        <v>161</v>
      </c>
      <c r="P6" s="258" t="s">
        <v>161</v>
      </c>
      <c r="Q6" s="258" t="s">
        <v>161</v>
      </c>
      <c r="R6" s="67"/>
    </row>
    <row r="7" spans="1:25" s="7" customFormat="1" ht="12.75" customHeight="1">
      <c r="A7" s="9"/>
      <c r="B7" s="237"/>
      <c r="C7" s="136" t="s">
        <v>117</v>
      </c>
      <c r="D7" s="261"/>
      <c r="E7" s="258" t="s">
        <v>161</v>
      </c>
      <c r="F7" s="258" t="s">
        <v>161</v>
      </c>
      <c r="G7" s="258" t="s">
        <v>161</v>
      </c>
      <c r="H7" s="258" t="s">
        <v>161</v>
      </c>
      <c r="I7" s="258" t="s">
        <v>161</v>
      </c>
      <c r="J7" s="258" t="s">
        <v>161</v>
      </c>
      <c r="K7" s="258" t="s">
        <v>161</v>
      </c>
      <c r="L7" s="258" t="s">
        <v>161</v>
      </c>
      <c r="M7" s="258" t="s">
        <v>161</v>
      </c>
      <c r="N7" s="258" t="s">
        <v>161</v>
      </c>
      <c r="O7" s="258" t="s">
        <v>161</v>
      </c>
      <c r="P7" s="258" t="s">
        <v>161</v>
      </c>
      <c r="Q7" s="258" t="s">
        <v>161</v>
      </c>
      <c r="R7" s="67"/>
    </row>
    <row r="8" spans="1:25" s="7" customFormat="1" ht="12" customHeight="1">
      <c r="A8" s="9"/>
      <c r="B8" s="237"/>
      <c r="C8" s="136" t="s">
        <v>159</v>
      </c>
      <c r="D8" s="261"/>
      <c r="E8" s="258" t="s">
        <v>161</v>
      </c>
      <c r="F8" s="258" t="s">
        <v>161</v>
      </c>
      <c r="G8" s="258" t="s">
        <v>161</v>
      </c>
      <c r="H8" s="258" t="s">
        <v>161</v>
      </c>
      <c r="I8" s="258" t="s">
        <v>161</v>
      </c>
      <c r="J8" s="258" t="s">
        <v>161</v>
      </c>
      <c r="K8" s="258" t="s">
        <v>161</v>
      </c>
      <c r="L8" s="258" t="s">
        <v>161</v>
      </c>
      <c r="M8" s="258" t="s">
        <v>161</v>
      </c>
      <c r="N8" s="258" t="s">
        <v>161</v>
      </c>
      <c r="O8" s="258" t="s">
        <v>161</v>
      </c>
      <c r="P8" s="258" t="s">
        <v>161</v>
      </c>
      <c r="Q8" s="258" t="s">
        <v>161</v>
      </c>
      <c r="R8" s="67"/>
    </row>
    <row r="9" spans="1:25" s="7" customFormat="1" ht="12" customHeight="1">
      <c r="A9" s="9"/>
      <c r="B9" s="9"/>
      <c r="C9" s="136" t="s">
        <v>160</v>
      </c>
      <c r="D9" s="261"/>
      <c r="E9" s="258" t="s">
        <v>161</v>
      </c>
      <c r="F9" s="258" t="s">
        <v>161</v>
      </c>
      <c r="G9" s="258" t="s">
        <v>161</v>
      </c>
      <c r="H9" s="258" t="s">
        <v>161</v>
      </c>
      <c r="I9" s="258" t="s">
        <v>161</v>
      </c>
      <c r="J9" s="258" t="s">
        <v>161</v>
      </c>
      <c r="K9" s="258" t="s">
        <v>161</v>
      </c>
      <c r="L9" s="258" t="s">
        <v>161</v>
      </c>
      <c r="M9" s="258" t="s">
        <v>161</v>
      </c>
      <c r="N9" s="258" t="s">
        <v>161</v>
      </c>
      <c r="O9" s="258" t="s">
        <v>161</v>
      </c>
      <c r="P9" s="258" t="s">
        <v>161</v>
      </c>
      <c r="Q9" s="258" t="s">
        <v>161</v>
      </c>
      <c r="R9" s="67"/>
    </row>
    <row r="10" spans="1:25" s="218" customFormat="1" ht="18" customHeight="1">
      <c r="A10" s="214"/>
      <c r="B10" s="215" t="s">
        <v>53</v>
      </c>
      <c r="C10" s="216"/>
      <c r="D10" s="254"/>
      <c r="E10" s="257">
        <v>249</v>
      </c>
      <c r="F10" s="257">
        <v>5</v>
      </c>
      <c r="G10" s="259" t="s">
        <v>249</v>
      </c>
      <c r="H10" s="259" t="s">
        <v>250</v>
      </c>
      <c r="I10" s="259" t="s">
        <v>248</v>
      </c>
      <c r="J10" s="259">
        <v>3</v>
      </c>
      <c r="K10" s="259">
        <v>6</v>
      </c>
      <c r="L10" s="259">
        <v>88</v>
      </c>
      <c r="M10" s="257">
        <v>45</v>
      </c>
      <c r="N10" s="257">
        <v>101</v>
      </c>
      <c r="O10" s="259">
        <v>1</v>
      </c>
      <c r="P10" s="259" t="s">
        <v>161</v>
      </c>
      <c r="Q10" s="259" t="s">
        <v>161</v>
      </c>
      <c r="R10" s="217"/>
      <c r="S10" s="7"/>
      <c r="T10" s="7"/>
      <c r="U10" s="7"/>
      <c r="V10" s="7"/>
      <c r="W10" s="7"/>
      <c r="X10" s="7"/>
      <c r="Y10" s="7"/>
    </row>
    <row r="11" spans="1:25" ht="17.100000000000001" customHeight="1">
      <c r="A11" s="75"/>
      <c r="B11" s="135"/>
      <c r="C11" s="136" t="s">
        <v>54</v>
      </c>
      <c r="D11" s="148"/>
      <c r="E11" s="258" t="s">
        <v>249</v>
      </c>
      <c r="F11" s="258" t="s">
        <v>249</v>
      </c>
      <c r="G11" s="258" t="s">
        <v>161</v>
      </c>
      <c r="H11" s="258" t="s">
        <v>161</v>
      </c>
      <c r="I11" s="258" t="s">
        <v>161</v>
      </c>
      <c r="J11" s="258" t="s">
        <v>161</v>
      </c>
      <c r="K11" s="258" t="s">
        <v>161</v>
      </c>
      <c r="L11" s="258" t="s">
        <v>161</v>
      </c>
      <c r="M11" s="258" t="s">
        <v>161</v>
      </c>
      <c r="N11" s="258" t="s">
        <v>161</v>
      </c>
      <c r="O11" s="258" t="s">
        <v>161</v>
      </c>
      <c r="P11" s="258" t="s">
        <v>161</v>
      </c>
      <c r="Q11" s="258" t="s">
        <v>161</v>
      </c>
      <c r="R11" s="138"/>
      <c r="S11" s="7"/>
      <c r="T11" s="7"/>
      <c r="U11" s="7"/>
      <c r="V11" s="7"/>
      <c r="W11" s="7"/>
      <c r="X11" s="7"/>
      <c r="Y11" s="7"/>
    </row>
    <row r="12" spans="1:25" ht="12" customHeight="1">
      <c r="A12" s="75"/>
      <c r="B12" s="135"/>
      <c r="C12" s="136" t="s">
        <v>55</v>
      </c>
      <c r="E12" s="255">
        <v>125</v>
      </c>
      <c r="F12" s="258" t="s">
        <v>249</v>
      </c>
      <c r="G12" s="258" t="s">
        <v>248</v>
      </c>
      <c r="H12" s="258" t="s">
        <v>250</v>
      </c>
      <c r="I12" s="258" t="s">
        <v>161</v>
      </c>
      <c r="J12" s="258">
        <v>2</v>
      </c>
      <c r="K12" s="258">
        <v>4</v>
      </c>
      <c r="L12" s="258">
        <v>50</v>
      </c>
      <c r="M12" s="256">
        <v>22</v>
      </c>
      <c r="N12" s="256">
        <v>46</v>
      </c>
      <c r="O12" s="258">
        <v>1</v>
      </c>
      <c r="P12" s="258" t="s">
        <v>161</v>
      </c>
      <c r="Q12" s="258" t="s">
        <v>161</v>
      </c>
      <c r="R12" s="138"/>
      <c r="S12" s="7"/>
      <c r="T12" s="7"/>
      <c r="U12" s="7"/>
      <c r="V12" s="7"/>
      <c r="W12" s="7"/>
      <c r="X12" s="7"/>
      <c r="Y12" s="7"/>
    </row>
    <row r="13" spans="1:25" ht="12" customHeight="1">
      <c r="A13" s="75"/>
      <c r="B13" s="136"/>
      <c r="C13" s="136" t="s">
        <v>56</v>
      </c>
      <c r="E13" s="255">
        <v>39</v>
      </c>
      <c r="F13" s="258" t="s">
        <v>250</v>
      </c>
      <c r="G13" s="258" t="s">
        <v>161</v>
      </c>
      <c r="H13" s="258" t="s">
        <v>161</v>
      </c>
      <c r="I13" s="258" t="s">
        <v>161</v>
      </c>
      <c r="J13" s="258">
        <v>1</v>
      </c>
      <c r="K13" s="258">
        <v>2</v>
      </c>
      <c r="L13" s="258">
        <v>18</v>
      </c>
      <c r="M13" s="256">
        <v>3</v>
      </c>
      <c r="N13" s="256">
        <v>15</v>
      </c>
      <c r="O13" s="258" t="s">
        <v>248</v>
      </c>
      <c r="P13" s="258" t="s">
        <v>161</v>
      </c>
      <c r="Q13" s="258" t="s">
        <v>161</v>
      </c>
      <c r="R13" s="138"/>
    </row>
    <row r="14" spans="1:25" ht="12" customHeight="1">
      <c r="A14" s="75"/>
      <c r="B14" s="135"/>
      <c r="C14" s="136" t="s">
        <v>57</v>
      </c>
      <c r="D14" s="148"/>
      <c r="E14" s="258">
        <v>80</v>
      </c>
      <c r="F14" s="258" t="s">
        <v>249</v>
      </c>
      <c r="G14" s="258" t="s">
        <v>161</v>
      </c>
      <c r="H14" s="258" t="s">
        <v>161</v>
      </c>
      <c r="I14" s="258" t="s">
        <v>161</v>
      </c>
      <c r="J14" s="258" t="s">
        <v>161</v>
      </c>
      <c r="K14" s="258" t="s">
        <v>161</v>
      </c>
      <c r="L14" s="258">
        <v>20</v>
      </c>
      <c r="M14" s="258">
        <v>20</v>
      </c>
      <c r="N14" s="258">
        <v>40</v>
      </c>
      <c r="O14" s="258" t="s">
        <v>249</v>
      </c>
      <c r="P14" s="258" t="s">
        <v>161</v>
      </c>
      <c r="Q14" s="258" t="s">
        <v>161</v>
      </c>
      <c r="R14" s="138"/>
    </row>
    <row r="15" spans="1:25" ht="12" customHeight="1">
      <c r="A15" s="75"/>
      <c r="B15" s="135"/>
      <c r="C15" s="136" t="s">
        <v>58</v>
      </c>
      <c r="E15" s="255">
        <v>5</v>
      </c>
      <c r="F15" s="262">
        <v>5</v>
      </c>
      <c r="G15" s="258" t="s">
        <v>249</v>
      </c>
      <c r="H15" s="258" t="s">
        <v>249</v>
      </c>
      <c r="I15" s="258" t="s">
        <v>161</v>
      </c>
      <c r="J15" s="258" t="s">
        <v>161</v>
      </c>
      <c r="K15" s="258" t="s">
        <v>161</v>
      </c>
      <c r="L15" s="258" t="s">
        <v>161</v>
      </c>
      <c r="M15" s="258" t="s">
        <v>161</v>
      </c>
      <c r="N15" s="258" t="s">
        <v>161</v>
      </c>
      <c r="O15" s="258" t="s">
        <v>161</v>
      </c>
      <c r="P15" s="258" t="s">
        <v>161</v>
      </c>
      <c r="Q15" s="258" t="s">
        <v>161</v>
      </c>
      <c r="R15" s="138"/>
    </row>
    <row r="16" spans="1:25" s="218" customFormat="1" ht="18" customHeight="1">
      <c r="A16" s="214"/>
      <c r="B16" s="219" t="s">
        <v>59</v>
      </c>
      <c r="C16" s="216"/>
      <c r="D16" s="216"/>
      <c r="E16" s="274">
        <v>4159</v>
      </c>
      <c r="F16" s="263">
        <v>389</v>
      </c>
      <c r="G16" s="263">
        <v>344</v>
      </c>
      <c r="H16" s="263">
        <v>471</v>
      </c>
      <c r="I16" s="263">
        <v>451</v>
      </c>
      <c r="J16" s="263">
        <v>322</v>
      </c>
      <c r="K16" s="263">
        <v>237</v>
      </c>
      <c r="L16" s="263">
        <v>462</v>
      </c>
      <c r="M16" s="263">
        <v>461</v>
      </c>
      <c r="N16" s="263">
        <v>361</v>
      </c>
      <c r="O16" s="263">
        <v>308</v>
      </c>
      <c r="P16" s="263">
        <v>91</v>
      </c>
      <c r="Q16" s="263">
        <v>262</v>
      </c>
      <c r="R16" s="217"/>
    </row>
    <row r="17" spans="1:22" ht="17.100000000000001" customHeight="1">
      <c r="A17" s="75"/>
      <c r="B17" s="135"/>
      <c r="C17" s="136" t="s">
        <v>55</v>
      </c>
      <c r="E17" s="255">
        <v>402</v>
      </c>
      <c r="F17" s="258" t="s">
        <v>161</v>
      </c>
      <c r="G17" s="258" t="s">
        <v>161</v>
      </c>
      <c r="H17" s="258" t="s">
        <v>161</v>
      </c>
      <c r="I17" s="258">
        <v>20</v>
      </c>
      <c r="J17" s="258">
        <v>35</v>
      </c>
      <c r="K17" s="258">
        <v>53</v>
      </c>
      <c r="L17" s="258">
        <v>107</v>
      </c>
      <c r="M17" s="258">
        <v>69</v>
      </c>
      <c r="N17" s="258">
        <v>93</v>
      </c>
      <c r="O17" s="258">
        <v>25</v>
      </c>
      <c r="P17" s="258" t="s">
        <v>161</v>
      </c>
      <c r="Q17" s="258" t="s">
        <v>161</v>
      </c>
      <c r="R17" s="138"/>
    </row>
    <row r="18" spans="1:22" ht="12" customHeight="1">
      <c r="A18" s="75"/>
      <c r="B18" s="135"/>
      <c r="C18" s="136" t="s">
        <v>58</v>
      </c>
      <c r="E18" s="255">
        <v>69</v>
      </c>
      <c r="F18" s="258">
        <v>54</v>
      </c>
      <c r="G18" s="258">
        <v>11</v>
      </c>
      <c r="H18" s="258" t="s">
        <v>161</v>
      </c>
      <c r="I18" s="258" t="s">
        <v>161</v>
      </c>
      <c r="J18" s="258" t="s">
        <v>161</v>
      </c>
      <c r="K18" s="258" t="s">
        <v>249</v>
      </c>
      <c r="L18" s="258" t="s">
        <v>161</v>
      </c>
      <c r="M18" s="258" t="s">
        <v>161</v>
      </c>
      <c r="N18" s="258" t="s">
        <v>161</v>
      </c>
      <c r="O18" s="258" t="s">
        <v>161</v>
      </c>
      <c r="P18" s="258" t="s">
        <v>161</v>
      </c>
      <c r="Q18" s="258">
        <v>4</v>
      </c>
      <c r="R18" s="138"/>
      <c r="V18" s="139"/>
    </row>
    <row r="19" spans="1:22" ht="12" customHeight="1">
      <c r="A19" s="75"/>
      <c r="B19" s="135"/>
      <c r="C19" s="136" t="s">
        <v>60</v>
      </c>
      <c r="E19" s="255">
        <v>82</v>
      </c>
      <c r="F19" s="258">
        <v>39</v>
      </c>
      <c r="G19" s="258">
        <v>29</v>
      </c>
      <c r="H19" s="258" t="s">
        <v>161</v>
      </c>
      <c r="I19" s="258" t="s">
        <v>161</v>
      </c>
      <c r="J19" s="258" t="s">
        <v>161</v>
      </c>
      <c r="K19" s="258" t="s">
        <v>249</v>
      </c>
      <c r="L19" s="258" t="s">
        <v>161</v>
      </c>
      <c r="M19" s="258" t="s">
        <v>161</v>
      </c>
      <c r="N19" s="258" t="s">
        <v>161</v>
      </c>
      <c r="O19" s="258" t="s">
        <v>161</v>
      </c>
      <c r="P19" s="258" t="s">
        <v>161</v>
      </c>
      <c r="Q19" s="258">
        <v>14</v>
      </c>
      <c r="R19" s="262"/>
    </row>
    <row r="20" spans="1:22" ht="12" customHeight="1">
      <c r="A20" s="75"/>
      <c r="B20" s="135"/>
      <c r="C20" s="136" t="s">
        <v>61</v>
      </c>
      <c r="E20" s="275">
        <v>1450</v>
      </c>
      <c r="F20" s="258">
        <v>109</v>
      </c>
      <c r="G20" s="258">
        <v>58</v>
      </c>
      <c r="H20" s="258">
        <v>60</v>
      </c>
      <c r="I20" s="258">
        <v>129</v>
      </c>
      <c r="J20" s="258">
        <v>120</v>
      </c>
      <c r="K20" s="258">
        <v>120</v>
      </c>
      <c r="L20" s="258">
        <v>240</v>
      </c>
      <c r="M20" s="258">
        <v>260</v>
      </c>
      <c r="N20" s="258">
        <v>120</v>
      </c>
      <c r="O20" s="258">
        <v>118</v>
      </c>
      <c r="P20" s="258">
        <v>29</v>
      </c>
      <c r="Q20" s="258">
        <v>87</v>
      </c>
      <c r="R20" s="138"/>
    </row>
    <row r="21" spans="1:22" ht="12" customHeight="1">
      <c r="A21" s="75"/>
      <c r="B21" s="135"/>
      <c r="C21" s="136" t="s">
        <v>62</v>
      </c>
      <c r="E21" s="255">
        <v>785</v>
      </c>
      <c r="F21" s="258">
        <v>61</v>
      </c>
      <c r="G21" s="258">
        <v>64</v>
      </c>
      <c r="H21" s="258">
        <v>111</v>
      </c>
      <c r="I21" s="258">
        <v>44</v>
      </c>
      <c r="J21" s="258">
        <v>53</v>
      </c>
      <c r="K21" s="258">
        <v>11</v>
      </c>
      <c r="L21" s="258">
        <v>60</v>
      </c>
      <c r="M21" s="258">
        <v>73</v>
      </c>
      <c r="N21" s="258">
        <v>82</v>
      </c>
      <c r="O21" s="258">
        <v>73</v>
      </c>
      <c r="P21" s="258">
        <v>42</v>
      </c>
      <c r="Q21" s="258">
        <v>111</v>
      </c>
      <c r="R21" s="138"/>
    </row>
    <row r="22" spans="1:22" ht="16.5" customHeight="1">
      <c r="A22" s="75"/>
      <c r="B22" s="135"/>
      <c r="C22" s="136" t="s">
        <v>56</v>
      </c>
      <c r="E22" s="255">
        <v>218</v>
      </c>
      <c r="F22" s="258" t="s">
        <v>161</v>
      </c>
      <c r="G22" s="258" t="s">
        <v>161</v>
      </c>
      <c r="H22" s="258" t="s">
        <v>161</v>
      </c>
      <c r="I22" s="258">
        <v>18</v>
      </c>
      <c r="J22" s="258">
        <v>14</v>
      </c>
      <c r="K22" s="258">
        <v>33</v>
      </c>
      <c r="L22" s="258">
        <v>55</v>
      </c>
      <c r="M22" s="258">
        <v>39</v>
      </c>
      <c r="N22" s="258">
        <v>46</v>
      </c>
      <c r="O22" s="258">
        <v>12</v>
      </c>
      <c r="P22" s="258" t="s">
        <v>161</v>
      </c>
      <c r="Q22" s="258">
        <v>1</v>
      </c>
      <c r="R22" s="138"/>
    </row>
    <row r="23" spans="1:22" ht="12" customHeight="1">
      <c r="A23" s="75"/>
      <c r="B23" s="135"/>
      <c r="C23" s="136" t="s">
        <v>63</v>
      </c>
      <c r="E23" s="255">
        <v>320</v>
      </c>
      <c r="F23" s="258">
        <v>40</v>
      </c>
      <c r="G23" s="258">
        <v>60</v>
      </c>
      <c r="H23" s="258" t="s">
        <v>161</v>
      </c>
      <c r="I23" s="258">
        <v>20</v>
      </c>
      <c r="J23" s="258">
        <v>20</v>
      </c>
      <c r="K23" s="258">
        <v>20</v>
      </c>
      <c r="L23" s="258" t="s">
        <v>161</v>
      </c>
      <c r="M23" s="258" t="s">
        <v>161</v>
      </c>
      <c r="N23" s="258">
        <v>20</v>
      </c>
      <c r="O23" s="258">
        <v>80</v>
      </c>
      <c r="P23" s="258">
        <v>20</v>
      </c>
      <c r="Q23" s="258">
        <v>40</v>
      </c>
      <c r="R23" s="138"/>
    </row>
    <row r="24" spans="1:22" ht="12" customHeight="1">
      <c r="A24" s="75"/>
      <c r="B24" s="135"/>
      <c r="C24" s="136" t="s">
        <v>64</v>
      </c>
      <c r="E24" s="255">
        <v>300</v>
      </c>
      <c r="F24" s="258">
        <v>20</v>
      </c>
      <c r="G24" s="258">
        <v>80</v>
      </c>
      <c r="H24" s="258">
        <v>60</v>
      </c>
      <c r="I24" s="258">
        <v>60</v>
      </c>
      <c r="J24" s="258">
        <v>60</v>
      </c>
      <c r="K24" s="258" t="s">
        <v>161</v>
      </c>
      <c r="L24" s="258" t="s">
        <v>161</v>
      </c>
      <c r="M24" s="258">
        <v>20</v>
      </c>
      <c r="N24" s="258" t="s">
        <v>161</v>
      </c>
      <c r="O24" s="258" t="s">
        <v>161</v>
      </c>
      <c r="P24" s="258" t="s">
        <v>161</v>
      </c>
      <c r="Q24" s="258" t="s">
        <v>161</v>
      </c>
      <c r="R24" s="138"/>
    </row>
    <row r="25" spans="1:22" ht="12" customHeight="1">
      <c r="A25" s="75"/>
      <c r="B25" s="135"/>
      <c r="C25" s="136" t="s">
        <v>65</v>
      </c>
      <c r="E25" s="255">
        <v>25</v>
      </c>
      <c r="F25" s="258">
        <v>13</v>
      </c>
      <c r="G25" s="258">
        <v>11</v>
      </c>
      <c r="H25" s="258" t="s">
        <v>161</v>
      </c>
      <c r="I25" s="258" t="s">
        <v>161</v>
      </c>
      <c r="J25" s="258" t="s">
        <v>161</v>
      </c>
      <c r="K25" s="258" t="s">
        <v>161</v>
      </c>
      <c r="L25" s="258" t="s">
        <v>161</v>
      </c>
      <c r="M25" s="258" t="s">
        <v>161</v>
      </c>
      <c r="N25" s="258" t="s">
        <v>161</v>
      </c>
      <c r="O25" s="258" t="s">
        <v>161</v>
      </c>
      <c r="P25" s="258" t="s">
        <v>161</v>
      </c>
      <c r="Q25" s="258">
        <v>1</v>
      </c>
      <c r="R25" s="138"/>
    </row>
    <row r="26" spans="1:22" ht="12" customHeight="1">
      <c r="A26" s="75"/>
      <c r="B26" s="135"/>
      <c r="C26" s="136" t="s">
        <v>66</v>
      </c>
      <c r="E26" s="255">
        <v>40</v>
      </c>
      <c r="F26" s="258">
        <v>20</v>
      </c>
      <c r="G26" s="258">
        <v>20</v>
      </c>
      <c r="H26" s="258" t="s">
        <v>161</v>
      </c>
      <c r="I26" s="258" t="s">
        <v>161</v>
      </c>
      <c r="J26" s="258" t="s">
        <v>161</v>
      </c>
      <c r="K26" s="258" t="s">
        <v>161</v>
      </c>
      <c r="L26" s="258" t="s">
        <v>161</v>
      </c>
      <c r="M26" s="258" t="s">
        <v>161</v>
      </c>
      <c r="N26" s="258" t="s">
        <v>161</v>
      </c>
      <c r="O26" s="258" t="s">
        <v>161</v>
      </c>
      <c r="P26" s="258" t="s">
        <v>161</v>
      </c>
      <c r="Q26" s="258" t="s">
        <v>161</v>
      </c>
      <c r="R26" s="138"/>
      <c r="U26" s="75"/>
    </row>
    <row r="27" spans="1:22" ht="16.5" customHeight="1">
      <c r="A27" s="75"/>
      <c r="B27" s="135"/>
      <c r="C27" s="136" t="s">
        <v>44</v>
      </c>
      <c r="E27" s="255">
        <v>420</v>
      </c>
      <c r="F27" s="258" t="s">
        <v>161</v>
      </c>
      <c r="G27" s="258" t="s">
        <v>161</v>
      </c>
      <c r="H27" s="258">
        <v>240</v>
      </c>
      <c r="I27" s="258">
        <v>160</v>
      </c>
      <c r="J27" s="258">
        <v>20</v>
      </c>
      <c r="K27" s="258" t="s">
        <v>161</v>
      </c>
      <c r="L27" s="258" t="s">
        <v>161</v>
      </c>
      <c r="M27" s="258" t="s">
        <v>161</v>
      </c>
      <c r="N27" s="258" t="s">
        <v>161</v>
      </c>
      <c r="O27" s="258" t="s">
        <v>161</v>
      </c>
      <c r="P27" s="258" t="s">
        <v>161</v>
      </c>
      <c r="Q27" s="258" t="s">
        <v>161</v>
      </c>
      <c r="R27" s="138"/>
    </row>
    <row r="28" spans="1:22" ht="12" customHeight="1">
      <c r="A28" s="75"/>
      <c r="B28" s="135"/>
      <c r="C28" s="136" t="s">
        <v>67</v>
      </c>
      <c r="E28" s="255">
        <v>48</v>
      </c>
      <c r="F28" s="258">
        <v>33</v>
      </c>
      <c r="G28" s="258">
        <v>11</v>
      </c>
      <c r="H28" s="258" t="s">
        <v>161</v>
      </c>
      <c r="I28" s="258" t="s">
        <v>161</v>
      </c>
      <c r="J28" s="258" t="s">
        <v>161</v>
      </c>
      <c r="K28" s="258" t="s">
        <v>161</v>
      </c>
      <c r="L28" s="258" t="s">
        <v>161</v>
      </c>
      <c r="M28" s="258" t="s">
        <v>161</v>
      </c>
      <c r="N28" s="258" t="s">
        <v>161</v>
      </c>
      <c r="O28" s="258" t="s">
        <v>161</v>
      </c>
      <c r="P28" s="258" t="s">
        <v>161</v>
      </c>
      <c r="Q28" s="258">
        <v>4</v>
      </c>
      <c r="R28" s="138"/>
    </row>
    <row r="29" spans="1:22" ht="3.95" customHeight="1">
      <c r="A29" s="86"/>
      <c r="B29" s="135"/>
      <c r="C29" s="136"/>
      <c r="E29" s="137"/>
      <c r="F29" s="262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40"/>
      <c r="R29" s="140"/>
    </row>
    <row r="30" spans="1:22" ht="12" customHeight="1" thickBot="1">
      <c r="A30" s="272"/>
      <c r="B30" s="141"/>
      <c r="C30" s="141"/>
      <c r="D30" s="141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>
        <v>0</v>
      </c>
    </row>
    <row r="31" spans="1:22" ht="24" customHeight="1">
      <c r="A31" s="86"/>
      <c r="B31" s="105"/>
      <c r="C31" s="105"/>
      <c r="D31" s="106"/>
      <c r="E31" s="143" t="s">
        <v>94</v>
      </c>
      <c r="F31" s="143" t="s">
        <v>2</v>
      </c>
      <c r="G31" s="143" t="s">
        <v>3</v>
      </c>
      <c r="H31" s="143" t="s">
        <v>4</v>
      </c>
      <c r="I31" s="143" t="s">
        <v>5</v>
      </c>
      <c r="J31" s="143" t="s">
        <v>6</v>
      </c>
      <c r="K31" s="143" t="s">
        <v>7</v>
      </c>
      <c r="L31" s="143" t="s">
        <v>8</v>
      </c>
      <c r="M31" s="143" t="s">
        <v>9</v>
      </c>
      <c r="N31" s="143" t="s">
        <v>10</v>
      </c>
      <c r="O31" s="143" t="s">
        <v>68</v>
      </c>
      <c r="P31" s="143" t="s">
        <v>69</v>
      </c>
      <c r="Q31" s="143" t="s">
        <v>70</v>
      </c>
      <c r="R31" s="163"/>
    </row>
    <row r="32" spans="1:22" s="218" customFormat="1" ht="17.25" customHeight="1">
      <c r="A32" s="214"/>
      <c r="B32" s="215" t="s">
        <v>71</v>
      </c>
      <c r="C32" s="216"/>
      <c r="D32" s="216"/>
      <c r="E32" s="264">
        <v>198</v>
      </c>
      <c r="F32" s="265">
        <v>21</v>
      </c>
      <c r="G32" s="262">
        <v>20</v>
      </c>
      <c r="H32" s="262">
        <v>5</v>
      </c>
      <c r="I32" s="262" t="s">
        <v>248</v>
      </c>
      <c r="J32" s="266">
        <v>12</v>
      </c>
      <c r="K32" s="262">
        <v>15</v>
      </c>
      <c r="L32" s="265">
        <v>35</v>
      </c>
      <c r="M32" s="265">
        <v>31</v>
      </c>
      <c r="N32" s="265">
        <v>35</v>
      </c>
      <c r="O32" s="262">
        <v>7</v>
      </c>
      <c r="P32" s="258">
        <v>3</v>
      </c>
      <c r="Q32" s="258">
        <v>14</v>
      </c>
      <c r="R32" s="220"/>
      <c r="S32" s="8"/>
    </row>
    <row r="33" spans="1:18" ht="3.95" customHeight="1">
      <c r="A33" s="86"/>
      <c r="B33" s="84" t="s">
        <v>48</v>
      </c>
      <c r="C33" s="84" t="s">
        <v>48</v>
      </c>
      <c r="D33" s="84"/>
      <c r="E33" s="144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 t="s">
        <v>48</v>
      </c>
      <c r="Q33" s="122" t="s">
        <v>48</v>
      </c>
      <c r="R33" s="122"/>
    </row>
    <row r="34" spans="1:18" ht="15.95" customHeight="1">
      <c r="B34" s="7" t="s">
        <v>188</v>
      </c>
      <c r="C34" s="8"/>
      <c r="D34" s="75"/>
      <c r="E34" s="44"/>
      <c r="F34" s="44"/>
      <c r="G34" s="44"/>
      <c r="H34" s="44"/>
    </row>
    <row r="35" spans="1:18" ht="12" customHeight="1">
      <c r="B35" s="7" t="s">
        <v>189</v>
      </c>
      <c r="C35" s="8"/>
      <c r="D35" s="75"/>
      <c r="E35" s="44"/>
      <c r="F35" s="44"/>
      <c r="G35" s="44"/>
      <c r="H35" s="44"/>
    </row>
    <row r="36" spans="1:18" ht="12" customHeight="1">
      <c r="B36" s="7" t="s">
        <v>190</v>
      </c>
      <c r="C36" s="8"/>
      <c r="D36" s="75"/>
      <c r="E36" s="44"/>
      <c r="F36" s="44"/>
      <c r="G36" s="44"/>
      <c r="H36" s="44"/>
    </row>
    <row r="37" spans="1:18" ht="12" customHeight="1">
      <c r="B37" s="7" t="s">
        <v>115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zoomScale="120" zoomScaleNormal="120" zoomScaleSheetLayoutView="100" workbookViewId="0">
      <selection activeCell="V22" sqref="V22"/>
    </sheetView>
  </sheetViews>
  <sheetFormatPr defaultRowHeight="12" customHeight="1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>
      <c r="A1" s="123"/>
      <c r="C1" s="123"/>
      <c r="F1" s="102" t="s">
        <v>140</v>
      </c>
      <c r="G1" s="145" t="s">
        <v>72</v>
      </c>
    </row>
    <row r="2" spans="1:39" ht="8.1" customHeight="1"/>
    <row r="3" spans="1:39" s="19" customFormat="1" ht="12" customHeight="1" thickBot="1">
      <c r="A3" s="18"/>
      <c r="B3" s="18" t="s">
        <v>350</v>
      </c>
      <c r="C3" s="18"/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6"/>
      <c r="O3" s="289" t="s">
        <v>130</v>
      </c>
      <c r="P3" s="289"/>
    </row>
    <row r="4" spans="1:39" s="19" customFormat="1" ht="36" customHeight="1">
      <c r="A4" s="105"/>
      <c r="B4" s="105"/>
      <c r="C4" s="106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>
      <c r="A5" s="136"/>
      <c r="B5" s="136" t="s">
        <v>73</v>
      </c>
      <c r="C5" s="148"/>
      <c r="D5" s="150">
        <v>16.992727272727272</v>
      </c>
      <c r="E5" s="150">
        <v>8.02</v>
      </c>
      <c r="F5" s="150">
        <v>6.62</v>
      </c>
      <c r="G5" s="150">
        <v>8.2799999999999994</v>
      </c>
      <c r="H5" s="149">
        <v>11.620000000000001</v>
      </c>
      <c r="I5" s="149">
        <v>15.449999999999998</v>
      </c>
      <c r="J5" s="149">
        <v>20.45</v>
      </c>
      <c r="K5" s="149">
        <v>24.472727272727276</v>
      </c>
      <c r="L5" s="149">
        <v>29.25</v>
      </c>
      <c r="M5" s="149">
        <v>26.130000000000003</v>
      </c>
      <c r="N5" s="149">
        <v>21.91</v>
      </c>
      <c r="O5" s="149">
        <v>17.809999999999995</v>
      </c>
      <c r="P5" s="149">
        <v>13.9</v>
      </c>
      <c r="R5" s="151"/>
      <c r="S5" s="149"/>
    </row>
    <row r="6" spans="1:39" ht="12" customHeight="1">
      <c r="A6" s="136"/>
      <c r="B6" s="136" t="s">
        <v>74</v>
      </c>
      <c r="C6" s="148"/>
      <c r="D6" s="150">
        <v>16.811666666666667</v>
      </c>
      <c r="E6" s="150">
        <v>8.02</v>
      </c>
      <c r="F6" s="150">
        <v>6.3</v>
      </c>
      <c r="G6" s="149">
        <v>9.09</v>
      </c>
      <c r="H6" s="149">
        <v>11.959999999999999</v>
      </c>
      <c r="I6" s="149">
        <v>16.490000000000002</v>
      </c>
      <c r="J6" s="149">
        <v>21.15</v>
      </c>
      <c r="K6" s="149">
        <v>28.139999999999997</v>
      </c>
      <c r="L6" s="149">
        <v>28.130000000000003</v>
      </c>
      <c r="M6" s="149">
        <v>24.029999999999998</v>
      </c>
      <c r="N6" s="149">
        <v>20.459999999999997</v>
      </c>
      <c r="O6" s="149">
        <v>16.309999999999995</v>
      </c>
      <c r="P6" s="149">
        <v>11.66</v>
      </c>
      <c r="R6" s="151"/>
    </row>
    <row r="7" spans="1:39" ht="12" customHeight="1">
      <c r="A7" s="136"/>
      <c r="B7" s="136" t="s">
        <v>75</v>
      </c>
      <c r="C7" s="148"/>
      <c r="D7" s="150">
        <v>16.947500000000002</v>
      </c>
      <c r="E7" s="150">
        <v>6.4454545454545462</v>
      </c>
      <c r="F7" s="150">
        <v>7.55</v>
      </c>
      <c r="G7" s="149">
        <v>9.4818181818181824</v>
      </c>
      <c r="H7" s="149">
        <v>14.36</v>
      </c>
      <c r="I7" s="149">
        <v>17.900000000000002</v>
      </c>
      <c r="J7" s="149">
        <v>22.859999999999992</v>
      </c>
      <c r="K7" s="149">
        <v>29.072727272727274</v>
      </c>
      <c r="L7" s="149">
        <v>26.863636363636363</v>
      </c>
      <c r="M7" s="149">
        <v>24.650000000000002</v>
      </c>
      <c r="N7" s="149">
        <v>18.690909090909091</v>
      </c>
      <c r="O7" s="149">
        <v>14.949999999999998</v>
      </c>
      <c r="P7" s="149">
        <v>10.545454545454547</v>
      </c>
      <c r="R7" s="151"/>
    </row>
    <row r="8" spans="1:39" ht="11.25" customHeight="1">
      <c r="A8" s="136"/>
      <c r="B8" s="136" t="s">
        <v>76</v>
      </c>
      <c r="C8" s="148"/>
      <c r="D8" s="150">
        <v>16.917297979797979</v>
      </c>
      <c r="E8" s="150">
        <v>7.4951515151515151</v>
      </c>
      <c r="F8" s="150">
        <v>6.8233333333333333</v>
      </c>
      <c r="G8" s="149">
        <v>8.9506060606060611</v>
      </c>
      <c r="H8" s="149">
        <v>12.646666666666667</v>
      </c>
      <c r="I8" s="149">
        <v>16.613333333333333</v>
      </c>
      <c r="J8" s="149">
        <v>21.486666666666661</v>
      </c>
      <c r="K8" s="149">
        <v>27.22848484848485</v>
      </c>
      <c r="L8" s="149">
        <v>28.081212121212122</v>
      </c>
      <c r="M8" s="149">
        <v>24.936666666666667</v>
      </c>
      <c r="N8" s="149">
        <v>20.353636363636365</v>
      </c>
      <c r="O8" s="149">
        <v>16.356666666666662</v>
      </c>
      <c r="P8" s="149">
        <v>12.035151515151517</v>
      </c>
      <c r="R8" s="151"/>
    </row>
    <row r="9" spans="1:39" ht="3.75" customHeight="1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>
      <c r="B10" s="1" t="s">
        <v>183</v>
      </c>
    </row>
    <row r="11" spans="1:39" ht="12" customHeight="1">
      <c r="B11" s="7" t="s">
        <v>119</v>
      </c>
    </row>
    <row r="14" spans="1:39" ht="12" customHeight="1">
      <c r="D14" s="9"/>
      <c r="E14" s="9"/>
      <c r="F14" s="152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>
      <c r="D15" s="9"/>
      <c r="E15" s="9"/>
      <c r="F15" s="152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>
      <c r="A16" s="7"/>
      <c r="C16" s="7"/>
      <c r="D16" s="9"/>
      <c r="E16" s="9"/>
      <c r="F16" s="152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>
      <c r="A17" s="7"/>
      <c r="C17" s="7"/>
      <c r="D17" s="9"/>
      <c r="E17" s="9"/>
      <c r="F17" s="152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>
      <c r="A18" s="7"/>
      <c r="C18" s="7"/>
      <c r="D18" s="9"/>
      <c r="E18" s="9"/>
      <c r="F18" s="152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>
      <c r="A19" s="7"/>
      <c r="C19" s="7"/>
      <c r="D19" s="9"/>
      <c r="E19" s="9"/>
      <c r="F19" s="152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>
      <c r="A20" s="7"/>
      <c r="C20" s="7"/>
      <c r="D20" s="9"/>
      <c r="E20" s="9"/>
      <c r="F20" s="152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>
      <c r="A21" s="7"/>
      <c r="C21" s="7"/>
      <c r="D21" s="9"/>
      <c r="E21" s="9"/>
      <c r="F21" s="152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>
      <c r="A22" s="7"/>
      <c r="C22" s="7"/>
      <c r="D22" s="9"/>
      <c r="E22" s="9"/>
      <c r="F22" s="152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>
      <c r="A23" s="7"/>
      <c r="C23" s="7"/>
      <c r="D23" s="9"/>
      <c r="E23" s="9"/>
      <c r="F23" s="152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>
      <c r="A24" s="7"/>
      <c r="C24" s="7"/>
      <c r="D24" s="9"/>
      <c r="E24" s="9"/>
      <c r="F24" s="152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>
      <c r="A25" s="7"/>
      <c r="C25" s="7"/>
      <c r="D25" s="9"/>
      <c r="E25" s="9"/>
      <c r="F25" s="152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>
      <c r="A26" s="7"/>
      <c r="C26" s="7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9"/>
    </row>
    <row r="27" spans="1:16" ht="12" customHeight="1">
      <c r="A27" s="7"/>
      <c r="C27" s="7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9"/>
    </row>
    <row r="28" spans="1:16" ht="12" customHeight="1">
      <c r="A28" s="7"/>
      <c r="C28" s="7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9"/>
    </row>
    <row r="29" spans="1:16" ht="12" customHeight="1">
      <c r="A29" s="7"/>
      <c r="C29" s="7"/>
      <c r="D29" s="9"/>
      <c r="E29" s="9"/>
      <c r="F29" s="152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>
      <c r="A30" s="7"/>
      <c r="C30" s="7"/>
      <c r="D30" s="9"/>
      <c r="E30" s="9"/>
      <c r="F30" s="152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7"/>
      <c r="C31" s="7"/>
      <c r="D31" s="9"/>
      <c r="E31" s="9"/>
      <c r="F31" s="152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>
      <c r="A32" s="7"/>
      <c r="C32" s="7"/>
      <c r="D32" s="9"/>
      <c r="E32" s="9"/>
      <c r="F32" s="152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7"/>
      <c r="C33" s="7"/>
      <c r="D33" s="9"/>
      <c r="E33" s="9"/>
      <c r="F33" s="152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7"/>
      <c r="C34" s="7"/>
      <c r="D34" s="9"/>
      <c r="E34" s="9"/>
      <c r="F34" s="152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>
      <c r="A35" s="7"/>
      <c r="C35" s="7"/>
      <c r="D35" s="9"/>
      <c r="E35" s="9"/>
      <c r="F35" s="152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>
      <c r="A36" s="7"/>
      <c r="C36" s="7"/>
      <c r="D36" s="9"/>
      <c r="E36" s="9"/>
      <c r="F36" s="152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>
      <c r="A37" s="7"/>
      <c r="C37" s="7"/>
      <c r="D37" s="9"/>
      <c r="E37" s="9"/>
      <c r="F37" s="152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>
      <c r="A38" s="7"/>
      <c r="C38" s="7"/>
      <c r="D38" s="9"/>
      <c r="E38" s="9"/>
      <c r="F38" s="152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>
      <c r="A39" s="7"/>
      <c r="C39" s="7"/>
      <c r="D39" s="9"/>
      <c r="E39" s="9"/>
      <c r="F39" s="152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>
      <c r="A40" s="7"/>
      <c r="C40" s="7"/>
      <c r="D40" s="9"/>
      <c r="E40" s="9"/>
      <c r="F40" s="152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>
      <c r="A41" s="7"/>
      <c r="C41" s="7"/>
      <c r="D41" s="9"/>
      <c r="E41" s="9"/>
      <c r="F41" s="152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>
      <c r="A42" s="7"/>
      <c r="C42" s="7"/>
      <c r="D42" s="9"/>
      <c r="E42" s="9"/>
      <c r="F42" s="152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>
      <c r="A43" s="7"/>
      <c r="C43" s="7"/>
      <c r="D43" s="9"/>
      <c r="E43" s="9"/>
      <c r="F43" s="152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>
      <c r="A44" s="7"/>
      <c r="C44" s="7"/>
      <c r="D44" s="9"/>
      <c r="E44" s="9"/>
      <c r="F44" s="152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>
      <c r="A45" s="7"/>
      <c r="C45" s="7"/>
      <c r="D45" s="9"/>
      <c r="E45" s="9"/>
      <c r="F45" s="152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>
      <c r="A46" s="7"/>
      <c r="C46" s="7"/>
      <c r="D46" s="9"/>
      <c r="E46" s="9"/>
      <c r="F46" s="152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>
      <c r="A47" s="7"/>
      <c r="C47" s="7"/>
      <c r="D47" s="9"/>
      <c r="E47" s="9"/>
      <c r="F47" s="152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>
      <c r="A48" s="7"/>
      <c r="C48" s="7"/>
      <c r="D48" s="9"/>
      <c r="E48" s="9"/>
      <c r="F48" s="152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>
      <c r="A49" s="7"/>
      <c r="C49" s="7"/>
      <c r="D49" s="9"/>
      <c r="E49" s="9"/>
      <c r="F49" s="152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zoomScale="120" zoomScaleNormal="120" workbookViewId="0">
      <selection activeCell="H19" sqref="H19"/>
    </sheetView>
  </sheetViews>
  <sheetFormatPr defaultRowHeight="12" customHeight="1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>
      <c r="E1" s="102" t="s">
        <v>345</v>
      </c>
      <c r="F1" s="145" t="s">
        <v>346</v>
      </c>
    </row>
    <row r="2" spans="1:44" ht="8.1" customHeight="1"/>
    <row r="3" spans="1:44" s="19" customFormat="1" ht="12" customHeight="1" thickBot="1">
      <c r="B3" s="92" t="s">
        <v>347</v>
      </c>
      <c r="C3" s="146"/>
      <c r="D3" s="146"/>
      <c r="E3" s="146"/>
      <c r="F3" s="146"/>
      <c r="G3" s="146"/>
      <c r="H3" s="146"/>
      <c r="I3" s="146"/>
      <c r="J3" s="146"/>
      <c r="K3" s="146"/>
      <c r="L3" s="154"/>
      <c r="M3" s="146"/>
      <c r="N3" s="146"/>
      <c r="O3" s="146"/>
      <c r="P3" s="146"/>
    </row>
    <row r="4" spans="1:44" s="19" customFormat="1" ht="36" customHeight="1">
      <c r="A4" s="31"/>
      <c r="B4" s="31"/>
      <c r="C4" s="106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135"/>
      <c r="B5" s="135" t="s">
        <v>77</v>
      </c>
      <c r="C5" s="58" t="s">
        <v>78</v>
      </c>
      <c r="D5" s="227">
        <v>77</v>
      </c>
      <c r="E5" s="241">
        <v>10</v>
      </c>
      <c r="F5" s="241">
        <v>-13</v>
      </c>
      <c r="G5" s="241">
        <v>12</v>
      </c>
      <c r="H5" s="241">
        <v>17</v>
      </c>
      <c r="I5" s="241">
        <v>25</v>
      </c>
      <c r="J5" s="241">
        <v>-4</v>
      </c>
      <c r="K5" s="241">
        <v>77</v>
      </c>
      <c r="L5" s="241">
        <v>-20</v>
      </c>
      <c r="M5" s="241">
        <v>-10</v>
      </c>
      <c r="N5" s="241">
        <v>-7</v>
      </c>
      <c r="O5" s="241">
        <v>-37</v>
      </c>
      <c r="P5" s="241">
        <v>-40</v>
      </c>
    </row>
    <row r="6" spans="1:44" ht="18" customHeight="1">
      <c r="A6" s="135"/>
      <c r="B6" s="135" t="s">
        <v>79</v>
      </c>
      <c r="C6" s="58" t="s">
        <v>78</v>
      </c>
      <c r="D6" s="227">
        <v>-54</v>
      </c>
      <c r="E6" s="241">
        <v>-15</v>
      </c>
      <c r="F6" s="241">
        <v>-19</v>
      </c>
      <c r="G6" s="241">
        <v>-20</v>
      </c>
      <c r="H6" s="241">
        <v>-2</v>
      </c>
      <c r="I6" s="241">
        <v>-10</v>
      </c>
      <c r="J6" s="241">
        <v>-23</v>
      </c>
      <c r="K6" s="241">
        <v>-23</v>
      </c>
      <c r="L6" s="241">
        <v>-42</v>
      </c>
      <c r="M6" s="241">
        <v>-42</v>
      </c>
      <c r="N6" s="241">
        <v>-39</v>
      </c>
      <c r="O6" s="241">
        <v>-52</v>
      </c>
      <c r="P6" s="241">
        <v>-54</v>
      </c>
    </row>
    <row r="7" spans="1:44" ht="18" customHeight="1">
      <c r="A7" s="135"/>
      <c r="B7" s="135" t="s">
        <v>80</v>
      </c>
      <c r="C7" s="58" t="s">
        <v>78</v>
      </c>
      <c r="D7" s="228">
        <v>-15.166666666666666</v>
      </c>
      <c r="E7" s="241">
        <v>-3</v>
      </c>
      <c r="F7" s="241">
        <v>-16</v>
      </c>
      <c r="G7" s="241">
        <v>0</v>
      </c>
      <c r="H7" s="241">
        <v>6</v>
      </c>
      <c r="I7" s="241">
        <v>10</v>
      </c>
      <c r="J7" s="241">
        <v>-13</v>
      </c>
      <c r="K7" s="241">
        <v>7</v>
      </c>
      <c r="L7" s="241">
        <v>-31</v>
      </c>
      <c r="M7" s="241">
        <v>-22</v>
      </c>
      <c r="N7" s="241">
        <v>-28</v>
      </c>
      <c r="O7" s="241">
        <v>-43</v>
      </c>
      <c r="P7" s="241">
        <v>-49</v>
      </c>
    </row>
    <row r="8" spans="1:44" ht="18" customHeight="1">
      <c r="A8" s="135"/>
      <c r="B8" s="135" t="s">
        <v>81</v>
      </c>
      <c r="C8" s="58" t="s">
        <v>352</v>
      </c>
      <c r="D8" s="229">
        <v>995.2</v>
      </c>
      <c r="E8" s="242">
        <v>284.29000000000002</v>
      </c>
      <c r="F8" s="242">
        <v>136.16</v>
      </c>
      <c r="G8" s="243">
        <v>268.55</v>
      </c>
      <c r="H8" s="243">
        <v>227.66</v>
      </c>
      <c r="I8" s="243">
        <v>376.46</v>
      </c>
      <c r="J8" s="243">
        <v>369.76</v>
      </c>
      <c r="K8" s="243">
        <v>995.2</v>
      </c>
      <c r="L8" s="243">
        <v>201.34</v>
      </c>
      <c r="M8" s="243">
        <v>773.7</v>
      </c>
      <c r="N8" s="243">
        <v>782.14</v>
      </c>
      <c r="O8" s="242">
        <v>96.25</v>
      </c>
      <c r="P8" s="242">
        <v>107.97</v>
      </c>
    </row>
    <row r="9" spans="1:44" ht="18" customHeight="1">
      <c r="A9" s="135"/>
      <c r="B9" s="135" t="s">
        <v>82</v>
      </c>
      <c r="C9" s="58" t="s">
        <v>351</v>
      </c>
      <c r="D9" s="227">
        <v>48.72</v>
      </c>
      <c r="E9" s="242">
        <v>121</v>
      </c>
      <c r="F9" s="242">
        <v>80.400000000000006</v>
      </c>
      <c r="G9" s="242">
        <v>78.63</v>
      </c>
      <c r="H9" s="242">
        <v>112.54</v>
      </c>
      <c r="I9" s="242">
        <v>102.68</v>
      </c>
      <c r="J9" s="242">
        <v>66.209999999999994</v>
      </c>
      <c r="K9" s="242">
        <v>74.2</v>
      </c>
      <c r="L9" s="242">
        <v>78.78</v>
      </c>
      <c r="M9" s="242">
        <v>157.56</v>
      </c>
      <c r="N9" s="242">
        <v>78.8</v>
      </c>
      <c r="O9" s="242">
        <v>58.94</v>
      </c>
      <c r="P9" s="242">
        <v>48.72</v>
      </c>
    </row>
    <row r="10" spans="1:44" ht="18" customHeight="1">
      <c r="A10" s="135"/>
      <c r="B10" s="135" t="s">
        <v>83</v>
      </c>
      <c r="C10" s="58" t="s">
        <v>351</v>
      </c>
      <c r="D10" s="229">
        <v>197.21</v>
      </c>
      <c r="E10" s="242">
        <v>219.04</v>
      </c>
      <c r="F10" s="242">
        <v>97.33</v>
      </c>
      <c r="G10" s="242">
        <v>201.76</v>
      </c>
      <c r="H10" s="242">
        <v>147.88999999999999</v>
      </c>
      <c r="I10" s="242">
        <v>273.58</v>
      </c>
      <c r="J10" s="242">
        <v>222.27</v>
      </c>
      <c r="K10" s="242">
        <v>430.36</v>
      </c>
      <c r="L10" s="242">
        <v>92.64</v>
      </c>
      <c r="M10" s="242">
        <v>314.72000000000003</v>
      </c>
      <c r="N10" s="242">
        <v>207.34</v>
      </c>
      <c r="O10" s="242">
        <v>74.48</v>
      </c>
      <c r="P10" s="242">
        <v>85.05</v>
      </c>
    </row>
    <row r="11" spans="1:44" ht="4.5" customHeight="1">
      <c r="A11" s="42"/>
      <c r="B11" s="42"/>
      <c r="C11" s="43"/>
      <c r="D11" s="42" t="s">
        <v>84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>
      <c r="B12" s="7" t="s">
        <v>139</v>
      </c>
    </row>
    <row r="13" spans="1:44" ht="12" customHeight="1">
      <c r="B13" s="7" t="s">
        <v>348</v>
      </c>
    </row>
    <row r="14" spans="1:44" ht="12" customHeight="1">
      <c r="B14" s="7" t="s">
        <v>181</v>
      </c>
    </row>
    <row r="15" spans="1:44" ht="12" customHeight="1">
      <c r="B15" s="7" t="s">
        <v>182</v>
      </c>
    </row>
    <row r="16" spans="1:44" ht="12" customHeight="1">
      <c r="B16" s="7" t="s">
        <v>349</v>
      </c>
    </row>
    <row r="17" spans="2:15" ht="12" customHeight="1">
      <c r="B17" s="7" t="s">
        <v>136</v>
      </c>
    </row>
    <row r="21" spans="2:15" ht="12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59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"/>
  <sheetViews>
    <sheetView showWhiteSpace="0" view="pageBreakPreview" zoomScale="126" zoomScaleNormal="100" zoomScaleSheetLayoutView="126" workbookViewId="0">
      <selection activeCell="G48" sqref="G48"/>
    </sheetView>
  </sheetViews>
  <sheetFormatPr defaultRowHeight="12" customHeight="1"/>
  <cols>
    <col min="1" max="1" width="5.7109375" style="100" customWidth="1"/>
    <col min="2" max="2" width="8.28515625" style="100" customWidth="1"/>
    <col min="3" max="3" width="0.28515625" style="100" customWidth="1"/>
    <col min="4" max="4" width="8.28515625" style="100" customWidth="1"/>
    <col min="5" max="5" width="0.28515625" style="100" customWidth="1"/>
    <col min="6" max="6" width="2.28515625" style="100" customWidth="1"/>
    <col min="7" max="7" width="17.7109375" style="100" customWidth="1"/>
    <col min="8" max="8" width="7.7109375" style="100" customWidth="1"/>
    <col min="9" max="9" width="0.28515625" style="100" customWidth="1"/>
    <col min="10" max="10" width="7.7109375" style="100" customWidth="1"/>
    <col min="11" max="11" width="0.28515625" style="100" customWidth="1"/>
    <col min="12" max="12" width="7.7109375" style="100" customWidth="1"/>
    <col min="13" max="13" width="7.7109375" style="158" customWidth="1"/>
    <col min="14" max="14" width="0.28515625" style="159" customWidth="1"/>
    <col min="15" max="15" width="7.7109375" style="159" customWidth="1"/>
    <col min="16" max="16" width="7.7109375" style="100" customWidth="1"/>
    <col min="17" max="17" width="0.28515625" style="100" customWidth="1"/>
    <col min="18" max="18" width="4.7109375" style="100" customWidth="1"/>
    <col min="19" max="19" width="101.85546875" style="100" customWidth="1"/>
    <col min="20" max="16384" width="9.140625" style="100"/>
  </cols>
  <sheetData>
    <row r="1" spans="1:41" s="91" customFormat="1" ht="24" customHeight="1">
      <c r="B1" s="90"/>
      <c r="C1" s="90"/>
      <c r="D1" s="90"/>
      <c r="E1" s="90"/>
      <c r="F1" s="90"/>
      <c r="G1" s="90" t="s">
        <v>113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5" t="s">
        <v>88</v>
      </c>
      <c r="Y1" s="156"/>
      <c r="Z1" s="156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6"/>
      <c r="AO1" s="156"/>
    </row>
    <row r="2" spans="1:41" ht="3.75" customHeight="1">
      <c r="Q2" s="160"/>
      <c r="Y2" s="159"/>
      <c r="Z2" s="159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59"/>
      <c r="AO2" s="159"/>
    </row>
    <row r="3" spans="1:41" s="96" customFormat="1" ht="12" customHeight="1" thickBot="1">
      <c r="A3" s="9" t="s">
        <v>240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62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>
      <c r="A4" s="290" t="s">
        <v>114</v>
      </c>
      <c r="B4" s="295" t="s">
        <v>107</v>
      </c>
      <c r="C4" s="294"/>
      <c r="D4" s="294"/>
      <c r="E4" s="164"/>
      <c r="F4" s="133"/>
      <c r="G4" s="292" t="s">
        <v>108</v>
      </c>
      <c r="H4" s="165" t="s">
        <v>101</v>
      </c>
      <c r="I4" s="164"/>
      <c r="J4" s="133" t="s">
        <v>102</v>
      </c>
      <c r="K4" s="164"/>
      <c r="L4" s="166" t="s">
        <v>103</v>
      </c>
      <c r="M4" s="167"/>
      <c r="N4" s="131"/>
      <c r="O4" s="166" t="s">
        <v>104</v>
      </c>
      <c r="P4" s="168"/>
      <c r="Q4" s="132"/>
      <c r="R4" s="294" t="s">
        <v>106</v>
      </c>
      <c r="S4" s="294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72" customFormat="1" ht="15" customHeight="1">
      <c r="A5" s="291"/>
      <c r="B5" s="169" t="s">
        <v>99</v>
      </c>
      <c r="C5" s="97"/>
      <c r="D5" s="170" t="s">
        <v>100</v>
      </c>
      <c r="E5" s="97"/>
      <c r="F5" s="170"/>
      <c r="G5" s="293"/>
      <c r="H5" s="169" t="s">
        <v>85</v>
      </c>
      <c r="I5" s="171"/>
      <c r="J5" s="170" t="s">
        <v>135</v>
      </c>
      <c r="K5" s="171"/>
      <c r="L5" s="170" t="s">
        <v>126</v>
      </c>
      <c r="M5" s="235" t="s">
        <v>127</v>
      </c>
      <c r="N5" s="169"/>
      <c r="O5" s="236" t="s">
        <v>128</v>
      </c>
      <c r="P5" s="169" t="s">
        <v>127</v>
      </c>
      <c r="Q5" s="171"/>
      <c r="R5" s="97" t="s">
        <v>86</v>
      </c>
      <c r="S5" s="169" t="s">
        <v>105</v>
      </c>
    </row>
    <row r="6" spans="1:41" s="172" customFormat="1" ht="3" customHeight="1">
      <c r="A6" s="173"/>
      <c r="B6" s="134"/>
      <c r="C6" s="134"/>
      <c r="D6" s="134"/>
      <c r="E6" s="134"/>
      <c r="F6" s="134"/>
      <c r="G6" s="174"/>
      <c r="H6" s="134"/>
      <c r="I6" s="18"/>
      <c r="J6" s="134"/>
      <c r="K6" s="18"/>
      <c r="L6" s="175"/>
      <c r="M6" s="176"/>
      <c r="N6" s="18"/>
      <c r="O6" s="177"/>
      <c r="P6" s="175"/>
      <c r="Q6" s="18"/>
      <c r="R6" s="178"/>
      <c r="S6" s="134"/>
    </row>
    <row r="7" spans="1:41" s="185" customFormat="1" ht="12.75" customHeight="1">
      <c r="A7" s="179">
        <v>1</v>
      </c>
      <c r="B7" s="239" t="s">
        <v>251</v>
      </c>
      <c r="C7" s="180"/>
      <c r="D7" s="181">
        <v>0.25138888888888888</v>
      </c>
      <c r="E7" s="181"/>
      <c r="F7" s="181"/>
      <c r="G7" s="190" t="s">
        <v>278</v>
      </c>
      <c r="H7" s="276">
        <v>3.4</v>
      </c>
      <c r="I7" s="276"/>
      <c r="J7" s="277">
        <v>40</v>
      </c>
      <c r="L7" s="185">
        <v>35</v>
      </c>
      <c r="M7" s="240" t="s">
        <v>289</v>
      </c>
      <c r="N7" s="186"/>
      <c r="O7" s="187">
        <v>136</v>
      </c>
      <c r="P7" s="183">
        <v>52.6</v>
      </c>
      <c r="Q7" s="183"/>
      <c r="R7" s="188">
        <v>1</v>
      </c>
      <c r="S7" s="189" t="s">
        <v>185</v>
      </c>
    </row>
    <row r="8" spans="1:41" s="185" customFormat="1" ht="12.75" customHeight="1">
      <c r="A8" s="179">
        <v>2</v>
      </c>
      <c r="B8" s="239" t="s">
        <v>252</v>
      </c>
      <c r="C8" s="180"/>
      <c r="D8" s="181">
        <v>0.40347222222222223</v>
      </c>
      <c r="E8" s="181"/>
      <c r="F8" s="181"/>
      <c r="G8" s="190" t="s">
        <v>279</v>
      </c>
      <c r="H8" s="276">
        <v>3.2</v>
      </c>
      <c r="I8" s="276"/>
      <c r="J8" s="277">
        <v>11</v>
      </c>
      <c r="L8" s="185">
        <v>35</v>
      </c>
      <c r="M8" s="212">
        <v>13</v>
      </c>
      <c r="N8" s="186"/>
      <c r="O8" s="187">
        <v>135</v>
      </c>
      <c r="P8" s="183">
        <v>43.6</v>
      </c>
      <c r="Q8" s="183"/>
      <c r="R8" s="188">
        <v>1</v>
      </c>
      <c r="S8" s="189" t="s">
        <v>297</v>
      </c>
    </row>
    <row r="9" spans="1:41" s="185" customFormat="1" ht="12.75" customHeight="1">
      <c r="A9" s="179">
        <v>3</v>
      </c>
      <c r="B9" s="239" t="s">
        <v>253</v>
      </c>
      <c r="C9" s="180"/>
      <c r="D9" s="181">
        <v>6.3888888888888884E-2</v>
      </c>
      <c r="E9" s="181"/>
      <c r="F9" s="181"/>
      <c r="G9" s="190" t="s">
        <v>280</v>
      </c>
      <c r="H9" s="276">
        <v>6.1</v>
      </c>
      <c r="I9" s="276"/>
      <c r="J9" s="277">
        <v>12</v>
      </c>
      <c r="L9" s="185">
        <v>35</v>
      </c>
      <c r="M9" s="278" t="s">
        <v>290</v>
      </c>
      <c r="N9" s="186"/>
      <c r="O9" s="187">
        <v>132</v>
      </c>
      <c r="P9" s="273">
        <v>35.200000000000003</v>
      </c>
      <c r="Q9" s="183"/>
      <c r="R9" s="188">
        <v>2</v>
      </c>
      <c r="S9" s="189" t="s">
        <v>298</v>
      </c>
    </row>
    <row r="10" spans="1:41" s="185" customFormat="1" ht="12.75" customHeight="1">
      <c r="A10" s="179">
        <v>4</v>
      </c>
      <c r="B10" s="239" t="s">
        <v>254</v>
      </c>
      <c r="C10" s="180"/>
      <c r="D10" s="181">
        <v>0.63402777777777775</v>
      </c>
      <c r="E10" s="181"/>
      <c r="F10" s="181"/>
      <c r="G10" s="182" t="s">
        <v>278</v>
      </c>
      <c r="H10" s="276">
        <v>4.5</v>
      </c>
      <c r="I10" s="276"/>
      <c r="J10" s="277">
        <v>6</v>
      </c>
      <c r="L10" s="185">
        <v>34</v>
      </c>
      <c r="M10" s="273">
        <v>49.4</v>
      </c>
      <c r="N10" s="186"/>
      <c r="O10" s="187">
        <v>137</v>
      </c>
      <c r="P10" s="212" t="s">
        <v>291</v>
      </c>
      <c r="Q10" s="183"/>
      <c r="R10" s="188">
        <v>2</v>
      </c>
      <c r="S10" s="189" t="s">
        <v>299</v>
      </c>
    </row>
    <row r="11" spans="1:41" s="185" customFormat="1" ht="12.75" customHeight="1">
      <c r="A11" s="179"/>
      <c r="B11" s="239"/>
      <c r="C11" s="180"/>
      <c r="D11" s="181"/>
      <c r="E11" s="181"/>
      <c r="F11" s="181"/>
      <c r="G11" s="182"/>
      <c r="H11" s="276"/>
      <c r="I11" s="276"/>
      <c r="J11" s="277"/>
      <c r="M11" s="240"/>
      <c r="N11" s="186"/>
      <c r="O11" s="187"/>
      <c r="P11" s="183"/>
      <c r="Q11" s="183"/>
      <c r="R11" s="188"/>
      <c r="S11" s="189" t="s">
        <v>300</v>
      </c>
    </row>
    <row r="12" spans="1:41" s="185" customFormat="1" ht="12.75" customHeight="1">
      <c r="A12" s="179">
        <v>5</v>
      </c>
      <c r="B12" s="239" t="s">
        <v>255</v>
      </c>
      <c r="C12" s="180"/>
      <c r="D12" s="181">
        <v>0.52777777777777779</v>
      </c>
      <c r="E12" s="181"/>
      <c r="F12" s="181"/>
      <c r="G12" s="182" t="s">
        <v>281</v>
      </c>
      <c r="H12" s="276">
        <v>3.8</v>
      </c>
      <c r="I12" s="276"/>
      <c r="J12" s="277">
        <v>40</v>
      </c>
      <c r="L12" s="185">
        <v>34</v>
      </c>
      <c r="M12" s="183">
        <v>44.5</v>
      </c>
      <c r="N12" s="186"/>
      <c r="O12" s="187">
        <v>136</v>
      </c>
      <c r="P12" s="273">
        <v>42.2</v>
      </c>
      <c r="Q12" s="183"/>
      <c r="R12" s="188">
        <v>1</v>
      </c>
      <c r="S12" s="189" t="s">
        <v>301</v>
      </c>
    </row>
    <row r="13" spans="1:41" s="185" customFormat="1" ht="12.75" customHeight="1">
      <c r="A13" s="179"/>
      <c r="B13" s="239"/>
      <c r="C13" s="180"/>
      <c r="D13" s="181"/>
      <c r="E13" s="181"/>
      <c r="F13" s="181"/>
      <c r="G13" s="182"/>
      <c r="H13" s="276"/>
      <c r="I13" s="276"/>
      <c r="J13" s="277"/>
      <c r="M13" s="183"/>
      <c r="N13" s="186"/>
      <c r="O13" s="187"/>
      <c r="P13" s="273"/>
      <c r="Q13" s="183"/>
      <c r="R13" s="188"/>
      <c r="S13" s="189" t="s">
        <v>302</v>
      </c>
    </row>
    <row r="14" spans="1:41" s="185" customFormat="1" ht="12.75" customHeight="1">
      <c r="A14" s="179">
        <v>6</v>
      </c>
      <c r="B14" s="239" t="s">
        <v>256</v>
      </c>
      <c r="C14" s="180"/>
      <c r="D14" s="181">
        <v>0.33194444444444443</v>
      </c>
      <c r="E14" s="181"/>
      <c r="F14" s="181"/>
      <c r="G14" s="190" t="s">
        <v>282</v>
      </c>
      <c r="H14" s="276">
        <v>6.1</v>
      </c>
      <c r="I14" s="276"/>
      <c r="J14" s="277">
        <v>13</v>
      </c>
      <c r="L14" s="185">
        <v>34</v>
      </c>
      <c r="M14" s="183">
        <v>50.6</v>
      </c>
      <c r="N14" s="186"/>
      <c r="O14" s="187">
        <v>135</v>
      </c>
      <c r="P14" s="183">
        <v>37.299999999999997</v>
      </c>
      <c r="Q14" s="183"/>
      <c r="R14" s="188" t="s">
        <v>303</v>
      </c>
      <c r="S14" s="189" t="s">
        <v>304</v>
      </c>
    </row>
    <row r="15" spans="1:41" s="185" customFormat="1" ht="12.75" customHeight="1">
      <c r="A15" s="179">
        <v>7</v>
      </c>
      <c r="B15" s="239" t="s">
        <v>256</v>
      </c>
      <c r="C15" s="180"/>
      <c r="D15" s="181">
        <v>0.68819444444444444</v>
      </c>
      <c r="E15" s="181"/>
      <c r="F15" s="181"/>
      <c r="G15" s="190" t="s">
        <v>282</v>
      </c>
      <c r="H15" s="276">
        <v>3.5</v>
      </c>
      <c r="I15" s="276"/>
      <c r="J15" s="277">
        <v>11</v>
      </c>
      <c r="L15" s="185">
        <v>34</v>
      </c>
      <c r="M15" s="183">
        <v>51.5</v>
      </c>
      <c r="N15" s="186"/>
      <c r="O15" s="187">
        <v>135</v>
      </c>
      <c r="P15" s="183">
        <v>36.6</v>
      </c>
      <c r="Q15" s="183"/>
      <c r="R15" s="188">
        <v>1</v>
      </c>
      <c r="S15" s="189" t="s">
        <v>305</v>
      </c>
    </row>
    <row r="16" spans="1:41" s="185" customFormat="1" ht="12.75" customHeight="1">
      <c r="A16" s="179">
        <v>8</v>
      </c>
      <c r="B16" s="239" t="s">
        <v>258</v>
      </c>
      <c r="C16" s="180"/>
      <c r="D16" s="181">
        <v>2.1527777777777781E-2</v>
      </c>
      <c r="E16" s="181"/>
      <c r="F16" s="181"/>
      <c r="G16" s="190" t="s">
        <v>282</v>
      </c>
      <c r="H16" s="276">
        <v>4.0999999999999996</v>
      </c>
      <c r="I16" s="276"/>
      <c r="J16" s="277">
        <v>10</v>
      </c>
      <c r="L16" s="185">
        <v>34</v>
      </c>
      <c r="M16" s="183">
        <v>51.5</v>
      </c>
      <c r="N16" s="186"/>
      <c r="O16" s="187">
        <v>135</v>
      </c>
      <c r="P16" s="183">
        <v>36.4</v>
      </c>
      <c r="Q16" s="183"/>
      <c r="R16" s="188">
        <v>2</v>
      </c>
      <c r="S16" s="189" t="s">
        <v>306</v>
      </c>
    </row>
    <row r="17" spans="1:19" s="185" customFormat="1" ht="12.75" customHeight="1">
      <c r="A17" s="179">
        <v>9</v>
      </c>
      <c r="B17" s="239" t="s">
        <v>258</v>
      </c>
      <c r="C17" s="180"/>
      <c r="D17" s="181">
        <v>0.20347222222222219</v>
      </c>
      <c r="E17" s="181"/>
      <c r="F17" s="181"/>
      <c r="G17" s="190" t="s">
        <v>282</v>
      </c>
      <c r="H17" s="276">
        <v>3.9</v>
      </c>
      <c r="I17" s="276"/>
      <c r="J17" s="277">
        <v>13</v>
      </c>
      <c r="L17" s="185">
        <v>34</v>
      </c>
      <c r="M17" s="278">
        <v>50.6</v>
      </c>
      <c r="N17" s="186"/>
      <c r="O17" s="187">
        <v>135</v>
      </c>
      <c r="P17" s="212">
        <v>37.5</v>
      </c>
      <c r="Q17" s="183"/>
      <c r="R17" s="188">
        <v>1</v>
      </c>
      <c r="S17" s="185" t="s">
        <v>307</v>
      </c>
    </row>
    <row r="18" spans="1:19" s="185" customFormat="1" ht="12.75" customHeight="1">
      <c r="A18" s="179">
        <v>10</v>
      </c>
      <c r="B18" s="239" t="s">
        <v>259</v>
      </c>
      <c r="C18" s="180"/>
      <c r="D18" s="181">
        <v>0.28472222222222221</v>
      </c>
      <c r="E18" s="181"/>
      <c r="F18" s="181"/>
      <c r="G18" s="190" t="s">
        <v>282</v>
      </c>
      <c r="H18" s="276">
        <v>3.5</v>
      </c>
      <c r="I18" s="276"/>
      <c r="J18" s="277">
        <v>12</v>
      </c>
      <c r="L18" s="185">
        <v>34</v>
      </c>
      <c r="M18" s="278">
        <v>50.9</v>
      </c>
      <c r="N18" s="186"/>
      <c r="O18" s="187">
        <v>135</v>
      </c>
      <c r="P18" s="212">
        <v>36.6</v>
      </c>
      <c r="Q18" s="183"/>
      <c r="R18" s="188">
        <v>1</v>
      </c>
      <c r="S18" s="189" t="s">
        <v>308</v>
      </c>
    </row>
    <row r="19" spans="1:19" s="185" customFormat="1" ht="12.75" customHeight="1">
      <c r="A19" s="179">
        <v>11</v>
      </c>
      <c r="B19" s="239" t="s">
        <v>257</v>
      </c>
      <c r="C19" s="180"/>
      <c r="D19" s="181">
        <v>0.32777777777777778</v>
      </c>
      <c r="E19" s="181"/>
      <c r="F19" s="181"/>
      <c r="G19" s="190" t="s">
        <v>282</v>
      </c>
      <c r="H19" s="276">
        <v>3.9</v>
      </c>
      <c r="I19" s="276"/>
      <c r="J19" s="277">
        <v>11</v>
      </c>
      <c r="L19" s="185">
        <v>34</v>
      </c>
      <c r="M19" s="212">
        <v>50.7</v>
      </c>
      <c r="N19" s="186"/>
      <c r="O19" s="187">
        <v>135</v>
      </c>
      <c r="P19" s="183">
        <v>36.700000000000003</v>
      </c>
      <c r="Q19" s="183"/>
      <c r="R19" s="188">
        <v>2</v>
      </c>
      <c r="S19" s="189" t="s">
        <v>304</v>
      </c>
    </row>
    <row r="20" spans="1:19" s="185" customFormat="1" ht="12.75" customHeight="1">
      <c r="A20" s="179">
        <v>12</v>
      </c>
      <c r="B20" s="239" t="s">
        <v>260</v>
      </c>
      <c r="C20" s="180"/>
      <c r="D20" s="181">
        <v>0.15763888888888888</v>
      </c>
      <c r="E20" s="181"/>
      <c r="F20" s="181"/>
      <c r="G20" s="190" t="s">
        <v>282</v>
      </c>
      <c r="H20" s="276">
        <v>3.4</v>
      </c>
      <c r="I20" s="276"/>
      <c r="J20" s="277">
        <v>11</v>
      </c>
      <c r="L20" s="185">
        <v>34</v>
      </c>
      <c r="M20" s="183">
        <v>51.4</v>
      </c>
      <c r="N20" s="186"/>
      <c r="O20" s="187">
        <v>135</v>
      </c>
      <c r="P20" s="273">
        <v>36.799999999999997</v>
      </c>
      <c r="Q20" s="183"/>
      <c r="R20" s="188">
        <v>1</v>
      </c>
      <c r="S20" s="185" t="s">
        <v>304</v>
      </c>
    </row>
    <row r="21" spans="1:19" s="185" customFormat="1" ht="12.75" customHeight="1">
      <c r="A21" s="179">
        <v>13</v>
      </c>
      <c r="B21" s="239" t="s">
        <v>261</v>
      </c>
      <c r="C21" s="180"/>
      <c r="D21" s="181">
        <v>0.96388888888888891</v>
      </c>
      <c r="E21" s="181"/>
      <c r="F21" s="181"/>
      <c r="G21" s="190" t="s">
        <v>282</v>
      </c>
      <c r="H21" s="276">
        <v>4</v>
      </c>
      <c r="I21" s="276"/>
      <c r="J21" s="277">
        <v>11</v>
      </c>
      <c r="L21" s="185">
        <v>34</v>
      </c>
      <c r="M21" s="183">
        <v>49.9</v>
      </c>
      <c r="N21" s="186"/>
      <c r="O21" s="187">
        <v>135</v>
      </c>
      <c r="P21" s="183">
        <v>37.299999999999997</v>
      </c>
      <c r="Q21" s="183"/>
      <c r="R21" s="188">
        <v>2</v>
      </c>
      <c r="S21" s="189" t="s">
        <v>309</v>
      </c>
    </row>
    <row r="22" spans="1:19" s="185" customFormat="1" ht="12.75" customHeight="1">
      <c r="A22" s="179">
        <v>14</v>
      </c>
      <c r="B22" s="239" t="s">
        <v>262</v>
      </c>
      <c r="C22" s="180"/>
      <c r="D22" s="181">
        <v>0.66736111111111107</v>
      </c>
      <c r="E22" s="181"/>
      <c r="F22" s="181"/>
      <c r="G22" s="190" t="s">
        <v>283</v>
      </c>
      <c r="H22" s="276">
        <v>2.7</v>
      </c>
      <c r="I22" s="276"/>
      <c r="J22" s="277">
        <v>10</v>
      </c>
      <c r="L22" s="185">
        <v>34</v>
      </c>
      <c r="M22" s="212" t="s">
        <v>292</v>
      </c>
      <c r="N22" s="186"/>
      <c r="O22" s="187">
        <v>136</v>
      </c>
      <c r="P22" s="212" t="s">
        <v>296</v>
      </c>
      <c r="Q22" s="183"/>
      <c r="R22" s="188">
        <v>1</v>
      </c>
      <c r="S22" s="189" t="s">
        <v>297</v>
      </c>
    </row>
    <row r="23" spans="1:19" s="185" customFormat="1" ht="12.75" customHeight="1">
      <c r="A23" s="179">
        <v>15</v>
      </c>
      <c r="B23" s="239" t="s">
        <v>263</v>
      </c>
      <c r="C23" s="180"/>
      <c r="D23" s="181">
        <v>0.65625</v>
      </c>
      <c r="E23" s="181"/>
      <c r="F23" s="181"/>
      <c r="G23" s="190" t="s">
        <v>282</v>
      </c>
      <c r="H23" s="276">
        <v>3.9</v>
      </c>
      <c r="I23" s="276"/>
      <c r="J23" s="277">
        <v>10</v>
      </c>
      <c r="L23" s="185">
        <v>34</v>
      </c>
      <c r="M23" s="278">
        <v>49.8</v>
      </c>
      <c r="N23" s="186"/>
      <c r="O23" s="187">
        <v>135</v>
      </c>
      <c r="P23" s="212">
        <v>37.1</v>
      </c>
      <c r="Q23" s="183"/>
      <c r="R23" s="188">
        <v>1</v>
      </c>
      <c r="S23" s="185" t="s">
        <v>311</v>
      </c>
    </row>
    <row r="24" spans="1:19" s="185" customFormat="1" ht="12.75" customHeight="1">
      <c r="A24" s="179"/>
      <c r="B24" s="239"/>
      <c r="C24" s="180"/>
      <c r="D24" s="181"/>
      <c r="E24" s="181"/>
      <c r="F24" s="181"/>
      <c r="G24" s="190"/>
      <c r="H24" s="276"/>
      <c r="I24" s="276"/>
      <c r="J24" s="277"/>
      <c r="M24" s="278"/>
      <c r="N24" s="186"/>
      <c r="O24" s="187"/>
      <c r="P24" s="212"/>
      <c r="Q24" s="183"/>
      <c r="R24" s="188"/>
      <c r="S24" s="185" t="s">
        <v>310</v>
      </c>
    </row>
    <row r="25" spans="1:19" s="185" customFormat="1" ht="12.75" customHeight="1">
      <c r="A25" s="179">
        <v>16</v>
      </c>
      <c r="B25" s="239" t="s">
        <v>264</v>
      </c>
      <c r="C25" s="180"/>
      <c r="D25" s="181">
        <v>8.2638888888888887E-2</v>
      </c>
      <c r="E25" s="181"/>
      <c r="F25" s="181"/>
      <c r="G25" s="190" t="s">
        <v>282</v>
      </c>
      <c r="H25" s="276">
        <v>3.4</v>
      </c>
      <c r="I25" s="276"/>
      <c r="J25" s="277">
        <v>11</v>
      </c>
      <c r="L25" s="185">
        <v>34</v>
      </c>
      <c r="M25" s="278">
        <v>49.5</v>
      </c>
      <c r="N25" s="186"/>
      <c r="O25" s="187">
        <v>135</v>
      </c>
      <c r="P25" s="212">
        <v>35.200000000000003</v>
      </c>
      <c r="Q25" s="183"/>
      <c r="R25" s="188">
        <v>1</v>
      </c>
      <c r="S25" s="189" t="s">
        <v>309</v>
      </c>
    </row>
    <row r="26" spans="1:19" s="185" customFormat="1" ht="12.75" customHeight="1">
      <c r="A26" s="179">
        <v>17</v>
      </c>
      <c r="B26" s="239" t="s">
        <v>265</v>
      </c>
      <c r="C26" s="180"/>
      <c r="D26" s="181">
        <v>0.15625</v>
      </c>
      <c r="E26" s="181"/>
      <c r="F26" s="181"/>
      <c r="G26" s="190" t="s">
        <v>283</v>
      </c>
      <c r="H26" s="276">
        <v>3</v>
      </c>
      <c r="I26" s="276"/>
      <c r="J26" s="277">
        <v>17</v>
      </c>
      <c r="L26" s="185">
        <v>35</v>
      </c>
      <c r="M26" s="212">
        <v>12.8</v>
      </c>
      <c r="N26" s="186"/>
      <c r="O26" s="187">
        <v>135</v>
      </c>
      <c r="P26" s="183">
        <v>53.1</v>
      </c>
      <c r="Q26" s="183"/>
      <c r="R26" s="188">
        <v>1</v>
      </c>
      <c r="S26" s="189" t="s">
        <v>312</v>
      </c>
    </row>
    <row r="27" spans="1:19" s="185" customFormat="1" ht="12.75" customHeight="1">
      <c r="A27" s="179">
        <v>18</v>
      </c>
      <c r="B27" s="239" t="s">
        <v>266</v>
      </c>
      <c r="C27" s="180"/>
      <c r="D27" s="181">
        <v>0.82847222222222217</v>
      </c>
      <c r="E27" s="181"/>
      <c r="F27" s="181"/>
      <c r="G27" s="190" t="s">
        <v>282</v>
      </c>
      <c r="H27" s="276">
        <v>4</v>
      </c>
      <c r="I27" s="276"/>
      <c r="J27" s="277">
        <v>12</v>
      </c>
      <c r="L27" s="185">
        <v>34</v>
      </c>
      <c r="M27" s="183">
        <v>50.8</v>
      </c>
      <c r="N27" s="186"/>
      <c r="O27" s="187">
        <v>135</v>
      </c>
      <c r="P27" s="273">
        <v>37.4</v>
      </c>
      <c r="Q27" s="183"/>
      <c r="R27" s="188">
        <v>2</v>
      </c>
      <c r="S27" s="185" t="s">
        <v>313</v>
      </c>
    </row>
    <row r="28" spans="1:19" s="185" customFormat="1" ht="12.75" customHeight="1">
      <c r="A28" s="179">
        <v>19</v>
      </c>
      <c r="B28" s="239" t="s">
        <v>267</v>
      </c>
      <c r="C28" s="180"/>
      <c r="D28" s="181">
        <v>1.5972222222222224E-2</v>
      </c>
      <c r="E28" s="181"/>
      <c r="F28" s="181"/>
      <c r="G28" s="190" t="s">
        <v>284</v>
      </c>
      <c r="H28" s="276">
        <v>2.8</v>
      </c>
      <c r="I28" s="276"/>
      <c r="J28" s="277">
        <v>15</v>
      </c>
      <c r="L28" s="185">
        <v>35</v>
      </c>
      <c r="M28" s="183">
        <v>26.4</v>
      </c>
      <c r="N28" s="186"/>
      <c r="O28" s="187">
        <v>136</v>
      </c>
      <c r="P28" s="183">
        <v>20.3</v>
      </c>
      <c r="Q28" s="183"/>
      <c r="R28" s="188">
        <v>1</v>
      </c>
      <c r="S28" s="189" t="s">
        <v>184</v>
      </c>
    </row>
    <row r="29" spans="1:19" s="185" customFormat="1" ht="12.75" customHeight="1">
      <c r="A29" s="179">
        <v>20</v>
      </c>
      <c r="B29" s="239" t="s">
        <v>268</v>
      </c>
      <c r="C29" s="180"/>
      <c r="D29" s="181">
        <v>0.7583333333333333</v>
      </c>
      <c r="E29" s="181"/>
      <c r="F29" s="181"/>
      <c r="G29" s="190" t="s">
        <v>284</v>
      </c>
      <c r="H29" s="276">
        <v>2.2999999999999998</v>
      </c>
      <c r="I29" s="276"/>
      <c r="J29" s="277">
        <v>11</v>
      </c>
      <c r="L29" s="185">
        <v>35</v>
      </c>
      <c r="M29" s="183">
        <v>16.8</v>
      </c>
      <c r="N29" s="186"/>
      <c r="O29" s="187">
        <v>135</v>
      </c>
      <c r="P29" s="183">
        <v>55.6</v>
      </c>
      <c r="Q29" s="183"/>
      <c r="R29" s="188">
        <v>1</v>
      </c>
      <c r="S29" s="189" t="s">
        <v>315</v>
      </c>
    </row>
    <row r="30" spans="1:19" s="185" customFormat="1" ht="12.75" customHeight="1">
      <c r="A30" s="179">
        <v>21</v>
      </c>
      <c r="B30" s="239" t="s">
        <v>269</v>
      </c>
      <c r="C30" s="180"/>
      <c r="D30" s="181">
        <v>0.42638888888888887</v>
      </c>
      <c r="E30" s="181"/>
      <c r="F30" s="181"/>
      <c r="G30" s="190" t="s">
        <v>285</v>
      </c>
      <c r="H30" s="276">
        <v>5</v>
      </c>
      <c r="I30" s="276"/>
      <c r="J30" s="277">
        <v>42</v>
      </c>
      <c r="L30" s="185">
        <v>35</v>
      </c>
      <c r="M30" s="239" t="s">
        <v>293</v>
      </c>
      <c r="N30" s="186"/>
      <c r="O30" s="187">
        <v>137</v>
      </c>
      <c r="P30" s="212">
        <v>34.4</v>
      </c>
      <c r="Q30" s="183"/>
      <c r="R30" s="188">
        <v>3</v>
      </c>
      <c r="S30" s="185" t="s">
        <v>314</v>
      </c>
    </row>
    <row r="31" spans="1:19" s="185" customFormat="1" ht="12.75" customHeight="1">
      <c r="A31" s="179">
        <v>22</v>
      </c>
      <c r="B31" s="239" t="s">
        <v>270</v>
      </c>
      <c r="C31" s="180"/>
      <c r="D31" s="181">
        <v>0.37152777777777773</v>
      </c>
      <c r="E31" s="181"/>
      <c r="F31" s="181"/>
      <c r="G31" s="190" t="s">
        <v>286</v>
      </c>
      <c r="H31" s="276">
        <v>3.6</v>
      </c>
      <c r="I31" s="276"/>
      <c r="J31" s="277">
        <v>29</v>
      </c>
      <c r="L31" s="185">
        <v>34</v>
      </c>
      <c r="M31" s="239" t="s">
        <v>294</v>
      </c>
      <c r="N31" s="186"/>
      <c r="O31" s="187">
        <v>136</v>
      </c>
      <c r="P31" s="212">
        <v>14.4</v>
      </c>
      <c r="Q31" s="183"/>
      <c r="R31" s="188">
        <v>1</v>
      </c>
      <c r="S31" s="189" t="s">
        <v>297</v>
      </c>
    </row>
    <row r="32" spans="1:19" s="185" customFormat="1" ht="12.75" customHeight="1">
      <c r="A32" s="179">
        <v>23</v>
      </c>
      <c r="B32" s="239" t="s">
        <v>271</v>
      </c>
      <c r="C32" s="180"/>
      <c r="D32" s="181">
        <v>0.83611111111111114</v>
      </c>
      <c r="E32" s="181"/>
      <c r="F32" s="181"/>
      <c r="G32" s="190" t="s">
        <v>284</v>
      </c>
      <c r="H32" s="276">
        <v>3.4</v>
      </c>
      <c r="I32" s="276"/>
      <c r="J32" s="277">
        <v>38</v>
      </c>
      <c r="L32" s="185">
        <v>35</v>
      </c>
      <c r="M32" s="212">
        <v>27.2</v>
      </c>
      <c r="N32" s="186"/>
      <c r="O32" s="187">
        <v>136</v>
      </c>
      <c r="P32" s="183">
        <v>17.600000000000001</v>
      </c>
      <c r="Q32" s="183"/>
      <c r="R32" s="188">
        <v>1</v>
      </c>
      <c r="S32" s="189" t="s">
        <v>316</v>
      </c>
    </row>
    <row r="33" spans="1:19" s="185" customFormat="1" ht="12.75" customHeight="1">
      <c r="A33" s="179"/>
      <c r="B33" s="239"/>
      <c r="C33" s="180"/>
      <c r="D33" s="181"/>
      <c r="E33" s="181"/>
      <c r="F33" s="181"/>
      <c r="G33" s="190"/>
      <c r="H33" s="276"/>
      <c r="I33" s="276"/>
      <c r="J33" s="277"/>
      <c r="M33" s="212"/>
      <c r="N33" s="186"/>
      <c r="O33" s="187"/>
      <c r="P33" s="183"/>
      <c r="Q33" s="183"/>
      <c r="R33" s="188"/>
      <c r="S33" s="189" t="s">
        <v>317</v>
      </c>
    </row>
    <row r="34" spans="1:19" s="185" customFormat="1" ht="12.75" customHeight="1">
      <c r="A34" s="179">
        <v>24</v>
      </c>
      <c r="B34" s="239" t="s">
        <v>272</v>
      </c>
      <c r="C34" s="180"/>
      <c r="D34" s="181">
        <v>0.86875000000000002</v>
      </c>
      <c r="E34" s="181"/>
      <c r="F34" s="181"/>
      <c r="G34" s="190" t="s">
        <v>287</v>
      </c>
      <c r="H34" s="276">
        <v>4.2</v>
      </c>
      <c r="I34" s="276"/>
      <c r="J34" s="277">
        <v>62</v>
      </c>
      <c r="L34" s="185">
        <v>34</v>
      </c>
      <c r="M34" s="183">
        <v>25.5</v>
      </c>
      <c r="N34" s="186"/>
      <c r="O34" s="187">
        <v>135</v>
      </c>
      <c r="P34" s="273">
        <v>49.4</v>
      </c>
      <c r="Q34" s="183"/>
      <c r="R34" s="188">
        <v>2</v>
      </c>
      <c r="S34" s="185" t="s">
        <v>318</v>
      </c>
    </row>
    <row r="35" spans="1:19" s="185" customFormat="1" ht="12.75" customHeight="1">
      <c r="A35" s="179">
        <v>25</v>
      </c>
      <c r="B35" s="239" t="s">
        <v>273</v>
      </c>
      <c r="C35" s="180"/>
      <c r="D35" s="181">
        <v>0.70347222222222217</v>
      </c>
      <c r="E35" s="181"/>
      <c r="F35" s="181"/>
      <c r="G35" s="190" t="s">
        <v>288</v>
      </c>
      <c r="H35" s="276">
        <v>5.4</v>
      </c>
      <c r="I35" s="276"/>
      <c r="J35" s="277">
        <v>44</v>
      </c>
      <c r="L35" s="185">
        <v>33</v>
      </c>
      <c r="M35" s="183">
        <v>41.7</v>
      </c>
      <c r="N35" s="186"/>
      <c r="O35" s="187">
        <v>135</v>
      </c>
      <c r="P35" s="183">
        <v>11.7</v>
      </c>
      <c r="Q35" s="183"/>
      <c r="R35" s="188">
        <v>2</v>
      </c>
      <c r="S35" s="189" t="s">
        <v>319</v>
      </c>
    </row>
    <row r="36" spans="1:19" s="185" customFormat="1" ht="12.75" customHeight="1">
      <c r="A36" s="179">
        <v>26</v>
      </c>
      <c r="B36" s="239" t="s">
        <v>274</v>
      </c>
      <c r="C36" s="180"/>
      <c r="D36" s="181">
        <v>0.34652777777777777</v>
      </c>
      <c r="E36" s="181"/>
      <c r="F36" s="181"/>
      <c r="G36" s="190" t="s">
        <v>288</v>
      </c>
      <c r="H36" s="276">
        <v>4.5999999999999996</v>
      </c>
      <c r="I36" s="276"/>
      <c r="J36" s="277">
        <v>45</v>
      </c>
      <c r="L36" s="185">
        <v>33</v>
      </c>
      <c r="M36" s="183">
        <v>43.6</v>
      </c>
      <c r="N36" s="186"/>
      <c r="O36" s="187">
        <v>135</v>
      </c>
      <c r="P36" s="183">
        <v>17</v>
      </c>
      <c r="Q36" s="183"/>
      <c r="R36" s="188">
        <v>2</v>
      </c>
      <c r="S36" s="189" t="s">
        <v>320</v>
      </c>
    </row>
    <row r="37" spans="1:19" s="185" customFormat="1" ht="12.75" customHeight="1">
      <c r="A37" s="179">
        <v>27</v>
      </c>
      <c r="B37" s="239" t="s">
        <v>275</v>
      </c>
      <c r="C37" s="180"/>
      <c r="D37" s="181">
        <v>0.49791666666666662</v>
      </c>
      <c r="E37" s="181"/>
      <c r="F37" s="181"/>
      <c r="G37" s="190" t="s">
        <v>284</v>
      </c>
      <c r="H37" s="276">
        <v>2.2999999999999998</v>
      </c>
      <c r="I37" s="276"/>
      <c r="J37" s="277">
        <v>16</v>
      </c>
      <c r="L37" s="185">
        <v>35</v>
      </c>
      <c r="M37" s="239" t="s">
        <v>295</v>
      </c>
      <c r="N37" s="186"/>
      <c r="O37" s="187">
        <v>135</v>
      </c>
      <c r="P37" s="212">
        <v>58.2</v>
      </c>
      <c r="Q37" s="183"/>
      <c r="R37" s="188">
        <v>1</v>
      </c>
      <c r="S37" s="185" t="s">
        <v>321</v>
      </c>
    </row>
    <row r="38" spans="1:19" s="185" customFormat="1" ht="12.75" customHeight="1">
      <c r="A38" s="179">
        <v>28</v>
      </c>
      <c r="B38" s="239" t="s">
        <v>276</v>
      </c>
      <c r="C38" s="180"/>
      <c r="D38" s="181">
        <v>0.4548611111111111</v>
      </c>
      <c r="E38" s="181"/>
      <c r="F38" s="181"/>
      <c r="G38" s="190" t="s">
        <v>286</v>
      </c>
      <c r="H38" s="276">
        <v>1.9</v>
      </c>
      <c r="I38" s="276"/>
      <c r="J38" s="277">
        <v>10</v>
      </c>
      <c r="L38" s="185">
        <v>34</v>
      </c>
      <c r="M38" s="278">
        <v>52.9</v>
      </c>
      <c r="N38" s="186"/>
      <c r="O38" s="187">
        <v>136</v>
      </c>
      <c r="P38" s="212">
        <v>12.9</v>
      </c>
      <c r="Q38" s="183"/>
      <c r="R38" s="188">
        <v>1</v>
      </c>
      <c r="S38" s="189" t="s">
        <v>322</v>
      </c>
    </row>
    <row r="39" spans="1:19" s="185" customFormat="1" ht="12.75" customHeight="1">
      <c r="A39" s="179">
        <v>29</v>
      </c>
      <c r="B39" s="239" t="s">
        <v>277</v>
      </c>
      <c r="C39" s="180"/>
      <c r="D39" s="181">
        <v>0.17708333333333334</v>
      </c>
      <c r="E39" s="181"/>
      <c r="F39" s="181"/>
      <c r="G39" s="190" t="s">
        <v>282</v>
      </c>
      <c r="H39" s="276">
        <v>3.3</v>
      </c>
      <c r="I39" s="276"/>
      <c r="J39" s="277">
        <v>11</v>
      </c>
      <c r="L39" s="185">
        <v>34</v>
      </c>
      <c r="M39" s="212">
        <v>48.9</v>
      </c>
      <c r="N39" s="186"/>
      <c r="O39" s="187">
        <v>135</v>
      </c>
      <c r="P39" s="183">
        <v>37.9</v>
      </c>
      <c r="Q39" s="183"/>
      <c r="R39" s="188">
        <v>1</v>
      </c>
      <c r="S39" s="189" t="s">
        <v>309</v>
      </c>
    </row>
    <row r="40" spans="1:19" s="185" customFormat="1" ht="6" customHeight="1">
      <c r="A40" s="191"/>
      <c r="B40" s="192"/>
      <c r="C40" s="192"/>
      <c r="D40" s="193"/>
      <c r="E40" s="193"/>
      <c r="F40" s="193"/>
      <c r="G40" s="194"/>
      <c r="H40" s="195"/>
      <c r="I40" s="195"/>
      <c r="J40" s="196"/>
      <c r="K40" s="197"/>
      <c r="L40" s="197"/>
      <c r="M40" s="195"/>
      <c r="N40" s="195"/>
      <c r="O40" s="197"/>
      <c r="P40" s="195"/>
      <c r="Q40" s="195"/>
      <c r="R40" s="198"/>
      <c r="S40" s="199"/>
    </row>
    <row r="41" spans="1:19" s="204" customFormat="1" ht="15.95" customHeight="1">
      <c r="A41" s="7" t="s">
        <v>112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49"/>
      <c r="N41" s="9"/>
      <c r="O41" s="9"/>
      <c r="P41" s="7"/>
      <c r="Q41" s="7"/>
      <c r="R41" s="7"/>
      <c r="S41" s="7"/>
    </row>
    <row r="42" spans="1:19" s="204" customFormat="1" ht="12" customHeight="1">
      <c r="A42" s="7" t="s">
        <v>111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49"/>
      <c r="N42" s="9"/>
      <c r="O42" s="9"/>
      <c r="P42" s="7"/>
      <c r="Q42" s="7"/>
      <c r="R42" s="7"/>
      <c r="S42" s="7"/>
    </row>
    <row r="43" spans="1:19" s="7" customFormat="1" ht="12" customHeight="1">
      <c r="A43" s="7" t="s">
        <v>87</v>
      </c>
      <c r="M43" s="149"/>
      <c r="N43" s="9"/>
      <c r="O43" s="9"/>
    </row>
    <row r="44" spans="1:19" s="185" customFormat="1" ht="12" customHeight="1">
      <c r="A44" s="7" t="s">
        <v>120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49"/>
      <c r="N44" s="9"/>
      <c r="O44" s="9"/>
      <c r="P44" s="7"/>
      <c r="Q44" s="7"/>
      <c r="R44" s="7"/>
      <c r="S44" s="7"/>
    </row>
    <row r="45" spans="1:19" s="185" customFormat="1" ht="12" hidden="1" customHeight="1">
      <c r="A45" s="185" t="s">
        <v>141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58"/>
      <c r="N45" s="159"/>
      <c r="O45" s="159"/>
      <c r="P45" s="100"/>
      <c r="Q45" s="100"/>
      <c r="R45" s="100"/>
      <c r="S45" s="100"/>
    </row>
    <row r="46" spans="1:19" s="185" customFormat="1" ht="12.75" customHeight="1">
      <c r="A46" s="100" t="s">
        <v>138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58"/>
      <c r="N46" s="159"/>
      <c r="O46" s="159"/>
      <c r="P46" s="100"/>
      <c r="Q46" s="100"/>
      <c r="R46" s="100"/>
      <c r="S46" s="100"/>
    </row>
    <row r="47" spans="1:19" s="185" customFormat="1" ht="12.7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58"/>
      <c r="N47" s="159"/>
      <c r="O47" s="159"/>
      <c r="P47" s="100"/>
      <c r="Q47" s="100"/>
      <c r="R47" s="100"/>
      <c r="S47" s="100"/>
    </row>
    <row r="48" spans="1:19" s="185" customFormat="1" ht="117.75" customHeight="1">
      <c r="A48" s="200"/>
      <c r="B48" s="180"/>
      <c r="C48" s="180"/>
      <c r="D48" s="181"/>
      <c r="E48" s="181"/>
      <c r="F48" s="201"/>
      <c r="G48" s="182"/>
      <c r="H48" s="183"/>
      <c r="I48" s="183"/>
      <c r="J48" s="189"/>
      <c r="M48" s="183"/>
      <c r="N48" s="186"/>
      <c r="O48" s="187"/>
      <c r="P48" s="183"/>
      <c r="Q48" s="183"/>
      <c r="R48" s="202"/>
      <c r="S48" s="203"/>
    </row>
    <row r="49" spans="10:10" ht="12" customHeight="1">
      <c r="J49" s="184"/>
    </row>
  </sheetData>
  <mergeCells count="4">
    <mergeCell ref="A4:A5"/>
    <mergeCell ref="G4:G5"/>
    <mergeCell ref="R4:S4"/>
    <mergeCell ref="B4:D4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4" fitToWidth="0" pageOrder="overThenDown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="120" zoomScaleNormal="120" zoomScaleSheetLayoutView="100" workbookViewId="0">
      <selection activeCell="A19" sqref="A19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24</v>
      </c>
      <c r="C1" s="27" t="s">
        <v>91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199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130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150">
        <v>20</v>
      </c>
      <c r="C5" s="150">
        <v>6.5</v>
      </c>
      <c r="D5" s="22">
        <v>7.1</v>
      </c>
      <c r="E5" s="22">
        <v>14.2</v>
      </c>
      <c r="F5" s="22">
        <v>19.899999999999999</v>
      </c>
      <c r="G5" s="22">
        <v>23</v>
      </c>
      <c r="H5" s="22">
        <v>26.6</v>
      </c>
      <c r="I5" s="22">
        <v>33.299999999999997</v>
      </c>
      <c r="J5" s="22">
        <v>33.6</v>
      </c>
      <c r="K5" s="22">
        <v>26.4</v>
      </c>
      <c r="L5" s="22">
        <v>22.2</v>
      </c>
      <c r="M5" s="22">
        <v>16.8</v>
      </c>
      <c r="N5" s="22">
        <v>10.9</v>
      </c>
    </row>
    <row r="6" spans="1:41" ht="13.5" customHeight="1">
      <c r="A6" s="20" t="s">
        <v>137</v>
      </c>
      <c r="B6" s="150">
        <v>19.2</v>
      </c>
      <c r="C6" s="150">
        <v>5.6</v>
      </c>
      <c r="D6" s="22">
        <v>6.1</v>
      </c>
      <c r="E6" s="28">
        <v>13.7</v>
      </c>
      <c r="F6" s="22">
        <v>19.100000000000001</v>
      </c>
      <c r="G6" s="22">
        <v>22</v>
      </c>
      <c r="H6" s="22">
        <v>25.7</v>
      </c>
      <c r="I6" s="22">
        <v>32.1</v>
      </c>
      <c r="J6" s="22">
        <v>32.200000000000003</v>
      </c>
      <c r="K6" s="22">
        <v>25.8</v>
      </c>
      <c r="L6" s="22">
        <v>21.9</v>
      </c>
      <c r="M6" s="22" t="s">
        <v>201</v>
      </c>
      <c r="N6" s="22">
        <v>10.1</v>
      </c>
    </row>
    <row r="7" spans="1:41" ht="13.5" customHeight="1">
      <c r="A7" s="20" t="s">
        <v>23</v>
      </c>
      <c r="B7" s="150">
        <v>19.8</v>
      </c>
      <c r="C7" s="22">
        <v>6</v>
      </c>
      <c r="D7" s="22">
        <v>6.3</v>
      </c>
      <c r="E7" s="22">
        <v>14.7</v>
      </c>
      <c r="F7" s="22">
        <v>19.7</v>
      </c>
      <c r="G7" s="22">
        <v>22.9</v>
      </c>
      <c r="H7" s="22">
        <v>26.8</v>
      </c>
      <c r="I7" s="22">
        <v>32.799999999999997</v>
      </c>
      <c r="J7" s="7">
        <v>32.799999999999997</v>
      </c>
      <c r="K7" s="22">
        <v>26.2</v>
      </c>
      <c r="L7" s="22">
        <v>22</v>
      </c>
      <c r="M7" s="22">
        <v>17.100000000000001</v>
      </c>
      <c r="N7" s="22">
        <v>10.8</v>
      </c>
    </row>
    <row r="8" spans="1:41" ht="13.5" customHeight="1">
      <c r="A8" s="20" t="s">
        <v>20</v>
      </c>
      <c r="B8" s="150">
        <v>18.8</v>
      </c>
      <c r="C8" s="22">
        <v>4.9000000000000004</v>
      </c>
      <c r="D8" s="22">
        <v>5.5</v>
      </c>
      <c r="E8" s="22">
        <v>13.7</v>
      </c>
      <c r="F8" s="22">
        <v>18.8</v>
      </c>
      <c r="G8" s="22">
        <v>21.9</v>
      </c>
      <c r="H8" s="22">
        <v>25.6</v>
      </c>
      <c r="I8" s="22">
        <v>31.8</v>
      </c>
      <c r="J8" s="22">
        <v>31.9</v>
      </c>
      <c r="K8" s="22">
        <v>25.1</v>
      </c>
      <c r="L8" s="22">
        <v>20.9</v>
      </c>
      <c r="M8" s="22">
        <v>16.100000000000001</v>
      </c>
      <c r="N8" s="22">
        <v>9.8000000000000007</v>
      </c>
    </row>
    <row r="9" spans="1:41" ht="13.5" customHeight="1">
      <c r="A9" s="20" t="s">
        <v>16</v>
      </c>
      <c r="B9" s="150">
        <v>19.5</v>
      </c>
      <c r="C9" s="22">
        <v>6.1</v>
      </c>
      <c r="D9" s="22">
        <v>7.1</v>
      </c>
      <c r="E9" s="22">
        <v>13.8</v>
      </c>
      <c r="F9" s="22">
        <v>19.3</v>
      </c>
      <c r="G9" s="22">
        <v>22.5</v>
      </c>
      <c r="H9" s="22">
        <v>26.1</v>
      </c>
      <c r="I9" s="22">
        <v>32.299999999999997</v>
      </c>
      <c r="J9" s="22">
        <v>32.299999999999997</v>
      </c>
      <c r="K9" s="22">
        <v>25.8</v>
      </c>
      <c r="L9" s="22">
        <v>21.5</v>
      </c>
      <c r="M9" s="22">
        <v>16.2</v>
      </c>
      <c r="N9" s="22">
        <v>10.4</v>
      </c>
    </row>
    <row r="10" spans="1:41" ht="21" customHeight="1">
      <c r="A10" s="20" t="s">
        <v>21</v>
      </c>
      <c r="B10" s="150">
        <v>20.7</v>
      </c>
      <c r="C10" s="22">
        <v>7</v>
      </c>
      <c r="D10" s="22">
        <v>8.1999999999999993</v>
      </c>
      <c r="E10" s="22">
        <v>15.7</v>
      </c>
      <c r="F10" s="22">
        <v>21</v>
      </c>
      <c r="G10" s="22">
        <v>23.9</v>
      </c>
      <c r="H10" s="22">
        <v>27</v>
      </c>
      <c r="I10" s="22">
        <v>33.299999999999997</v>
      </c>
      <c r="J10" s="22">
        <v>33.9</v>
      </c>
      <c r="K10" s="22">
        <v>26.4</v>
      </c>
      <c r="L10" s="22">
        <v>22.5</v>
      </c>
      <c r="M10" s="22">
        <v>17.600000000000001</v>
      </c>
      <c r="N10" s="22">
        <v>11.4</v>
      </c>
    </row>
    <row r="11" spans="1:41" ht="13.5" customHeight="1">
      <c r="A11" s="20" t="s">
        <v>17</v>
      </c>
      <c r="B11" s="150">
        <v>20.7</v>
      </c>
      <c r="C11" s="22">
        <v>7.1</v>
      </c>
      <c r="D11" s="22">
        <v>8.1999999999999993</v>
      </c>
      <c r="E11" s="22">
        <v>15.6</v>
      </c>
      <c r="F11" s="22">
        <v>20.9</v>
      </c>
      <c r="G11" s="22">
        <v>24</v>
      </c>
      <c r="H11" s="22">
        <v>27.3</v>
      </c>
      <c r="I11" s="22">
        <v>33.700000000000003</v>
      </c>
      <c r="J11" s="22">
        <v>34.1</v>
      </c>
      <c r="K11" s="22">
        <v>26.3</v>
      </c>
      <c r="L11" s="22">
        <v>22.5</v>
      </c>
      <c r="M11" s="22">
        <v>17.100000000000001</v>
      </c>
      <c r="N11" s="22">
        <v>11.1</v>
      </c>
    </row>
    <row r="12" spans="1:41" ht="13.5" customHeight="1">
      <c r="A12" s="20" t="s">
        <v>18</v>
      </c>
      <c r="B12" s="150">
        <v>19.3</v>
      </c>
      <c r="C12" s="28">
        <v>5.9</v>
      </c>
      <c r="D12" s="22">
        <v>7.1</v>
      </c>
      <c r="E12" s="22">
        <v>14.7</v>
      </c>
      <c r="F12" s="22">
        <v>20.2</v>
      </c>
      <c r="G12" s="22">
        <v>22.7</v>
      </c>
      <c r="H12" s="22">
        <v>25.4</v>
      </c>
      <c r="I12" s="22">
        <v>31.6</v>
      </c>
      <c r="J12" s="22">
        <v>31.5</v>
      </c>
      <c r="K12" s="22">
        <v>24.8</v>
      </c>
      <c r="L12" s="22">
        <v>20.7</v>
      </c>
      <c r="M12" s="22">
        <v>16.100000000000001</v>
      </c>
      <c r="N12" s="22">
        <v>10.5</v>
      </c>
    </row>
    <row r="13" spans="1:41" ht="13.5" customHeight="1">
      <c r="A13" s="20" t="s">
        <v>19</v>
      </c>
      <c r="B13" s="150">
        <v>19.600000000000001</v>
      </c>
      <c r="C13" s="28">
        <v>6.4</v>
      </c>
      <c r="D13" s="22">
        <v>7.7</v>
      </c>
      <c r="E13" s="22">
        <v>15.1</v>
      </c>
      <c r="F13" s="22">
        <v>20.100000000000001</v>
      </c>
      <c r="G13" s="22">
        <v>22.8</v>
      </c>
      <c r="H13" s="22">
        <v>25.9</v>
      </c>
      <c r="I13" s="22">
        <v>31.8</v>
      </c>
      <c r="J13" s="22">
        <v>31.9</v>
      </c>
      <c r="K13" s="22">
        <v>25.5</v>
      </c>
      <c r="L13" s="22">
        <v>21.4</v>
      </c>
      <c r="M13" s="22">
        <v>16.600000000000001</v>
      </c>
      <c r="N13" s="22">
        <v>10.5</v>
      </c>
    </row>
    <row r="14" spans="1:41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>
      <c r="A15" s="1" t="s">
        <v>200</v>
      </c>
    </row>
    <row r="16" spans="1:41" ht="12" customHeight="1">
      <c r="A16" s="7" t="s">
        <v>22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="120" zoomScaleNormal="120" zoomScaleSheetLayoutView="100" workbookViewId="0">
      <selection activeCell="A23" sqref="A23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26</v>
      </c>
      <c r="C1" s="27" t="s">
        <v>92</v>
      </c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199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130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22">
        <v>11.9</v>
      </c>
      <c r="C5" s="22">
        <v>0.4</v>
      </c>
      <c r="D5" s="22">
        <v>-0.4</v>
      </c>
      <c r="E5" s="22">
        <v>4</v>
      </c>
      <c r="F5" s="22">
        <v>9.6</v>
      </c>
      <c r="G5" s="22">
        <v>13.9</v>
      </c>
      <c r="H5" s="22">
        <v>18.5</v>
      </c>
      <c r="I5" s="22">
        <v>24.9</v>
      </c>
      <c r="J5" s="22">
        <v>24.9</v>
      </c>
      <c r="K5" s="22">
        <v>19.899999999999999</v>
      </c>
      <c r="L5" s="22">
        <v>14</v>
      </c>
      <c r="M5" s="22">
        <v>9</v>
      </c>
      <c r="N5" s="22">
        <v>4.2</v>
      </c>
    </row>
    <row r="6" spans="1:41" ht="13.5" customHeight="1">
      <c r="A6" s="20" t="s">
        <v>15</v>
      </c>
      <c r="B6" s="22">
        <v>10.6</v>
      </c>
      <c r="C6" s="22">
        <v>-1.1000000000000001</v>
      </c>
      <c r="D6" s="22">
        <v>-2.5</v>
      </c>
      <c r="E6" s="22">
        <v>2.7</v>
      </c>
      <c r="F6" s="22">
        <v>8.1</v>
      </c>
      <c r="G6" s="22">
        <v>12.8</v>
      </c>
      <c r="H6" s="22">
        <v>17.399999999999999</v>
      </c>
      <c r="I6" s="22">
        <v>23.9</v>
      </c>
      <c r="J6" s="22">
        <v>23.5</v>
      </c>
      <c r="K6" s="22">
        <v>19.100000000000001</v>
      </c>
      <c r="L6" s="22">
        <v>12.5</v>
      </c>
      <c r="M6" s="22" t="s">
        <v>203</v>
      </c>
      <c r="N6" s="22">
        <v>3.1</v>
      </c>
    </row>
    <row r="7" spans="1:41" ht="13.5" customHeight="1">
      <c r="A7" s="20" t="s">
        <v>23</v>
      </c>
      <c r="B7" s="22">
        <v>10.199999999999999</v>
      </c>
      <c r="C7" s="22">
        <v>-1.4</v>
      </c>
      <c r="D7" s="28">
        <v>-2.7</v>
      </c>
      <c r="E7" s="22">
        <v>2.5</v>
      </c>
      <c r="F7" s="22">
        <v>8.1999999999999993</v>
      </c>
      <c r="G7" s="22">
        <v>12.4</v>
      </c>
      <c r="H7" s="22">
        <v>17.100000000000001</v>
      </c>
      <c r="I7" s="22">
        <v>23.9</v>
      </c>
      <c r="J7" s="22">
        <v>23.3</v>
      </c>
      <c r="K7" s="22">
        <v>18.5</v>
      </c>
      <c r="L7" s="22">
        <v>11.9</v>
      </c>
      <c r="M7" s="22">
        <v>6.7</v>
      </c>
      <c r="N7" s="22">
        <v>2.2999999999999998</v>
      </c>
    </row>
    <row r="8" spans="1:41" ht="13.5" customHeight="1">
      <c r="A8" s="20" t="s">
        <v>20</v>
      </c>
      <c r="B8" s="22">
        <v>9.4</v>
      </c>
      <c r="C8" s="22">
        <v>-2</v>
      </c>
      <c r="D8" s="22">
        <v>-3.6</v>
      </c>
      <c r="E8" s="22">
        <v>1.9</v>
      </c>
      <c r="F8" s="22">
        <v>7.3</v>
      </c>
      <c r="G8" s="22">
        <v>11.6</v>
      </c>
      <c r="H8" s="22">
        <v>16.5</v>
      </c>
      <c r="I8" s="22">
        <v>23.1</v>
      </c>
      <c r="J8" s="22">
        <v>22.4</v>
      </c>
      <c r="K8" s="22">
        <v>17.7</v>
      </c>
      <c r="L8" s="22">
        <v>10.9</v>
      </c>
      <c r="M8" s="22">
        <v>5.3</v>
      </c>
      <c r="N8" s="22">
        <v>1.2</v>
      </c>
    </row>
    <row r="9" spans="1:41" ht="13.5" customHeight="1">
      <c r="A9" s="20" t="s">
        <v>16</v>
      </c>
      <c r="B9" s="22">
        <v>11.4</v>
      </c>
      <c r="C9" s="22">
        <v>-0.3</v>
      </c>
      <c r="D9" s="22">
        <v>-0.6</v>
      </c>
      <c r="E9" s="22">
        <v>3.6</v>
      </c>
      <c r="F9" s="22">
        <v>8.9</v>
      </c>
      <c r="G9" s="22">
        <v>13.6</v>
      </c>
      <c r="H9" s="22">
        <v>17.8</v>
      </c>
      <c r="I9" s="22">
        <v>24.3</v>
      </c>
      <c r="J9" s="22">
        <v>23.9</v>
      </c>
      <c r="K9" s="22">
        <v>19.7</v>
      </c>
      <c r="L9" s="22">
        <v>13.3</v>
      </c>
      <c r="M9" s="22">
        <v>8.6999999999999993</v>
      </c>
      <c r="N9" s="22">
        <v>3.6</v>
      </c>
    </row>
    <row r="10" spans="1:41" ht="21" customHeight="1">
      <c r="A10" s="20" t="s">
        <v>21</v>
      </c>
      <c r="B10" s="22">
        <v>10.3</v>
      </c>
      <c r="C10" s="22">
        <v>-1.5</v>
      </c>
      <c r="D10" s="22">
        <v>-2.2999999999999998</v>
      </c>
      <c r="E10" s="22">
        <v>2.4</v>
      </c>
      <c r="F10" s="22">
        <v>8.3000000000000007</v>
      </c>
      <c r="G10" s="22">
        <v>12.7</v>
      </c>
      <c r="H10" s="22">
        <v>17.8</v>
      </c>
      <c r="I10" s="22">
        <v>23.6</v>
      </c>
      <c r="J10" s="22">
        <v>23.2</v>
      </c>
      <c r="K10" s="22">
        <v>18.899999999999999</v>
      </c>
      <c r="L10" s="22">
        <v>11.3</v>
      </c>
      <c r="M10" s="22">
        <v>6.4</v>
      </c>
      <c r="N10" s="22">
        <v>2.5</v>
      </c>
    </row>
    <row r="11" spans="1:41" ht="13.5" customHeight="1">
      <c r="A11" s="20" t="s">
        <v>17</v>
      </c>
      <c r="B11" s="22">
        <v>11.8</v>
      </c>
      <c r="C11" s="22">
        <v>0.3</v>
      </c>
      <c r="D11" s="22">
        <v>-0.5</v>
      </c>
      <c r="E11" s="22">
        <v>4</v>
      </c>
      <c r="F11" s="22">
        <v>9.8000000000000007</v>
      </c>
      <c r="G11" s="22">
        <v>14.3</v>
      </c>
      <c r="H11" s="22">
        <v>18.600000000000001</v>
      </c>
      <c r="I11" s="22">
        <v>24.6</v>
      </c>
      <c r="J11" s="22">
        <v>24.3</v>
      </c>
      <c r="K11" s="22">
        <v>19.600000000000001</v>
      </c>
      <c r="L11" s="22">
        <v>13.6</v>
      </c>
      <c r="M11" s="22">
        <v>8.3000000000000007</v>
      </c>
      <c r="N11" s="22">
        <v>4.0999999999999996</v>
      </c>
    </row>
    <row r="12" spans="1:41" ht="13.5" customHeight="1">
      <c r="A12" s="20" t="s">
        <v>18</v>
      </c>
      <c r="B12" s="22">
        <v>7.6</v>
      </c>
      <c r="C12" s="28">
        <v>-3.7</v>
      </c>
      <c r="D12" s="22">
        <v>-5.0999999999999996</v>
      </c>
      <c r="E12" s="28">
        <v>-0.4</v>
      </c>
      <c r="F12" s="22">
        <v>5.2</v>
      </c>
      <c r="G12" s="22">
        <v>9.6</v>
      </c>
      <c r="H12" s="22">
        <v>14.8</v>
      </c>
      <c r="I12" s="22">
        <v>21.1</v>
      </c>
      <c r="J12" s="22">
        <v>20.5</v>
      </c>
      <c r="K12" s="22">
        <v>17</v>
      </c>
      <c r="L12" s="22">
        <v>8.8000000000000007</v>
      </c>
      <c r="M12" s="22">
        <v>3</v>
      </c>
      <c r="N12" s="22">
        <v>0.1</v>
      </c>
    </row>
    <row r="13" spans="1:41" ht="13.5" customHeight="1">
      <c r="A13" s="20" t="s">
        <v>19</v>
      </c>
      <c r="B13" s="22">
        <v>9.6999999999999993</v>
      </c>
      <c r="C13" s="28">
        <v>-1.5</v>
      </c>
      <c r="D13" s="22">
        <v>-2.5</v>
      </c>
      <c r="E13" s="22">
        <v>2</v>
      </c>
      <c r="F13" s="22">
        <v>7.7</v>
      </c>
      <c r="G13" s="22">
        <v>11.7</v>
      </c>
      <c r="H13" s="22">
        <v>16.8</v>
      </c>
      <c r="I13" s="22">
        <v>23.3</v>
      </c>
      <c r="J13" s="22">
        <v>22.3</v>
      </c>
      <c r="K13" s="22">
        <v>18.3</v>
      </c>
      <c r="L13" s="22">
        <v>10.9</v>
      </c>
      <c r="M13" s="22">
        <v>5.6</v>
      </c>
      <c r="N13" s="22">
        <v>1.9</v>
      </c>
    </row>
    <row r="14" spans="1:41" ht="3.95" customHeight="1">
      <c r="A14" s="23"/>
      <c r="B14" s="232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>
      <c r="A15" s="1" t="s">
        <v>202</v>
      </c>
    </row>
    <row r="16" spans="1:41" ht="12" customHeight="1">
      <c r="A16" s="7" t="s">
        <v>22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9"/>
  <sheetViews>
    <sheetView topLeftCell="A7" zoomScale="120" zoomScaleNormal="120" zoomScaleSheetLayoutView="100" workbookViewId="0">
      <selection activeCell="O22" sqref="O22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>
      <c r="A1" s="29"/>
      <c r="B1" s="29"/>
      <c r="C1" s="30"/>
      <c r="D1" s="4" t="s">
        <v>27</v>
      </c>
      <c r="E1" s="27" t="s">
        <v>28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199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>
      <c r="A5" s="33" t="s">
        <v>14</v>
      </c>
      <c r="B5" s="34" t="s">
        <v>96</v>
      </c>
      <c r="C5" s="35" t="s">
        <v>208</v>
      </c>
      <c r="D5" s="46">
        <v>18</v>
      </c>
      <c r="E5" s="41">
        <v>28</v>
      </c>
      <c r="F5" s="41">
        <v>28</v>
      </c>
      <c r="G5" s="41">
        <v>21</v>
      </c>
      <c r="H5" s="41">
        <v>25</v>
      </c>
      <c r="I5" s="41">
        <v>30</v>
      </c>
      <c r="J5" s="41">
        <v>22</v>
      </c>
      <c r="K5" s="41">
        <v>12</v>
      </c>
      <c r="L5" s="231">
        <v>5</v>
      </c>
      <c r="M5" s="41">
        <v>6</v>
      </c>
      <c r="N5" s="41">
        <v>8</v>
      </c>
      <c r="O5" s="41">
        <v>4</v>
      </c>
      <c r="R5" s="18"/>
      <c r="S5" s="18"/>
      <c r="T5" s="18"/>
    </row>
    <row r="6" spans="1:44" ht="12" customHeight="1">
      <c r="A6" s="36"/>
      <c r="B6" s="37" t="s">
        <v>29</v>
      </c>
      <c r="C6" s="38">
        <v>36.799999999999997</v>
      </c>
      <c r="D6" s="48">
        <v>12.4</v>
      </c>
      <c r="E6" s="47">
        <v>13.1</v>
      </c>
      <c r="F6" s="47">
        <v>22</v>
      </c>
      <c r="G6" s="47">
        <v>28.3</v>
      </c>
      <c r="H6" s="47">
        <v>28.9</v>
      </c>
      <c r="I6" s="47">
        <v>33.299999999999997</v>
      </c>
      <c r="J6" s="47">
        <v>36.799999999999997</v>
      </c>
      <c r="K6" s="47">
        <v>35.9</v>
      </c>
      <c r="L6" s="47">
        <v>32.799999999999997</v>
      </c>
      <c r="M6" s="47">
        <v>30.2</v>
      </c>
      <c r="N6" s="47">
        <v>21.2</v>
      </c>
      <c r="O6" s="47">
        <v>18.600000000000001</v>
      </c>
      <c r="R6" s="18"/>
      <c r="S6" s="18"/>
      <c r="T6" s="18"/>
    </row>
    <row r="7" spans="1:44" ht="15.95" customHeight="1">
      <c r="A7" s="33" t="s">
        <v>15</v>
      </c>
      <c r="B7" s="34" t="s">
        <v>96</v>
      </c>
      <c r="C7" s="35" t="s">
        <v>204</v>
      </c>
      <c r="D7" s="46">
        <v>18</v>
      </c>
      <c r="E7" s="41">
        <v>28</v>
      </c>
      <c r="F7" s="41">
        <v>28</v>
      </c>
      <c r="G7" s="41">
        <v>22</v>
      </c>
      <c r="H7" s="41">
        <v>25</v>
      </c>
      <c r="I7" s="41">
        <v>30</v>
      </c>
      <c r="J7" s="41">
        <v>18</v>
      </c>
      <c r="K7" s="41">
        <v>2</v>
      </c>
      <c r="L7" s="231">
        <v>5</v>
      </c>
      <c r="M7" s="41">
        <v>6</v>
      </c>
      <c r="N7" s="41">
        <v>8</v>
      </c>
      <c r="O7" s="41">
        <v>4</v>
      </c>
      <c r="R7" s="18"/>
      <c r="S7" s="18"/>
      <c r="T7" s="18"/>
    </row>
    <row r="8" spans="1:44" ht="12" customHeight="1">
      <c r="A8" s="36"/>
      <c r="B8" s="37" t="s">
        <v>29</v>
      </c>
      <c r="C8" s="38">
        <v>35.9</v>
      </c>
      <c r="D8" s="48">
        <v>12.3</v>
      </c>
      <c r="E8" s="48">
        <v>12.3</v>
      </c>
      <c r="F8" s="48">
        <v>22.1</v>
      </c>
      <c r="G8" s="48">
        <v>25.4</v>
      </c>
      <c r="H8" s="48">
        <v>28.2</v>
      </c>
      <c r="I8" s="48">
        <v>31</v>
      </c>
      <c r="J8" s="48">
        <v>35.9</v>
      </c>
      <c r="K8" s="48">
        <v>35.6</v>
      </c>
      <c r="L8" s="48">
        <v>31.9</v>
      </c>
      <c r="M8" s="48">
        <v>27.5</v>
      </c>
      <c r="N8" s="48" t="s">
        <v>212</v>
      </c>
      <c r="O8" s="48">
        <v>17.399999999999999</v>
      </c>
      <c r="R8" s="18"/>
      <c r="S8" s="18"/>
      <c r="T8" s="18"/>
    </row>
    <row r="9" spans="1:44" ht="15.95" customHeight="1">
      <c r="A9" s="40" t="s">
        <v>25</v>
      </c>
      <c r="B9" s="34" t="s">
        <v>96</v>
      </c>
      <c r="C9" s="35" t="s">
        <v>205</v>
      </c>
      <c r="D9" s="46">
        <v>16</v>
      </c>
      <c r="E9" s="41">
        <v>28</v>
      </c>
      <c r="F9" s="41">
        <v>28</v>
      </c>
      <c r="G9" s="41">
        <v>21</v>
      </c>
      <c r="H9" s="41">
        <v>25</v>
      </c>
      <c r="I9" s="41">
        <v>28</v>
      </c>
      <c r="J9" s="41">
        <v>20</v>
      </c>
      <c r="K9" s="41">
        <v>5</v>
      </c>
      <c r="L9" s="231">
        <v>5</v>
      </c>
      <c r="M9" s="41">
        <v>6</v>
      </c>
      <c r="N9" s="41">
        <v>8</v>
      </c>
      <c r="O9" s="41">
        <v>4</v>
      </c>
      <c r="R9" s="18"/>
      <c r="S9" s="18"/>
      <c r="T9" s="18"/>
    </row>
    <row r="10" spans="1:44" ht="12" customHeight="1">
      <c r="A10" s="36"/>
      <c r="B10" s="37" t="s">
        <v>29</v>
      </c>
      <c r="C10" s="39">
        <v>36.200000000000003</v>
      </c>
      <c r="D10" s="48">
        <v>12.6</v>
      </c>
      <c r="E10" s="48">
        <v>13.9</v>
      </c>
      <c r="F10" s="48">
        <v>22.4</v>
      </c>
      <c r="G10" s="48">
        <v>27.5</v>
      </c>
      <c r="H10" s="48">
        <v>28.7</v>
      </c>
      <c r="I10" s="48">
        <v>32.1</v>
      </c>
      <c r="J10" s="48">
        <v>36.1</v>
      </c>
      <c r="K10" s="48">
        <v>36.200000000000003</v>
      </c>
      <c r="L10" s="48">
        <v>30.8</v>
      </c>
      <c r="M10" s="48">
        <v>27.8</v>
      </c>
      <c r="N10" s="48">
        <v>21.6</v>
      </c>
      <c r="O10" s="48">
        <v>20.3</v>
      </c>
      <c r="R10" s="18"/>
      <c r="S10" s="18"/>
      <c r="T10" s="18"/>
    </row>
    <row r="11" spans="1:44" ht="15.95" customHeight="1">
      <c r="A11" s="33" t="s">
        <v>20</v>
      </c>
      <c r="B11" s="34" t="s">
        <v>96</v>
      </c>
      <c r="C11" s="35" t="s">
        <v>206</v>
      </c>
      <c r="D11" s="46">
        <v>16</v>
      </c>
      <c r="E11" s="41">
        <v>28</v>
      </c>
      <c r="F11" s="41">
        <v>28</v>
      </c>
      <c r="G11" s="41">
        <v>21</v>
      </c>
      <c r="H11" s="41">
        <v>25</v>
      </c>
      <c r="I11" s="41">
        <v>25</v>
      </c>
      <c r="J11" s="41">
        <v>22</v>
      </c>
      <c r="K11" s="41">
        <v>5</v>
      </c>
      <c r="L11" s="231">
        <v>5</v>
      </c>
      <c r="M11" s="41">
        <v>6</v>
      </c>
      <c r="N11" s="41">
        <v>5</v>
      </c>
      <c r="O11" s="41">
        <v>4</v>
      </c>
      <c r="R11" s="18"/>
      <c r="S11" s="18"/>
      <c r="T11" s="18"/>
    </row>
    <row r="12" spans="1:44" ht="12" customHeight="1">
      <c r="A12" s="36"/>
      <c r="B12" s="37" t="s">
        <v>29</v>
      </c>
      <c r="C12" s="39">
        <v>36.200000000000003</v>
      </c>
      <c r="D12" s="48">
        <v>12.1</v>
      </c>
      <c r="E12" s="48">
        <v>14.7</v>
      </c>
      <c r="F12" s="48">
        <v>21.9</v>
      </c>
      <c r="G12" s="48">
        <v>26.6</v>
      </c>
      <c r="H12" s="48">
        <v>28.2</v>
      </c>
      <c r="I12" s="48">
        <v>30.6</v>
      </c>
      <c r="J12" s="48">
        <v>36.200000000000003</v>
      </c>
      <c r="K12" s="48">
        <v>35.4</v>
      </c>
      <c r="L12" s="48">
        <v>30</v>
      </c>
      <c r="M12" s="48">
        <v>25.7</v>
      </c>
      <c r="N12" s="48">
        <v>21.1</v>
      </c>
      <c r="O12" s="48">
        <v>18.899999999999999</v>
      </c>
      <c r="R12" s="18"/>
      <c r="S12" s="18"/>
      <c r="T12" s="18"/>
    </row>
    <row r="13" spans="1:44" ht="15.95" customHeight="1">
      <c r="A13" s="33" t="s">
        <v>16</v>
      </c>
      <c r="B13" s="34" t="s">
        <v>96</v>
      </c>
      <c r="C13" s="35" t="s">
        <v>207</v>
      </c>
      <c r="D13" s="231">
        <v>18</v>
      </c>
      <c r="E13" s="41">
        <v>26</v>
      </c>
      <c r="F13" s="41">
        <v>29</v>
      </c>
      <c r="G13" s="41">
        <v>22</v>
      </c>
      <c r="H13" s="41">
        <v>26</v>
      </c>
      <c r="I13" s="41">
        <v>27</v>
      </c>
      <c r="J13" s="41">
        <v>18</v>
      </c>
      <c r="K13" s="41">
        <v>3</v>
      </c>
      <c r="L13" s="231">
        <v>3</v>
      </c>
      <c r="M13" s="41">
        <v>6</v>
      </c>
      <c r="N13" s="41">
        <v>6</v>
      </c>
      <c r="O13" s="41">
        <v>4</v>
      </c>
      <c r="R13" s="18"/>
      <c r="S13" s="18"/>
      <c r="T13" s="18"/>
    </row>
    <row r="14" spans="1:44" ht="12" customHeight="1">
      <c r="A14" s="36"/>
      <c r="B14" s="37" t="s">
        <v>29</v>
      </c>
      <c r="C14" s="39">
        <v>36.299999999999997</v>
      </c>
      <c r="D14" s="48">
        <v>12.7</v>
      </c>
      <c r="E14" s="48">
        <v>12.4</v>
      </c>
      <c r="F14" s="48">
        <v>21.9</v>
      </c>
      <c r="G14" s="48">
        <v>26.2</v>
      </c>
      <c r="H14" s="48">
        <v>28.7</v>
      </c>
      <c r="I14" s="48">
        <v>31.7</v>
      </c>
      <c r="J14" s="48">
        <v>36.299999999999997</v>
      </c>
      <c r="K14" s="48">
        <v>36.299999999999997</v>
      </c>
      <c r="L14" s="48">
        <v>31.5</v>
      </c>
      <c r="M14" s="48">
        <v>27.4</v>
      </c>
      <c r="N14" s="48">
        <v>21.2</v>
      </c>
      <c r="O14" s="48">
        <v>17.8</v>
      </c>
      <c r="R14" s="18"/>
      <c r="S14" s="18"/>
      <c r="T14" s="18"/>
    </row>
    <row r="15" spans="1:44" ht="21" customHeight="1">
      <c r="A15" s="33" t="s">
        <v>109</v>
      </c>
      <c r="B15" s="34" t="s">
        <v>96</v>
      </c>
      <c r="C15" s="35" t="s">
        <v>209</v>
      </c>
      <c r="D15" s="46">
        <v>16</v>
      </c>
      <c r="E15" s="41">
        <v>28</v>
      </c>
      <c r="F15" s="41">
        <v>29</v>
      </c>
      <c r="G15" s="41">
        <v>21</v>
      </c>
      <c r="H15" s="41">
        <v>25</v>
      </c>
      <c r="I15" s="41">
        <v>25</v>
      </c>
      <c r="J15" s="41">
        <v>19</v>
      </c>
      <c r="K15" s="41">
        <v>1</v>
      </c>
      <c r="L15" s="231">
        <v>5</v>
      </c>
      <c r="M15" s="41">
        <v>6</v>
      </c>
      <c r="N15" s="41">
        <v>8</v>
      </c>
      <c r="O15" s="41">
        <v>4</v>
      </c>
      <c r="R15" s="18"/>
      <c r="S15" s="18"/>
      <c r="T15" s="18"/>
    </row>
    <row r="16" spans="1:44" ht="12" customHeight="1">
      <c r="A16" s="36"/>
      <c r="B16" s="37" t="s">
        <v>29</v>
      </c>
      <c r="C16" s="39">
        <v>38.6</v>
      </c>
      <c r="D16" s="48">
        <v>14.2</v>
      </c>
      <c r="E16" s="48">
        <v>15.1</v>
      </c>
      <c r="F16" s="48">
        <v>24.6</v>
      </c>
      <c r="G16" s="48">
        <v>29.1</v>
      </c>
      <c r="H16" s="48">
        <v>30.7</v>
      </c>
      <c r="I16" s="48">
        <v>33.700000000000003</v>
      </c>
      <c r="J16" s="48">
        <v>38.6</v>
      </c>
      <c r="K16" s="48">
        <v>37.6</v>
      </c>
      <c r="L16" s="48">
        <v>31.7</v>
      </c>
      <c r="M16" s="48">
        <v>28.8</v>
      </c>
      <c r="N16" s="48">
        <v>22.5</v>
      </c>
      <c r="O16" s="48">
        <v>23.5</v>
      </c>
      <c r="R16" s="18"/>
      <c r="S16" s="18"/>
      <c r="T16" s="18"/>
    </row>
    <row r="17" spans="1:20" ht="15.95" customHeight="1">
      <c r="A17" s="33" t="s">
        <v>17</v>
      </c>
      <c r="B17" s="34" t="s">
        <v>96</v>
      </c>
      <c r="C17" s="35" t="s">
        <v>210</v>
      </c>
      <c r="D17" s="46">
        <v>17</v>
      </c>
      <c r="E17" s="41">
        <v>27</v>
      </c>
      <c r="F17" s="41">
        <v>28</v>
      </c>
      <c r="G17" s="41">
        <v>21</v>
      </c>
      <c r="H17" s="41">
        <v>16</v>
      </c>
      <c r="I17" s="41">
        <v>25</v>
      </c>
      <c r="J17" s="41">
        <v>18</v>
      </c>
      <c r="K17" s="231">
        <v>13</v>
      </c>
      <c r="L17" s="41">
        <v>3</v>
      </c>
      <c r="M17" s="231">
        <v>6</v>
      </c>
      <c r="N17" s="41">
        <v>7</v>
      </c>
      <c r="O17" s="41">
        <v>4</v>
      </c>
      <c r="R17" s="18"/>
      <c r="S17" s="18"/>
      <c r="T17" s="18"/>
    </row>
    <row r="18" spans="1:20" ht="12" customHeight="1">
      <c r="A18" s="36"/>
      <c r="B18" s="37" t="s">
        <v>29</v>
      </c>
      <c r="C18" s="39">
        <v>38</v>
      </c>
      <c r="D18" s="48">
        <v>13.6</v>
      </c>
      <c r="E18" s="48">
        <v>14.6</v>
      </c>
      <c r="F18" s="48">
        <v>24</v>
      </c>
      <c r="G18" s="48">
        <v>27.5</v>
      </c>
      <c r="H18" s="48">
        <v>30.2</v>
      </c>
      <c r="I18" s="48">
        <v>33.799999999999997</v>
      </c>
      <c r="J18" s="48">
        <v>37.4</v>
      </c>
      <c r="K18" s="48">
        <v>38</v>
      </c>
      <c r="L18" s="48">
        <v>31.9</v>
      </c>
      <c r="M18" s="48">
        <v>30.3</v>
      </c>
      <c r="N18" s="48">
        <v>22.7</v>
      </c>
      <c r="O18" s="48">
        <v>20</v>
      </c>
      <c r="R18" s="18"/>
      <c r="S18" s="18"/>
      <c r="T18" s="18"/>
    </row>
    <row r="19" spans="1:20" ht="15.95" customHeight="1">
      <c r="A19" s="33" t="s">
        <v>18</v>
      </c>
      <c r="B19" s="34" t="s">
        <v>96</v>
      </c>
      <c r="C19" s="35" t="s">
        <v>209</v>
      </c>
      <c r="D19" s="46">
        <v>16</v>
      </c>
      <c r="E19" s="41">
        <v>28</v>
      </c>
      <c r="F19" s="41">
        <v>28</v>
      </c>
      <c r="G19" s="41">
        <v>21</v>
      </c>
      <c r="H19" s="41">
        <v>25</v>
      </c>
      <c r="I19" s="41">
        <v>25</v>
      </c>
      <c r="J19" s="41">
        <v>19</v>
      </c>
      <c r="K19" s="41">
        <v>5</v>
      </c>
      <c r="L19" s="231">
        <v>5</v>
      </c>
      <c r="M19" s="41">
        <v>6</v>
      </c>
      <c r="N19" s="41">
        <v>8</v>
      </c>
      <c r="O19" s="41">
        <v>4</v>
      </c>
      <c r="R19" s="18"/>
      <c r="S19" s="18"/>
      <c r="T19" s="18"/>
    </row>
    <row r="20" spans="1:20" ht="12" customHeight="1">
      <c r="A20" s="36"/>
      <c r="B20" s="37" t="s">
        <v>29</v>
      </c>
      <c r="C20" s="39">
        <v>36</v>
      </c>
      <c r="D20" s="48">
        <v>14.6</v>
      </c>
      <c r="E20" s="48">
        <v>14.6</v>
      </c>
      <c r="F20" s="48">
        <v>22.6</v>
      </c>
      <c r="G20" s="48">
        <v>28</v>
      </c>
      <c r="H20" s="48">
        <v>29.5</v>
      </c>
      <c r="I20" s="48">
        <v>31.7</v>
      </c>
      <c r="J20" s="48">
        <v>36</v>
      </c>
      <c r="K20" s="48">
        <v>35.4</v>
      </c>
      <c r="L20" s="48">
        <v>28.9</v>
      </c>
      <c r="M20" s="48">
        <v>27.2</v>
      </c>
      <c r="N20" s="48">
        <v>21.4</v>
      </c>
      <c r="O20" s="48">
        <v>23.5</v>
      </c>
      <c r="R20" s="18"/>
      <c r="S20" s="18"/>
      <c r="T20" s="18"/>
    </row>
    <row r="21" spans="1:20" ht="15.95" customHeight="1">
      <c r="A21" s="33" t="s">
        <v>19</v>
      </c>
      <c r="B21" s="34" t="s">
        <v>96</v>
      </c>
      <c r="C21" s="35" t="s">
        <v>211</v>
      </c>
      <c r="D21" s="41">
        <v>16</v>
      </c>
      <c r="E21" s="41">
        <v>28</v>
      </c>
      <c r="F21" s="231">
        <v>29</v>
      </c>
      <c r="G21" s="41">
        <v>22</v>
      </c>
      <c r="H21" s="41">
        <v>25</v>
      </c>
      <c r="I21" s="41">
        <v>28</v>
      </c>
      <c r="J21" s="46">
        <v>15</v>
      </c>
      <c r="K21" s="41">
        <v>5</v>
      </c>
      <c r="L21" s="41">
        <v>5</v>
      </c>
      <c r="M21" s="41">
        <v>6</v>
      </c>
      <c r="N21" s="41">
        <v>5</v>
      </c>
      <c r="O21" s="41">
        <v>4</v>
      </c>
      <c r="R21" s="18"/>
      <c r="S21" s="18"/>
      <c r="T21" s="18"/>
    </row>
    <row r="22" spans="1:20" ht="12" customHeight="1">
      <c r="A22" s="36"/>
      <c r="B22" s="37" t="s">
        <v>29</v>
      </c>
      <c r="C22" s="39">
        <v>37.200000000000003</v>
      </c>
      <c r="D22" s="48">
        <v>15.2</v>
      </c>
      <c r="E22" s="48">
        <v>15.4</v>
      </c>
      <c r="F22" s="48">
        <v>23.8</v>
      </c>
      <c r="G22" s="48">
        <v>27.5</v>
      </c>
      <c r="H22" s="48">
        <v>30.2</v>
      </c>
      <c r="I22" s="48">
        <v>32.4</v>
      </c>
      <c r="J22" s="48">
        <v>37.200000000000003</v>
      </c>
      <c r="K22" s="48">
        <v>35.5</v>
      </c>
      <c r="L22" s="48">
        <v>30.6</v>
      </c>
      <c r="M22" s="48">
        <v>27.1</v>
      </c>
      <c r="N22" s="48">
        <v>21.3</v>
      </c>
      <c r="O22" s="48">
        <v>20.7</v>
      </c>
    </row>
    <row r="23" spans="1:20" ht="3.95" customHeight="1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95" customHeight="1">
      <c r="A24" s="1" t="s">
        <v>246</v>
      </c>
      <c r="B24" s="1"/>
    </row>
    <row r="25" spans="1:20" ht="12" customHeight="1">
      <c r="A25" s="7" t="s">
        <v>22</v>
      </c>
    </row>
    <row r="28" spans="1:20" ht="12" customHeight="1">
      <c r="C28" s="35"/>
    </row>
    <row r="29" spans="1:20" ht="12" customHeight="1">
      <c r="C29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topLeftCell="A10" zoomScale="120" zoomScaleNormal="120" zoomScaleSheetLayoutView="100" workbookViewId="0">
      <selection activeCell="O18" sqref="O18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>
      <c r="A1" s="29"/>
      <c r="B1" s="29"/>
      <c r="C1" s="30"/>
      <c r="D1" s="4" t="s">
        <v>30</v>
      </c>
      <c r="E1" s="27" t="s">
        <v>93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199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33" t="s">
        <v>14</v>
      </c>
      <c r="B5" s="34" t="s">
        <v>96</v>
      </c>
      <c r="C5" s="35" t="s">
        <v>216</v>
      </c>
      <c r="D5" s="41">
        <v>24</v>
      </c>
      <c r="E5" s="46">
        <v>6</v>
      </c>
      <c r="F5" s="41">
        <v>11</v>
      </c>
      <c r="G5" s="41">
        <v>9</v>
      </c>
      <c r="H5" s="41">
        <v>11</v>
      </c>
      <c r="I5" s="41">
        <v>2</v>
      </c>
      <c r="J5" s="41">
        <v>5</v>
      </c>
      <c r="K5" s="41">
        <v>18</v>
      </c>
      <c r="L5" s="41">
        <v>28</v>
      </c>
      <c r="M5" s="41">
        <v>28</v>
      </c>
      <c r="N5" s="41">
        <v>25</v>
      </c>
      <c r="O5" s="41">
        <v>16</v>
      </c>
    </row>
    <row r="6" spans="1:44" ht="12" customHeight="1">
      <c r="A6" s="36"/>
      <c r="B6" s="37" t="s">
        <v>29</v>
      </c>
      <c r="C6" s="47">
        <v>-4.2</v>
      </c>
      <c r="D6" s="47">
        <v>-3.4</v>
      </c>
      <c r="E6" s="48">
        <v>-4.2</v>
      </c>
      <c r="F6" s="149">
        <v>-1.2</v>
      </c>
      <c r="G6" s="47">
        <v>2.9</v>
      </c>
      <c r="H6" s="47">
        <v>5.8</v>
      </c>
      <c r="I6" s="47">
        <v>13.2</v>
      </c>
      <c r="J6" s="47">
        <v>21.5</v>
      </c>
      <c r="K6" s="47">
        <v>17.899999999999999</v>
      </c>
      <c r="L6" s="47">
        <v>14.8</v>
      </c>
      <c r="M6" s="47">
        <v>9.1</v>
      </c>
      <c r="N6" s="47">
        <v>3.5</v>
      </c>
      <c r="O6" s="47">
        <v>-0.6</v>
      </c>
    </row>
    <row r="7" spans="1:44" ht="15.95" customHeight="1">
      <c r="A7" s="33" t="s">
        <v>15</v>
      </c>
      <c r="B7" s="34" t="s">
        <v>96</v>
      </c>
      <c r="C7" s="35" t="s">
        <v>213</v>
      </c>
      <c r="D7" s="46">
        <v>12</v>
      </c>
      <c r="E7" s="41">
        <v>6</v>
      </c>
      <c r="F7" s="41">
        <v>11</v>
      </c>
      <c r="G7" s="41">
        <v>9</v>
      </c>
      <c r="H7" s="41">
        <v>11</v>
      </c>
      <c r="I7" s="41">
        <v>17</v>
      </c>
      <c r="J7" s="41">
        <v>6</v>
      </c>
      <c r="K7" s="41">
        <v>18</v>
      </c>
      <c r="L7" s="41">
        <v>28</v>
      </c>
      <c r="M7" s="41">
        <v>29</v>
      </c>
      <c r="N7" s="41">
        <v>24</v>
      </c>
      <c r="O7" s="41">
        <v>16</v>
      </c>
    </row>
    <row r="8" spans="1:44" ht="12.75" customHeight="1">
      <c r="A8" s="36"/>
      <c r="B8" s="37" t="s">
        <v>29</v>
      </c>
      <c r="C8" s="47">
        <v>-9.6</v>
      </c>
      <c r="D8" s="48">
        <v>-5.9</v>
      </c>
      <c r="E8" s="47">
        <v>-9.6</v>
      </c>
      <c r="F8" s="47">
        <v>-2.1</v>
      </c>
      <c r="G8" s="47">
        <v>1.8</v>
      </c>
      <c r="H8" s="49">
        <v>4.8</v>
      </c>
      <c r="I8" s="47">
        <v>11.6</v>
      </c>
      <c r="J8" s="49">
        <v>21</v>
      </c>
      <c r="K8" s="47">
        <v>15.7</v>
      </c>
      <c r="L8" s="47">
        <v>14.8</v>
      </c>
      <c r="M8" s="22">
        <v>7.7</v>
      </c>
      <c r="N8" s="47" t="s">
        <v>220</v>
      </c>
      <c r="O8" s="47">
        <v>-0.7</v>
      </c>
    </row>
    <row r="9" spans="1:44" ht="15.95" customHeight="1">
      <c r="A9" s="40" t="s">
        <v>25</v>
      </c>
      <c r="B9" s="34" t="s">
        <v>96</v>
      </c>
      <c r="C9" s="35" t="s">
        <v>214</v>
      </c>
      <c r="D9" s="46">
        <v>13</v>
      </c>
      <c r="E9" s="41">
        <v>7</v>
      </c>
      <c r="F9" s="41">
        <v>11</v>
      </c>
      <c r="G9" s="41">
        <v>9</v>
      </c>
      <c r="H9" s="41">
        <v>11</v>
      </c>
      <c r="I9" s="41">
        <v>17</v>
      </c>
      <c r="J9" s="41">
        <v>6</v>
      </c>
      <c r="K9" s="41">
        <v>18</v>
      </c>
      <c r="L9" s="41">
        <v>28</v>
      </c>
      <c r="M9" s="41">
        <v>26</v>
      </c>
      <c r="N9" s="41">
        <v>25</v>
      </c>
      <c r="O9" s="41">
        <v>16</v>
      </c>
    </row>
    <row r="10" spans="1:44" ht="12" customHeight="1">
      <c r="A10" s="36"/>
      <c r="B10" s="37" t="s">
        <v>29</v>
      </c>
      <c r="C10" s="48">
        <v>-8.3000000000000007</v>
      </c>
      <c r="D10" s="48">
        <v>-6</v>
      </c>
      <c r="E10" s="48">
        <v>-8.3000000000000007</v>
      </c>
      <c r="F10" s="49">
        <v>-2.4</v>
      </c>
      <c r="G10" s="49">
        <v>1.2</v>
      </c>
      <c r="H10" s="22">
        <v>4.2</v>
      </c>
      <c r="I10" s="47">
        <v>11.4</v>
      </c>
      <c r="J10" s="47">
        <v>21</v>
      </c>
      <c r="K10" s="47">
        <v>15.1</v>
      </c>
      <c r="L10" s="47">
        <v>12.4</v>
      </c>
      <c r="M10" s="47">
        <v>7.2</v>
      </c>
      <c r="N10" s="49">
        <v>1.6</v>
      </c>
      <c r="O10" s="49">
        <v>-2.6</v>
      </c>
    </row>
    <row r="11" spans="1:44" ht="15.95" customHeight="1">
      <c r="A11" s="33" t="s">
        <v>20</v>
      </c>
      <c r="B11" s="34" t="s">
        <v>96</v>
      </c>
      <c r="C11" s="35" t="s">
        <v>215</v>
      </c>
      <c r="D11" s="46">
        <v>27</v>
      </c>
      <c r="E11" s="41">
        <v>6</v>
      </c>
      <c r="F11" s="41">
        <v>11</v>
      </c>
      <c r="G11" s="41">
        <v>10</v>
      </c>
      <c r="H11" s="41">
        <v>11</v>
      </c>
      <c r="I11" s="41">
        <v>2</v>
      </c>
      <c r="J11" s="41">
        <v>6</v>
      </c>
      <c r="K11" s="41">
        <v>18</v>
      </c>
      <c r="L11" s="41">
        <v>28</v>
      </c>
      <c r="M11" s="41">
        <v>21</v>
      </c>
      <c r="N11" s="41">
        <v>25</v>
      </c>
      <c r="O11" s="41">
        <v>16</v>
      </c>
    </row>
    <row r="12" spans="1:44" ht="12" customHeight="1">
      <c r="A12" s="36"/>
      <c r="B12" s="37" t="s">
        <v>29</v>
      </c>
      <c r="C12" s="47">
        <v>-8.6</v>
      </c>
      <c r="D12" s="50">
        <v>-8.6</v>
      </c>
      <c r="E12" s="47">
        <v>-8.5</v>
      </c>
      <c r="F12" s="47">
        <v>-3.4</v>
      </c>
      <c r="G12" s="47">
        <v>0.5</v>
      </c>
      <c r="H12" s="47">
        <v>3.2</v>
      </c>
      <c r="I12" s="47">
        <v>10.8</v>
      </c>
      <c r="J12" s="47">
        <v>21</v>
      </c>
      <c r="K12" s="47">
        <v>14.2</v>
      </c>
      <c r="L12" s="47">
        <v>11.2</v>
      </c>
      <c r="M12" s="47">
        <v>5</v>
      </c>
      <c r="N12" s="47">
        <v>0.1</v>
      </c>
      <c r="O12" s="47">
        <v>-3.8</v>
      </c>
    </row>
    <row r="13" spans="1:44" ht="15.95" customHeight="1">
      <c r="A13" s="33" t="s">
        <v>16</v>
      </c>
      <c r="B13" s="34" t="s">
        <v>96</v>
      </c>
      <c r="C13" s="35" t="s">
        <v>186</v>
      </c>
      <c r="D13" s="46">
        <v>15</v>
      </c>
      <c r="E13" s="41">
        <v>6</v>
      </c>
      <c r="F13" s="41">
        <v>11</v>
      </c>
      <c r="G13" s="41">
        <v>9</v>
      </c>
      <c r="H13" s="41">
        <v>11</v>
      </c>
      <c r="I13" s="41">
        <v>2</v>
      </c>
      <c r="J13" s="41">
        <v>6</v>
      </c>
      <c r="K13" s="41">
        <v>18</v>
      </c>
      <c r="L13" s="41">
        <v>26</v>
      </c>
      <c r="M13" s="41">
        <v>26</v>
      </c>
      <c r="N13" s="41">
        <v>25</v>
      </c>
      <c r="O13" s="41">
        <v>29</v>
      </c>
    </row>
    <row r="14" spans="1:44" ht="12" customHeight="1">
      <c r="A14" s="36"/>
      <c r="B14" s="37" t="s">
        <v>29</v>
      </c>
      <c r="C14" s="47">
        <v>-5.0999999999999996</v>
      </c>
      <c r="D14" s="50">
        <v>-5.0999999999999996</v>
      </c>
      <c r="E14" s="50">
        <v>-4.3</v>
      </c>
      <c r="F14" s="47">
        <v>-1.7</v>
      </c>
      <c r="G14" s="47">
        <v>1.9</v>
      </c>
      <c r="H14" s="49">
        <v>6.5</v>
      </c>
      <c r="I14" s="47">
        <v>12.4</v>
      </c>
      <c r="J14" s="47">
        <v>21.1</v>
      </c>
      <c r="K14" s="47">
        <v>15.8</v>
      </c>
      <c r="L14" s="47">
        <v>15.9</v>
      </c>
      <c r="M14" s="47">
        <v>8.5</v>
      </c>
      <c r="N14" s="47">
        <v>3</v>
      </c>
      <c r="O14" s="47">
        <v>-0.9</v>
      </c>
    </row>
    <row r="15" spans="1:44" ht="20.25" customHeight="1">
      <c r="A15" s="33" t="s">
        <v>109</v>
      </c>
      <c r="B15" s="34" t="s">
        <v>96</v>
      </c>
      <c r="C15" s="233" t="s">
        <v>217</v>
      </c>
      <c r="D15" s="46">
        <v>28</v>
      </c>
      <c r="E15" s="41">
        <v>9</v>
      </c>
      <c r="F15" s="41">
        <v>11</v>
      </c>
      <c r="G15" s="41">
        <v>9</v>
      </c>
      <c r="H15" s="41">
        <v>11</v>
      </c>
      <c r="I15" s="41">
        <v>2</v>
      </c>
      <c r="J15" s="41">
        <v>11</v>
      </c>
      <c r="K15" s="41">
        <v>18</v>
      </c>
      <c r="L15" s="41">
        <v>28</v>
      </c>
      <c r="M15" s="41">
        <v>28</v>
      </c>
      <c r="N15" s="41">
        <v>25</v>
      </c>
      <c r="O15" s="41">
        <v>16</v>
      </c>
    </row>
    <row r="16" spans="1:44" ht="12" customHeight="1">
      <c r="A16" s="36"/>
      <c r="B16" s="37" t="s">
        <v>29</v>
      </c>
      <c r="C16" s="48">
        <v>-7.6</v>
      </c>
      <c r="D16" s="50">
        <v>-7.6</v>
      </c>
      <c r="E16" s="47">
        <v>-6.1</v>
      </c>
      <c r="F16" s="47">
        <v>-3.4</v>
      </c>
      <c r="G16" s="47">
        <v>0.4</v>
      </c>
      <c r="H16" s="47">
        <v>4.7</v>
      </c>
      <c r="I16" s="47">
        <v>11.7</v>
      </c>
      <c r="J16" s="47">
        <v>21.7</v>
      </c>
      <c r="K16" s="47">
        <v>15.8</v>
      </c>
      <c r="L16" s="47">
        <v>13.3</v>
      </c>
      <c r="M16" s="47">
        <v>6.2</v>
      </c>
      <c r="N16" s="49">
        <v>0.8</v>
      </c>
      <c r="O16" s="41">
        <v>-2.2999999999999998</v>
      </c>
      <c r="P16" s="149"/>
      <c r="Q16" s="149"/>
    </row>
    <row r="17" spans="1:17" ht="15.95" customHeight="1">
      <c r="A17" s="33" t="s">
        <v>17</v>
      </c>
      <c r="B17" s="34" t="s">
        <v>96</v>
      </c>
      <c r="C17" s="233" t="s">
        <v>218</v>
      </c>
      <c r="D17" s="46">
        <v>25</v>
      </c>
      <c r="E17" s="41">
        <v>9</v>
      </c>
      <c r="F17" s="41">
        <v>11</v>
      </c>
      <c r="G17" s="41">
        <v>9</v>
      </c>
      <c r="H17" s="41">
        <v>11</v>
      </c>
      <c r="I17" s="41">
        <v>2</v>
      </c>
      <c r="J17" s="41">
        <v>6</v>
      </c>
      <c r="K17" s="41">
        <v>18</v>
      </c>
      <c r="L17" s="41">
        <v>28</v>
      </c>
      <c r="M17" s="41">
        <v>26</v>
      </c>
      <c r="N17" s="41">
        <v>25</v>
      </c>
      <c r="O17" s="41">
        <v>29</v>
      </c>
    </row>
    <row r="18" spans="1:17" ht="12" customHeight="1">
      <c r="A18" s="36"/>
      <c r="B18" s="37" t="s">
        <v>29</v>
      </c>
      <c r="C18" s="48">
        <v>-4.5</v>
      </c>
      <c r="D18" s="48">
        <v>-3.5</v>
      </c>
      <c r="E18" s="50">
        <v>-4.5</v>
      </c>
      <c r="F18" s="47">
        <v>-1.2</v>
      </c>
      <c r="G18" s="47">
        <v>2.2000000000000002</v>
      </c>
      <c r="H18" s="47">
        <v>6.4</v>
      </c>
      <c r="I18" s="47">
        <v>13</v>
      </c>
      <c r="J18" s="47">
        <v>21.6</v>
      </c>
      <c r="K18" s="47">
        <v>16.899999999999999</v>
      </c>
      <c r="L18" s="47">
        <v>14.7</v>
      </c>
      <c r="M18" s="47">
        <v>8.9</v>
      </c>
      <c r="N18" s="47">
        <v>3</v>
      </c>
      <c r="O18" s="47">
        <v>-0.8</v>
      </c>
      <c r="P18" s="149"/>
      <c r="Q18" s="149"/>
    </row>
    <row r="19" spans="1:17" ht="15.95" customHeight="1">
      <c r="A19" s="33" t="s">
        <v>18</v>
      </c>
      <c r="B19" s="34" t="s">
        <v>96</v>
      </c>
      <c r="C19" s="233" t="s">
        <v>219</v>
      </c>
      <c r="D19" s="46">
        <v>13</v>
      </c>
      <c r="E19" s="7">
        <v>9</v>
      </c>
      <c r="F19" s="7">
        <v>11</v>
      </c>
      <c r="G19" s="7">
        <v>9</v>
      </c>
      <c r="H19" s="7">
        <v>11</v>
      </c>
      <c r="I19" s="7">
        <v>2</v>
      </c>
      <c r="J19" s="41">
        <v>9</v>
      </c>
      <c r="K19" s="41">
        <v>18</v>
      </c>
      <c r="L19" s="41">
        <v>28</v>
      </c>
      <c r="M19" s="7">
        <v>28</v>
      </c>
      <c r="N19" s="41">
        <v>25</v>
      </c>
      <c r="O19" s="41">
        <v>11</v>
      </c>
    </row>
    <row r="20" spans="1:17" ht="12" customHeight="1">
      <c r="A20" s="36"/>
      <c r="B20" s="37" t="s">
        <v>29</v>
      </c>
      <c r="C20" s="50">
        <v>-9.5</v>
      </c>
      <c r="D20" s="50">
        <v>-9.5</v>
      </c>
      <c r="E20" s="47">
        <v>-9.4</v>
      </c>
      <c r="F20" s="149">
        <v>-5.8</v>
      </c>
      <c r="G20" s="149">
        <v>-2.2000000000000002</v>
      </c>
      <c r="H20" s="149">
        <v>2.2999999999999998</v>
      </c>
      <c r="I20" s="150">
        <v>8.6999999999999993</v>
      </c>
      <c r="J20" s="47">
        <v>19</v>
      </c>
      <c r="K20" s="49">
        <v>12.7</v>
      </c>
      <c r="L20" s="47">
        <v>11.3</v>
      </c>
      <c r="M20" s="7">
        <v>2.8</v>
      </c>
      <c r="N20" s="49">
        <v>-2.7</v>
      </c>
      <c r="O20" s="47">
        <v>-5.0999999999999996</v>
      </c>
    </row>
    <row r="21" spans="1:17" ht="15.95" customHeight="1">
      <c r="A21" s="33" t="s">
        <v>19</v>
      </c>
      <c r="B21" s="34" t="s">
        <v>96</v>
      </c>
      <c r="C21" s="233" t="s">
        <v>217</v>
      </c>
      <c r="D21" s="46">
        <v>28</v>
      </c>
      <c r="E21" s="41">
        <v>9</v>
      </c>
      <c r="F21" s="41">
        <v>11</v>
      </c>
      <c r="G21" s="41">
        <v>9</v>
      </c>
      <c r="H21" s="41">
        <v>11</v>
      </c>
      <c r="I21" s="41">
        <v>2</v>
      </c>
      <c r="J21" s="41">
        <v>11</v>
      </c>
      <c r="K21" s="41">
        <v>18</v>
      </c>
      <c r="L21" s="41">
        <v>28</v>
      </c>
      <c r="M21" s="41">
        <v>28</v>
      </c>
      <c r="N21" s="41">
        <v>25</v>
      </c>
      <c r="O21" s="41">
        <v>16</v>
      </c>
    </row>
    <row r="22" spans="1:17" ht="12" customHeight="1">
      <c r="A22" s="36"/>
      <c r="B22" s="37" t="s">
        <v>29</v>
      </c>
      <c r="C22" s="50">
        <v>-6.4</v>
      </c>
      <c r="D22" s="50">
        <v>-6.4</v>
      </c>
      <c r="E22" s="47">
        <v>-6.2</v>
      </c>
      <c r="F22" s="49">
        <v>-3.1</v>
      </c>
      <c r="G22" s="47">
        <v>1.1000000000000001</v>
      </c>
      <c r="H22" s="47">
        <v>4.0999999999999996</v>
      </c>
      <c r="I22" s="47">
        <v>11</v>
      </c>
      <c r="J22" s="47">
        <v>20.9</v>
      </c>
      <c r="K22" s="47">
        <v>15.2</v>
      </c>
      <c r="L22" s="47">
        <v>12.3</v>
      </c>
      <c r="M22" s="47">
        <v>5.6</v>
      </c>
      <c r="N22" s="49">
        <v>0.7</v>
      </c>
      <c r="O22" s="47">
        <v>-3</v>
      </c>
    </row>
    <row r="23" spans="1:17" ht="3.95" customHeight="1">
      <c r="A23" s="42"/>
      <c r="B23" s="43"/>
      <c r="C23" s="234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95" customHeight="1">
      <c r="A24" s="1" t="s">
        <v>202</v>
      </c>
      <c r="B24" s="1"/>
    </row>
    <row r="25" spans="1:17" ht="12" customHeight="1">
      <c r="A25" s="7" t="s">
        <v>125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"/>
  <sheetViews>
    <sheetView zoomScale="115" zoomScaleNormal="115" zoomScaleSheetLayoutView="100" workbookViewId="0">
      <selection activeCell="A15" sqref="A15:XFD16"/>
    </sheetView>
  </sheetViews>
  <sheetFormatPr defaultColWidth="8.85546875" defaultRowHeight="12" customHeight="1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>
      <c r="D1" s="3"/>
      <c r="E1" s="4" t="s">
        <v>31</v>
      </c>
      <c r="F1" s="27" t="s">
        <v>32</v>
      </c>
      <c r="I1" s="3"/>
      <c r="J1" s="3"/>
      <c r="K1" s="3"/>
      <c r="L1" s="3"/>
      <c r="M1" s="3"/>
      <c r="N1" s="3"/>
      <c r="O1" s="3"/>
      <c r="P1" s="3"/>
      <c r="Q1" s="3"/>
      <c r="R1" s="51" t="s">
        <v>33</v>
      </c>
    </row>
    <row r="2" spans="1:46" ht="6" customHeight="1">
      <c r="B2" s="6"/>
      <c r="C2" s="6"/>
      <c r="P2" s="8"/>
      <c r="Q2" s="8"/>
    </row>
    <row r="3" spans="1:46" s="19" customFormat="1" ht="12" customHeight="1" thickBot="1">
      <c r="A3" s="9" t="s">
        <v>195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131</v>
      </c>
      <c r="Q3" s="54"/>
      <c r="R3" s="7" t="s">
        <v>34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>
      <c r="A4" s="279"/>
      <c r="B4" s="279"/>
      <c r="C4" s="280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>
      <c r="B5" s="268" t="s">
        <v>162</v>
      </c>
      <c r="C5" s="269"/>
      <c r="D5" s="55">
        <v>2060.4</v>
      </c>
      <c r="E5" s="55">
        <v>110.6</v>
      </c>
      <c r="F5" s="55">
        <v>147.1</v>
      </c>
      <c r="G5" s="55">
        <v>208.6</v>
      </c>
      <c r="H5" s="55">
        <v>199.9</v>
      </c>
      <c r="I5" s="55">
        <v>185.4</v>
      </c>
      <c r="J5" s="55">
        <v>184.8</v>
      </c>
      <c r="K5" s="55">
        <v>273.10000000000002</v>
      </c>
      <c r="L5" s="55">
        <v>244</v>
      </c>
      <c r="M5" s="55">
        <v>91.6</v>
      </c>
      <c r="N5" s="55">
        <v>170.4</v>
      </c>
      <c r="O5" s="55">
        <v>159.69999999999999</v>
      </c>
      <c r="P5" s="55">
        <v>85.2</v>
      </c>
      <c r="Q5" s="21"/>
      <c r="R5" s="56">
        <f>SUM(E5:P5)</f>
        <v>2060.4</v>
      </c>
      <c r="S5" s="57">
        <f>D5-R5</f>
        <v>0</v>
      </c>
      <c r="X5" s="18"/>
      <c r="Z5" s="250"/>
    </row>
    <row r="6" spans="1:46" ht="13.5" customHeight="1">
      <c r="B6" s="268" t="s">
        <v>163</v>
      </c>
      <c r="C6" s="249"/>
      <c r="D6" s="55">
        <v>1904.2</v>
      </c>
      <c r="E6" s="55">
        <v>92.1</v>
      </c>
      <c r="F6" s="55">
        <v>143.9</v>
      </c>
      <c r="G6" s="55">
        <v>198.1</v>
      </c>
      <c r="H6" s="55">
        <v>190.6</v>
      </c>
      <c r="I6" s="55">
        <v>182.2</v>
      </c>
      <c r="J6" s="55">
        <v>169</v>
      </c>
      <c r="K6" s="55">
        <v>253.9</v>
      </c>
      <c r="L6" s="55">
        <v>218.5</v>
      </c>
      <c r="M6" s="55">
        <v>89.2</v>
      </c>
      <c r="N6" s="55">
        <v>161.80000000000001</v>
      </c>
      <c r="O6" s="55" t="s">
        <v>223</v>
      </c>
      <c r="P6" s="55">
        <v>71.3</v>
      </c>
      <c r="Q6" s="21"/>
      <c r="R6" s="56">
        <f t="shared" ref="R6:R13" si="0">SUM(E6:P6)</f>
        <v>1770.6000000000001</v>
      </c>
      <c r="S6" s="57">
        <f t="shared" ref="S6:S13" si="1">D6-R6</f>
        <v>133.59999999999991</v>
      </c>
      <c r="X6" s="18"/>
      <c r="Y6" s="238"/>
      <c r="Z6" s="18"/>
    </row>
    <row r="7" spans="1:46" ht="13.5" customHeight="1">
      <c r="B7" s="268" t="s">
        <v>164</v>
      </c>
      <c r="C7" s="249"/>
      <c r="D7" s="55" t="s">
        <v>221</v>
      </c>
      <c r="E7" s="55" t="s">
        <v>224</v>
      </c>
      <c r="F7" s="55">
        <v>141.1</v>
      </c>
      <c r="G7" s="55">
        <v>207.9</v>
      </c>
      <c r="H7" s="55">
        <v>196.6</v>
      </c>
      <c r="I7" s="55" t="s">
        <v>225</v>
      </c>
      <c r="J7" s="55">
        <v>203.3</v>
      </c>
      <c r="K7" s="55">
        <v>271.39999999999998</v>
      </c>
      <c r="L7" s="55">
        <v>244.9</v>
      </c>
      <c r="M7" s="55">
        <v>101.3</v>
      </c>
      <c r="N7" s="55">
        <v>175.8</v>
      </c>
      <c r="O7" s="55">
        <v>162.6</v>
      </c>
      <c r="P7" s="55">
        <v>87.6</v>
      </c>
      <c r="Q7" s="21"/>
      <c r="R7" s="56">
        <f t="shared" si="0"/>
        <v>1792.4999999999998</v>
      </c>
      <c r="S7" s="57" t="e">
        <f>#REF!-R7</f>
        <v>#REF!</v>
      </c>
      <c r="X7" s="18"/>
    </row>
    <row r="8" spans="1:46" ht="13.5" customHeight="1">
      <c r="B8" s="268" t="s">
        <v>165</v>
      </c>
      <c r="C8" s="249"/>
      <c r="D8" s="55">
        <v>1980.6</v>
      </c>
      <c r="E8" s="55">
        <v>90.9</v>
      </c>
      <c r="F8" s="55">
        <v>130.80000000000001</v>
      </c>
      <c r="G8" s="55">
        <v>199.6</v>
      </c>
      <c r="H8" s="55">
        <v>193.6</v>
      </c>
      <c r="I8" s="55">
        <v>188.6</v>
      </c>
      <c r="J8" s="55">
        <v>192.4</v>
      </c>
      <c r="K8" s="55">
        <v>261.7</v>
      </c>
      <c r="L8" s="55">
        <v>231.1</v>
      </c>
      <c r="M8" s="55">
        <v>94.5</v>
      </c>
      <c r="N8" s="55">
        <v>160.19999999999999</v>
      </c>
      <c r="O8" s="55">
        <v>151</v>
      </c>
      <c r="P8" s="55">
        <v>86.2</v>
      </c>
      <c r="Q8" s="21"/>
      <c r="R8" s="56">
        <f t="shared" si="0"/>
        <v>1980.6</v>
      </c>
      <c r="S8" s="57">
        <f t="shared" si="1"/>
        <v>0</v>
      </c>
      <c r="X8" s="18"/>
    </row>
    <row r="9" spans="1:46" ht="13.5" customHeight="1">
      <c r="B9" s="268" t="s">
        <v>166</v>
      </c>
      <c r="C9" s="249"/>
      <c r="D9" s="55">
        <v>1865.4</v>
      </c>
      <c r="E9" s="55">
        <v>98.1</v>
      </c>
      <c r="F9" s="55">
        <v>152.6</v>
      </c>
      <c r="G9" s="55">
        <v>200.5</v>
      </c>
      <c r="H9" s="55" t="s">
        <v>226</v>
      </c>
      <c r="I9" s="55">
        <v>181.8</v>
      </c>
      <c r="J9" s="55">
        <v>161.4</v>
      </c>
      <c r="K9" s="55">
        <v>239.2</v>
      </c>
      <c r="L9" s="55">
        <v>213.4</v>
      </c>
      <c r="M9" s="55">
        <v>86.9</v>
      </c>
      <c r="N9" s="55">
        <v>145.19999999999999</v>
      </c>
      <c r="O9" s="55">
        <v>130.1</v>
      </c>
      <c r="P9" s="55">
        <v>70.599999999999994</v>
      </c>
      <c r="Q9" s="21"/>
      <c r="R9" s="56">
        <f t="shared" si="0"/>
        <v>1679.8</v>
      </c>
      <c r="S9" s="57">
        <f t="shared" si="1"/>
        <v>185.60000000000014</v>
      </c>
      <c r="X9" s="18"/>
    </row>
    <row r="10" spans="1:46" ht="21" customHeight="1">
      <c r="B10" s="268" t="s">
        <v>167</v>
      </c>
      <c r="C10" s="249"/>
      <c r="D10" s="55">
        <v>2060.4</v>
      </c>
      <c r="E10" s="55">
        <v>127.6</v>
      </c>
      <c r="F10" s="55">
        <v>165.1</v>
      </c>
      <c r="G10" s="55">
        <v>211.2</v>
      </c>
      <c r="H10" s="55">
        <v>197</v>
      </c>
      <c r="I10" s="55">
        <v>190.4</v>
      </c>
      <c r="J10" s="55">
        <v>178.4</v>
      </c>
      <c r="K10" s="55">
        <v>269.8</v>
      </c>
      <c r="L10" s="55">
        <v>231.1</v>
      </c>
      <c r="M10" s="55">
        <v>86.5</v>
      </c>
      <c r="N10" s="55">
        <v>161.1</v>
      </c>
      <c r="O10" s="256">
        <v>147.1</v>
      </c>
      <c r="P10" s="55">
        <v>95.1</v>
      </c>
      <c r="Q10" s="21"/>
      <c r="R10" s="56">
        <f t="shared" si="0"/>
        <v>2060.3999999999996</v>
      </c>
      <c r="S10" s="57">
        <f t="shared" si="1"/>
        <v>0</v>
      </c>
      <c r="X10" s="18"/>
    </row>
    <row r="11" spans="1:46" ht="13.5" customHeight="1">
      <c r="B11" s="268" t="s">
        <v>168</v>
      </c>
      <c r="C11" s="249"/>
      <c r="D11" s="55">
        <v>2045</v>
      </c>
      <c r="E11" s="55">
        <v>124.7</v>
      </c>
      <c r="F11" s="55">
        <v>171.3</v>
      </c>
      <c r="G11" s="55">
        <v>217.8</v>
      </c>
      <c r="H11" s="55">
        <v>200.2</v>
      </c>
      <c r="I11" s="55">
        <v>190.2</v>
      </c>
      <c r="J11" s="55">
        <v>162.30000000000001</v>
      </c>
      <c r="K11" s="55">
        <v>251.6</v>
      </c>
      <c r="L11" s="55">
        <v>227.4</v>
      </c>
      <c r="M11" s="55">
        <v>83.2</v>
      </c>
      <c r="N11" s="55">
        <v>159.9</v>
      </c>
      <c r="O11" s="55">
        <v>140.69999999999999</v>
      </c>
      <c r="P11" s="55">
        <v>115.7</v>
      </c>
      <c r="Q11" s="21"/>
      <c r="R11" s="56">
        <f t="shared" si="0"/>
        <v>2045.0000000000002</v>
      </c>
      <c r="S11" s="57">
        <f t="shared" si="1"/>
        <v>0</v>
      </c>
      <c r="X11" s="18"/>
    </row>
    <row r="12" spans="1:46" ht="13.5" customHeight="1">
      <c r="B12" s="268" t="s">
        <v>169</v>
      </c>
      <c r="C12" s="249"/>
      <c r="D12" s="55">
        <v>1899.7</v>
      </c>
      <c r="E12" s="55">
        <v>117.1</v>
      </c>
      <c r="F12" s="55">
        <v>158.19999999999999</v>
      </c>
      <c r="G12" s="55">
        <v>204.7</v>
      </c>
      <c r="H12" s="55">
        <v>190.4</v>
      </c>
      <c r="I12" s="256">
        <v>185.2</v>
      </c>
      <c r="J12" s="55">
        <v>154.30000000000001</v>
      </c>
      <c r="K12" s="55">
        <v>238.6</v>
      </c>
      <c r="L12" s="55">
        <v>210.8</v>
      </c>
      <c r="M12" s="55">
        <v>74.7</v>
      </c>
      <c r="N12" s="55">
        <v>145.1</v>
      </c>
      <c r="O12" s="55">
        <v>121.4</v>
      </c>
      <c r="P12" s="55">
        <v>99.2</v>
      </c>
      <c r="Q12" s="21"/>
      <c r="R12" s="56">
        <f t="shared" si="0"/>
        <v>1899.6999999999998</v>
      </c>
      <c r="S12" s="57">
        <f t="shared" si="1"/>
        <v>0</v>
      </c>
      <c r="X12" s="18"/>
    </row>
    <row r="13" spans="1:46" ht="13.5" customHeight="1">
      <c r="B13" s="268" t="s">
        <v>170</v>
      </c>
      <c r="C13" s="249"/>
      <c r="D13" s="55">
        <v>1974.5</v>
      </c>
      <c r="E13" s="55">
        <v>125.8</v>
      </c>
      <c r="F13" s="55">
        <v>156.4</v>
      </c>
      <c r="G13" s="55">
        <v>204.7</v>
      </c>
      <c r="H13" s="256">
        <v>191.7</v>
      </c>
      <c r="I13" s="55">
        <v>186.2</v>
      </c>
      <c r="J13" s="55">
        <v>159.80000000000001</v>
      </c>
      <c r="K13" s="55">
        <v>249.2</v>
      </c>
      <c r="L13" s="55">
        <v>218.7</v>
      </c>
      <c r="M13" s="55" t="s">
        <v>227</v>
      </c>
      <c r="N13" s="55">
        <v>158.30000000000001</v>
      </c>
      <c r="O13" s="55">
        <v>144.6</v>
      </c>
      <c r="P13" s="55">
        <v>94.8</v>
      </c>
      <c r="Q13" s="21"/>
      <c r="R13" s="56">
        <f t="shared" si="0"/>
        <v>1890.1999999999998</v>
      </c>
      <c r="S13" s="57">
        <f t="shared" si="1"/>
        <v>84.300000000000182</v>
      </c>
      <c r="X13" s="18"/>
    </row>
    <row r="14" spans="1:46" ht="3.95" customHeight="1">
      <c r="A14" s="267"/>
      <c r="B14" s="267"/>
      <c r="C14" s="23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X14" s="18"/>
    </row>
    <row r="15" spans="1:46" ht="15.95" customHeight="1">
      <c r="A15" s="1" t="s">
        <v>222</v>
      </c>
    </row>
    <row r="16" spans="1:46" ht="12" customHeight="1">
      <c r="A16" s="1" t="s">
        <v>228</v>
      </c>
    </row>
    <row r="17" spans="1:45" ht="12" customHeight="1">
      <c r="A17" s="7" t="s">
        <v>22</v>
      </c>
    </row>
    <row r="19" spans="1:45" s="2" customFormat="1" ht="24" customHeight="1">
      <c r="D19" s="3"/>
      <c r="E19" s="4" t="s">
        <v>35</v>
      </c>
      <c r="F19" s="27" t="s">
        <v>36</v>
      </c>
      <c r="I19" s="3"/>
      <c r="J19" s="3"/>
      <c r="K19" s="3"/>
      <c r="L19" s="3"/>
      <c r="M19" s="3"/>
      <c r="N19" s="3"/>
      <c r="O19" s="3"/>
      <c r="P19" s="3"/>
      <c r="R19" s="7"/>
      <c r="Z19" s="7"/>
    </row>
    <row r="20" spans="1:45" ht="6" customHeight="1">
      <c r="B20" s="6"/>
      <c r="C20" s="6"/>
      <c r="P20" s="8"/>
    </row>
    <row r="21" spans="1:45" s="19" customFormat="1" ht="12" customHeight="1" thickBot="1">
      <c r="A21" s="9" t="s">
        <v>199</v>
      </c>
      <c r="C21" s="9"/>
      <c r="D21" s="52"/>
      <c r="E21" s="52"/>
      <c r="F21" s="52"/>
      <c r="G21" s="52"/>
      <c r="H21" s="52"/>
      <c r="I21" s="52"/>
      <c r="J21" s="18"/>
      <c r="K21" s="52"/>
      <c r="L21" s="52"/>
      <c r="M21" s="53"/>
      <c r="N21" s="52"/>
      <c r="O21" s="52"/>
      <c r="P21" s="54" t="s">
        <v>132</v>
      </c>
      <c r="Q21" s="18"/>
      <c r="R21" s="7"/>
      <c r="S21" s="18"/>
      <c r="T21" s="18"/>
      <c r="U21" s="18"/>
      <c r="V21" s="18"/>
      <c r="W21" s="18"/>
      <c r="X21" s="18"/>
      <c r="Y21" s="18"/>
      <c r="Z21" s="2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1:45" s="19" customFormat="1" ht="36" customHeight="1">
      <c r="A22" s="279"/>
      <c r="B22" s="279"/>
      <c r="C22" s="280"/>
      <c r="D22" s="15" t="s">
        <v>94</v>
      </c>
      <c r="E22" s="15" t="s">
        <v>2</v>
      </c>
      <c r="F22" s="15" t="s">
        <v>3</v>
      </c>
      <c r="G22" s="15" t="s">
        <v>4</v>
      </c>
      <c r="H22" s="15" t="s">
        <v>5</v>
      </c>
      <c r="I22" s="15" t="s">
        <v>6</v>
      </c>
      <c r="J22" s="15" t="s">
        <v>7</v>
      </c>
      <c r="K22" s="15" t="s">
        <v>8</v>
      </c>
      <c r="L22" s="15" t="s">
        <v>9</v>
      </c>
      <c r="M22" s="15" t="s">
        <v>10</v>
      </c>
      <c r="N22" s="15" t="s">
        <v>11</v>
      </c>
      <c r="O22" s="15" t="s">
        <v>12</v>
      </c>
      <c r="P22" s="16" t="s">
        <v>13</v>
      </c>
      <c r="Q22" s="17"/>
      <c r="R22" s="7"/>
      <c r="S22" s="18"/>
      <c r="T22" s="18"/>
      <c r="U22" s="18"/>
      <c r="V22" s="18"/>
      <c r="W22" s="18"/>
      <c r="X22" s="18"/>
      <c r="Y22" s="18"/>
      <c r="Z22" s="7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ht="21" customHeight="1">
      <c r="B23" s="136" t="s">
        <v>148</v>
      </c>
      <c r="C23" s="271"/>
      <c r="D23" s="59">
        <v>1863</v>
      </c>
      <c r="E23" s="59">
        <v>113.5</v>
      </c>
      <c r="F23" s="59">
        <v>31</v>
      </c>
      <c r="G23" s="59">
        <v>150</v>
      </c>
      <c r="H23" s="59">
        <v>155.5</v>
      </c>
      <c r="I23" s="59">
        <v>244</v>
      </c>
      <c r="J23" s="59">
        <v>210</v>
      </c>
      <c r="K23" s="59">
        <v>310.5</v>
      </c>
      <c r="L23" s="59">
        <v>78.5</v>
      </c>
      <c r="M23" s="59">
        <v>312</v>
      </c>
      <c r="N23" s="59">
        <v>60.5</v>
      </c>
      <c r="O23" s="59">
        <v>62</v>
      </c>
      <c r="P23" s="59">
        <v>135.5</v>
      </c>
      <c r="Q23" s="8"/>
      <c r="R23" s="44">
        <f>SUM(F23:P23)</f>
        <v>1749.5</v>
      </c>
      <c r="S23" s="57">
        <f>E23-R23</f>
        <v>-1636</v>
      </c>
      <c r="Z23" s="18"/>
    </row>
    <row r="24" spans="1:45" ht="13.5" customHeight="1">
      <c r="B24" s="136" t="s">
        <v>171</v>
      </c>
      <c r="C24" s="251"/>
      <c r="D24" s="59">
        <v>3007.5</v>
      </c>
      <c r="E24" s="59">
        <v>348.5</v>
      </c>
      <c r="F24" s="59">
        <v>216.5</v>
      </c>
      <c r="G24" s="59">
        <v>212</v>
      </c>
      <c r="H24" s="59">
        <v>200</v>
      </c>
      <c r="I24" s="59">
        <v>280</v>
      </c>
      <c r="J24" s="59">
        <v>181.5</v>
      </c>
      <c r="K24" s="59">
        <v>414</v>
      </c>
      <c r="L24" s="59">
        <v>137.5</v>
      </c>
      <c r="M24" s="59">
        <v>478.5</v>
      </c>
      <c r="N24" s="59">
        <v>125</v>
      </c>
      <c r="O24" s="59">
        <v>85</v>
      </c>
      <c r="P24" s="59">
        <v>329</v>
      </c>
      <c r="Q24" s="8"/>
      <c r="R24" s="44">
        <f t="shared" ref="R24:R33" si="2">SUM(E24:P24)</f>
        <v>3007.5</v>
      </c>
      <c r="S24" s="57">
        <f t="shared" ref="S24:S34" si="3">D24-R24</f>
        <v>0</v>
      </c>
      <c r="Z24" s="18"/>
    </row>
    <row r="25" spans="1:45" ht="13.5" customHeight="1">
      <c r="B25" s="136" t="s">
        <v>172</v>
      </c>
      <c r="C25" s="251"/>
      <c r="D25" s="59">
        <v>2175.5</v>
      </c>
      <c r="E25" s="59">
        <v>180.5</v>
      </c>
      <c r="F25" s="59">
        <v>75</v>
      </c>
      <c r="G25" s="59">
        <v>187</v>
      </c>
      <c r="H25" s="59">
        <v>129</v>
      </c>
      <c r="I25" s="59">
        <v>250</v>
      </c>
      <c r="J25" s="59">
        <v>136</v>
      </c>
      <c r="K25" s="59">
        <v>396.5</v>
      </c>
      <c r="L25" s="59">
        <v>95.5</v>
      </c>
      <c r="M25" s="59">
        <v>393.5</v>
      </c>
      <c r="N25" s="59">
        <v>53.5</v>
      </c>
      <c r="O25" s="59">
        <v>68</v>
      </c>
      <c r="P25" s="59">
        <v>211</v>
      </c>
      <c r="Q25" s="8"/>
      <c r="R25" s="60">
        <f t="shared" si="2"/>
        <v>2175.5</v>
      </c>
      <c r="S25" s="57">
        <f t="shared" si="3"/>
        <v>0</v>
      </c>
    </row>
    <row r="26" spans="1:45" ht="13.5" customHeight="1">
      <c r="B26" s="136" t="s">
        <v>142</v>
      </c>
      <c r="C26" s="251"/>
      <c r="D26" s="59">
        <v>1931</v>
      </c>
      <c r="E26" s="59">
        <v>167</v>
      </c>
      <c r="F26" s="59">
        <v>63.5</v>
      </c>
      <c r="G26" s="59">
        <v>152.5</v>
      </c>
      <c r="H26" s="59">
        <v>124</v>
      </c>
      <c r="I26" s="59">
        <v>216</v>
      </c>
      <c r="J26" s="59">
        <v>155.5</v>
      </c>
      <c r="K26" s="59">
        <v>350</v>
      </c>
      <c r="L26" s="59">
        <v>79</v>
      </c>
      <c r="M26" s="59">
        <v>362</v>
      </c>
      <c r="N26" s="59">
        <v>46</v>
      </c>
      <c r="O26" s="59">
        <v>56.5</v>
      </c>
      <c r="P26" s="59">
        <v>159</v>
      </c>
      <c r="Q26" s="8"/>
      <c r="R26" s="44">
        <f t="shared" si="2"/>
        <v>1931</v>
      </c>
      <c r="S26" s="57">
        <f t="shared" si="3"/>
        <v>0</v>
      </c>
    </row>
    <row r="27" spans="1:45" ht="13.5" customHeight="1">
      <c r="B27" s="136" t="s">
        <v>143</v>
      </c>
      <c r="C27" s="251"/>
      <c r="D27" s="59" t="s">
        <v>229</v>
      </c>
      <c r="E27" s="59">
        <v>266.5</v>
      </c>
      <c r="F27" s="59">
        <v>62</v>
      </c>
      <c r="G27" s="59">
        <v>254.5</v>
      </c>
      <c r="H27" s="59">
        <v>156.5</v>
      </c>
      <c r="I27" s="59">
        <v>244</v>
      </c>
      <c r="J27" s="59">
        <v>188</v>
      </c>
      <c r="K27" s="59">
        <v>564</v>
      </c>
      <c r="L27" s="59">
        <v>300</v>
      </c>
      <c r="M27" s="59" t="s">
        <v>230</v>
      </c>
      <c r="N27" s="59">
        <v>75.5</v>
      </c>
      <c r="O27" s="59">
        <v>89.5</v>
      </c>
      <c r="P27" s="59">
        <v>291</v>
      </c>
      <c r="Q27" s="8"/>
      <c r="R27" s="44">
        <f t="shared" si="2"/>
        <v>2491.5</v>
      </c>
      <c r="S27" s="57" t="e">
        <f t="shared" si="3"/>
        <v>#VALUE!</v>
      </c>
    </row>
    <row r="28" spans="1:45" ht="21" customHeight="1">
      <c r="B28" s="136" t="s">
        <v>145</v>
      </c>
      <c r="C28" s="251"/>
      <c r="D28" s="59">
        <v>2042</v>
      </c>
      <c r="E28" s="59">
        <v>126</v>
      </c>
      <c r="F28" s="59">
        <v>46</v>
      </c>
      <c r="G28" s="59">
        <v>156</v>
      </c>
      <c r="H28" s="59">
        <v>147.5</v>
      </c>
      <c r="I28" s="59">
        <v>235.5</v>
      </c>
      <c r="J28" s="59">
        <v>187</v>
      </c>
      <c r="K28" s="59">
        <v>401.5</v>
      </c>
      <c r="L28" s="59">
        <v>103.5</v>
      </c>
      <c r="M28" s="59">
        <v>395</v>
      </c>
      <c r="N28" s="59">
        <v>48.5</v>
      </c>
      <c r="O28" s="59">
        <v>57</v>
      </c>
      <c r="P28" s="59">
        <v>138.5</v>
      </c>
      <c r="Q28" s="8"/>
      <c r="R28" s="44">
        <f t="shared" si="2"/>
        <v>2042</v>
      </c>
      <c r="S28" s="57">
        <f t="shared" si="3"/>
        <v>0</v>
      </c>
    </row>
    <row r="29" spans="1:45" ht="13.5" customHeight="1">
      <c r="B29" s="136" t="s">
        <v>147</v>
      </c>
      <c r="C29" s="251"/>
      <c r="D29" s="59">
        <v>2099</v>
      </c>
      <c r="E29" s="59">
        <v>158.5</v>
      </c>
      <c r="F29" s="59">
        <v>24.5</v>
      </c>
      <c r="G29" s="59">
        <v>161</v>
      </c>
      <c r="H29" s="59">
        <v>164.5</v>
      </c>
      <c r="I29" s="59">
        <v>243.5</v>
      </c>
      <c r="J29" s="59">
        <v>207.5</v>
      </c>
      <c r="K29" s="59">
        <v>434.5</v>
      </c>
      <c r="L29" s="59">
        <v>72</v>
      </c>
      <c r="M29" s="59">
        <v>363.5</v>
      </c>
      <c r="N29" s="59">
        <v>54</v>
      </c>
      <c r="O29" s="59">
        <v>50.5</v>
      </c>
      <c r="P29" s="59">
        <v>165</v>
      </c>
      <c r="Q29" s="8"/>
      <c r="R29" s="44">
        <f t="shared" si="2"/>
        <v>2099</v>
      </c>
      <c r="S29" s="57">
        <f t="shared" si="3"/>
        <v>0</v>
      </c>
    </row>
    <row r="30" spans="1:45" ht="13.5" customHeight="1">
      <c r="B30" s="136" t="s">
        <v>173</v>
      </c>
      <c r="C30" s="251"/>
      <c r="D30" s="59">
        <v>1585</v>
      </c>
      <c r="E30" s="59">
        <v>93.5</v>
      </c>
      <c r="F30" s="59">
        <v>22</v>
      </c>
      <c r="G30" s="59">
        <v>143.5</v>
      </c>
      <c r="H30" s="59">
        <v>149</v>
      </c>
      <c r="I30" s="59">
        <v>204</v>
      </c>
      <c r="J30" s="59">
        <v>194.5</v>
      </c>
      <c r="K30" s="59">
        <v>210</v>
      </c>
      <c r="L30" s="59">
        <v>74.5</v>
      </c>
      <c r="M30" s="59">
        <v>321</v>
      </c>
      <c r="N30" s="59">
        <v>36.5</v>
      </c>
      <c r="O30" s="59">
        <v>43.5</v>
      </c>
      <c r="P30" s="59">
        <v>93</v>
      </c>
      <c r="Q30" s="8"/>
      <c r="R30" s="44">
        <f t="shared" si="2"/>
        <v>1585</v>
      </c>
      <c r="S30" s="57">
        <f t="shared" si="3"/>
        <v>0</v>
      </c>
    </row>
    <row r="31" spans="1:45" ht="13.5" customHeight="1">
      <c r="B31" s="136" t="s">
        <v>21</v>
      </c>
      <c r="C31" s="251"/>
      <c r="D31" s="59">
        <v>1586.5</v>
      </c>
      <c r="E31" s="59">
        <v>85</v>
      </c>
      <c r="F31" s="59">
        <v>23</v>
      </c>
      <c r="G31" s="59">
        <v>122</v>
      </c>
      <c r="H31" s="59">
        <v>168</v>
      </c>
      <c r="I31" s="59">
        <v>214</v>
      </c>
      <c r="J31" s="59">
        <v>184</v>
      </c>
      <c r="K31" s="59">
        <v>206.5</v>
      </c>
      <c r="L31" s="59">
        <v>109</v>
      </c>
      <c r="M31" s="59">
        <v>313.5</v>
      </c>
      <c r="N31" s="59">
        <v>41</v>
      </c>
      <c r="O31" s="59">
        <v>34</v>
      </c>
      <c r="P31" s="59">
        <v>86.5</v>
      </c>
      <c r="Q31" s="8"/>
      <c r="R31" s="44">
        <f t="shared" si="2"/>
        <v>1586.5</v>
      </c>
      <c r="S31" s="57">
        <f t="shared" si="3"/>
        <v>0</v>
      </c>
    </row>
    <row r="32" spans="1:45" ht="13.5" customHeight="1">
      <c r="B32" s="136" t="s">
        <v>174</v>
      </c>
      <c r="C32" s="251"/>
      <c r="D32" s="59">
        <v>1768</v>
      </c>
      <c r="E32" s="59">
        <v>58.5</v>
      </c>
      <c r="F32" s="59">
        <v>24.5</v>
      </c>
      <c r="G32" s="59">
        <v>146.5</v>
      </c>
      <c r="H32" s="59">
        <v>225</v>
      </c>
      <c r="I32" s="59">
        <v>225.5</v>
      </c>
      <c r="J32" s="59">
        <v>201</v>
      </c>
      <c r="K32" s="59">
        <v>308.5</v>
      </c>
      <c r="L32" s="59">
        <v>93.5</v>
      </c>
      <c r="M32" s="59">
        <v>334.5</v>
      </c>
      <c r="N32" s="59">
        <v>34</v>
      </c>
      <c r="O32" s="59">
        <v>50.5</v>
      </c>
      <c r="P32" s="59">
        <v>66</v>
      </c>
      <c r="Q32" s="8"/>
      <c r="R32" s="44">
        <f t="shared" si="2"/>
        <v>1768</v>
      </c>
      <c r="S32" s="57">
        <f t="shared" si="3"/>
        <v>0</v>
      </c>
    </row>
    <row r="33" spans="1:19" ht="21" customHeight="1">
      <c r="B33" s="136" t="s">
        <v>175</v>
      </c>
      <c r="C33" s="251"/>
      <c r="D33" s="59">
        <v>1723.5</v>
      </c>
      <c r="E33" s="59">
        <v>60.5</v>
      </c>
      <c r="F33" s="59">
        <v>20</v>
      </c>
      <c r="G33" s="59">
        <v>143.5</v>
      </c>
      <c r="H33" s="59">
        <v>148.5</v>
      </c>
      <c r="I33" s="59">
        <v>201.5</v>
      </c>
      <c r="J33" s="59">
        <v>211</v>
      </c>
      <c r="K33" s="59">
        <v>283</v>
      </c>
      <c r="L33" s="59">
        <v>156.5</v>
      </c>
      <c r="M33" s="59">
        <v>340.5</v>
      </c>
      <c r="N33" s="59">
        <v>50.5</v>
      </c>
      <c r="O33" s="59">
        <v>41</v>
      </c>
      <c r="P33" s="59">
        <v>67</v>
      </c>
      <c r="Q33" s="8"/>
      <c r="R33" s="44">
        <f t="shared" si="2"/>
        <v>1723.5</v>
      </c>
      <c r="S33" s="57">
        <f t="shared" si="3"/>
        <v>0</v>
      </c>
    </row>
    <row r="34" spans="1:19" ht="13.5" customHeight="1">
      <c r="B34" s="136" t="s">
        <v>176</v>
      </c>
      <c r="C34" s="251"/>
      <c r="D34" s="59">
        <v>1832.5</v>
      </c>
      <c r="E34" s="59">
        <v>52.5</v>
      </c>
      <c r="F34" s="59">
        <v>23</v>
      </c>
      <c r="G34" s="59">
        <v>137</v>
      </c>
      <c r="H34" s="59">
        <v>126</v>
      </c>
      <c r="I34" s="59">
        <v>181</v>
      </c>
      <c r="J34" s="59">
        <v>200</v>
      </c>
      <c r="K34" s="59">
        <v>304.5</v>
      </c>
      <c r="L34" s="59">
        <v>183</v>
      </c>
      <c r="M34" s="59">
        <v>468.5</v>
      </c>
      <c r="N34" s="59">
        <v>40</v>
      </c>
      <c r="O34" s="59">
        <v>47.5</v>
      </c>
      <c r="P34" s="59">
        <v>69.5</v>
      </c>
      <c r="Q34" s="8"/>
      <c r="R34" s="44">
        <f>SUM(E34:P34)</f>
        <v>1832.5</v>
      </c>
      <c r="S34" s="57">
        <f t="shared" si="3"/>
        <v>0</v>
      </c>
    </row>
    <row r="35" spans="1:19" ht="3.95" customHeight="1">
      <c r="A35" s="42"/>
      <c r="B35" s="42"/>
      <c r="C35" s="43"/>
      <c r="D35" s="270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9" ht="15.95" customHeight="1">
      <c r="A36" s="1" t="s">
        <v>110</v>
      </c>
      <c r="C36" s="1"/>
    </row>
    <row r="37" spans="1:19" ht="12" customHeight="1">
      <c r="A37" s="1" t="s">
        <v>228</v>
      </c>
    </row>
    <row r="38" spans="1:19" ht="12" customHeight="1">
      <c r="A38" s="7" t="s">
        <v>89</v>
      </c>
      <c r="R38" s="56"/>
    </row>
    <row r="39" spans="1:19" ht="12" customHeight="1">
      <c r="R39" s="56"/>
    </row>
  </sheetData>
  <mergeCells count="2">
    <mergeCell ref="A4:C4"/>
    <mergeCell ref="A22:C22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zoomScale="120" zoomScaleNormal="120" zoomScaleSheetLayoutView="100" workbookViewId="0">
      <selection activeCell="B14" sqref="B14"/>
    </sheetView>
  </sheetViews>
  <sheetFormatPr defaultRowHeight="12" customHeight="1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>
      <c r="C1" s="4" t="s">
        <v>324</v>
      </c>
      <c r="D1" s="27" t="s">
        <v>325</v>
      </c>
      <c r="H1" s="3"/>
      <c r="I1" s="3"/>
      <c r="J1" s="3"/>
    </row>
    <row r="2" spans="1:35" ht="8.1" customHeight="1">
      <c r="B2" s="6"/>
      <c r="C2" s="6"/>
    </row>
    <row r="3" spans="1:35" s="19" customFormat="1" ht="12" customHeight="1" thickBot="1">
      <c r="B3" s="18" t="s">
        <v>323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>
      <c r="A4" s="31"/>
      <c r="B4" s="31"/>
      <c r="C4" s="13"/>
      <c r="D4" s="61" t="s">
        <v>326</v>
      </c>
      <c r="E4" s="15" t="s">
        <v>327</v>
      </c>
      <c r="F4" s="15" t="s">
        <v>328</v>
      </c>
      <c r="G4" s="62" t="s">
        <v>98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>
      <c r="A5" s="63"/>
      <c r="B5" s="63" t="s">
        <v>118</v>
      </c>
      <c r="C5" s="64"/>
      <c r="D5" s="246">
        <v>5</v>
      </c>
      <c r="E5" s="9">
        <v>25</v>
      </c>
      <c r="F5" s="7">
        <v>11</v>
      </c>
      <c r="G5" s="7">
        <v>7</v>
      </c>
    </row>
    <row r="6" spans="1:35" s="9" customFormat="1" ht="3.95" customHeight="1">
      <c r="C6" s="66"/>
      <c r="D6" s="65"/>
    </row>
    <row r="7" spans="1:35" s="9" customFormat="1" ht="15.95" customHeight="1">
      <c r="A7" s="63"/>
      <c r="B7" s="63" t="s">
        <v>329</v>
      </c>
      <c r="C7" s="64"/>
      <c r="D7" s="65">
        <v>7</v>
      </c>
      <c r="E7" s="9">
        <v>19</v>
      </c>
      <c r="F7" s="9">
        <v>16</v>
      </c>
      <c r="G7" s="9">
        <v>13</v>
      </c>
    </row>
    <row r="8" spans="1:35" ht="3.95" customHeight="1">
      <c r="A8" s="9"/>
      <c r="B8" s="9"/>
      <c r="C8" s="66"/>
      <c r="D8" s="65"/>
    </row>
    <row r="9" spans="1:35" ht="14.1" customHeight="1">
      <c r="A9" s="67"/>
      <c r="B9" s="67"/>
      <c r="C9" s="68" t="s">
        <v>330</v>
      </c>
      <c r="D9" s="247">
        <v>43127</v>
      </c>
      <c r="E9" s="248">
        <v>43127</v>
      </c>
      <c r="F9" s="248">
        <v>43492</v>
      </c>
      <c r="G9" s="248">
        <v>43098</v>
      </c>
    </row>
    <row r="10" spans="1:35" ht="3.95" customHeight="1">
      <c r="A10" s="42"/>
      <c r="B10" s="42"/>
      <c r="C10" s="69"/>
      <c r="D10" s="70"/>
      <c r="E10" s="71"/>
      <c r="F10" s="71"/>
      <c r="G10" s="71"/>
    </row>
    <row r="11" spans="1:35" ht="15.95" customHeight="1">
      <c r="B11" s="7" t="s">
        <v>331</v>
      </c>
    </row>
    <row r="12" spans="1:35" ht="12" customHeight="1">
      <c r="B12" s="7" t="s">
        <v>332</v>
      </c>
      <c r="D12" s="44"/>
    </row>
    <row r="13" spans="1:35" ht="12" customHeight="1">
      <c r="B13" s="7" t="s">
        <v>353</v>
      </c>
      <c r="D13" s="44"/>
    </row>
    <row r="14" spans="1:35" ht="12" customHeight="1">
      <c r="B14" s="7" t="s">
        <v>333</v>
      </c>
    </row>
    <row r="16" spans="1:35" ht="12" customHeight="1">
      <c r="D16" s="44"/>
    </row>
    <row r="17" spans="4:4" ht="12" customHeight="1">
      <c r="D17" s="44"/>
    </row>
    <row r="18" spans="4:4" ht="12" customHeight="1">
      <c r="D18" s="44"/>
    </row>
    <row r="19" spans="4:4" ht="12" customHeight="1">
      <c r="D19" s="44"/>
    </row>
    <row r="20" spans="4:4" ht="12" customHeight="1">
      <c r="D20" s="44"/>
    </row>
    <row r="21" spans="4:4" ht="12" customHeight="1">
      <c r="D21" s="44"/>
    </row>
    <row r="22" spans="4:4" ht="12" customHeight="1">
      <c r="D22" s="44"/>
    </row>
    <row r="23" spans="4:4" ht="12" customHeight="1">
      <c r="D23" s="44"/>
    </row>
    <row r="24" spans="4:4" ht="12" customHeight="1">
      <c r="D24" s="44"/>
    </row>
    <row r="25" spans="4:4" ht="12" customHeight="1">
      <c r="D25" s="44"/>
    </row>
    <row r="26" spans="4:4" ht="12" customHeight="1">
      <c r="D26" s="44"/>
    </row>
    <row r="27" spans="4:4" ht="12" customHeight="1">
      <c r="D27" s="44"/>
    </row>
    <row r="28" spans="4:4" ht="12" customHeight="1">
      <c r="D28" s="44"/>
    </row>
    <row r="29" spans="4:4" ht="12" customHeight="1">
      <c r="D29" s="44"/>
    </row>
    <row r="30" spans="4:4" ht="12" customHeight="1">
      <c r="D30" s="44"/>
    </row>
    <row r="31" spans="4:4" ht="12" customHeight="1">
      <c r="D31" s="44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5"/>
  <sheetViews>
    <sheetView topLeftCell="A31" zoomScale="120" zoomScaleNormal="120" zoomScaleSheetLayoutView="100" workbookViewId="0">
      <selection activeCell="F59" sqref="F59"/>
    </sheetView>
  </sheetViews>
  <sheetFormatPr defaultRowHeight="12" customHeight="1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>
      <c r="B1" s="3"/>
      <c r="C1" s="3"/>
      <c r="D1" s="4" t="s">
        <v>37</v>
      </c>
      <c r="E1" s="27" t="s">
        <v>38</v>
      </c>
      <c r="H1" s="3"/>
      <c r="I1" s="3"/>
      <c r="J1" s="3"/>
      <c r="K1" s="3"/>
      <c r="L1" s="3"/>
      <c r="M1" s="3"/>
      <c r="N1" s="3"/>
      <c r="O1" s="3"/>
      <c r="R1" s="51" t="s">
        <v>39</v>
      </c>
    </row>
    <row r="2" spans="1:44" s="2" customFormat="1" ht="8.1" customHeight="1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>
      <c r="A3" s="9" t="s">
        <v>199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133</v>
      </c>
      <c r="Q3" s="18"/>
      <c r="R3" s="7" t="s">
        <v>34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>
      <c r="A5" s="67"/>
      <c r="B5" s="74" t="s">
        <v>40</v>
      </c>
      <c r="C5" s="82"/>
      <c r="D5" s="253">
        <v>127</v>
      </c>
      <c r="E5" s="253">
        <v>15</v>
      </c>
      <c r="F5" s="253">
        <v>5</v>
      </c>
      <c r="G5" s="253">
        <v>10</v>
      </c>
      <c r="H5" s="253">
        <v>10</v>
      </c>
      <c r="I5" s="253">
        <v>12</v>
      </c>
      <c r="J5" s="253">
        <v>12</v>
      </c>
      <c r="K5" s="253">
        <v>7</v>
      </c>
      <c r="L5" s="253">
        <v>6</v>
      </c>
      <c r="M5" s="253">
        <v>19</v>
      </c>
      <c r="N5" s="253">
        <v>9</v>
      </c>
      <c r="O5" s="253">
        <v>5</v>
      </c>
      <c r="P5" s="253">
        <v>17</v>
      </c>
      <c r="R5" s="9">
        <f>SUM(E5:Q5)</f>
        <v>127</v>
      </c>
      <c r="S5" s="9">
        <f>D5-R5</f>
        <v>0</v>
      </c>
      <c r="W5" s="77"/>
    </row>
    <row r="6" spans="1:44" s="9" customFormat="1" ht="11.25" customHeight="1">
      <c r="A6" s="252" t="s">
        <v>153</v>
      </c>
      <c r="B6" s="74" t="s">
        <v>41</v>
      </c>
      <c r="C6" s="78"/>
      <c r="D6" s="253">
        <v>59</v>
      </c>
      <c r="E6" s="253">
        <v>6</v>
      </c>
      <c r="F6" s="253">
        <v>1</v>
      </c>
      <c r="G6" s="253">
        <v>6</v>
      </c>
      <c r="H6" s="253">
        <v>6</v>
      </c>
      <c r="I6" s="253">
        <v>10</v>
      </c>
      <c r="J6" s="253">
        <v>6</v>
      </c>
      <c r="K6" s="253">
        <v>4</v>
      </c>
      <c r="L6" s="253">
        <v>3</v>
      </c>
      <c r="M6" s="253">
        <v>10</v>
      </c>
      <c r="N6" s="253">
        <v>1</v>
      </c>
      <c r="O6" s="253">
        <v>2</v>
      </c>
      <c r="P6" s="253">
        <v>4</v>
      </c>
      <c r="R6" s="9">
        <f>SUM(E6:Q6)</f>
        <v>59</v>
      </c>
      <c r="S6" s="9">
        <f t="shared" ref="S6:S51" si="0">D6-R6</f>
        <v>0</v>
      </c>
      <c r="W6" s="77"/>
    </row>
    <row r="7" spans="1:44" s="9" customFormat="1" ht="11.25" customHeight="1">
      <c r="A7" s="67"/>
      <c r="B7" s="74" t="s">
        <v>42</v>
      </c>
      <c r="C7" s="78"/>
      <c r="D7" s="253">
        <v>14</v>
      </c>
      <c r="E7" s="253" t="s">
        <v>239</v>
      </c>
      <c r="F7" s="253" t="s">
        <v>233</v>
      </c>
      <c r="G7" s="253">
        <v>1</v>
      </c>
      <c r="H7" s="253">
        <v>2</v>
      </c>
      <c r="I7" s="253">
        <v>3</v>
      </c>
      <c r="J7" s="253">
        <v>2</v>
      </c>
      <c r="K7" s="253">
        <v>2</v>
      </c>
      <c r="L7" s="253" t="s">
        <v>233</v>
      </c>
      <c r="M7" s="253">
        <v>3</v>
      </c>
      <c r="N7" s="253" t="s">
        <v>233</v>
      </c>
      <c r="O7" s="253">
        <v>1</v>
      </c>
      <c r="P7" s="253" t="s">
        <v>233</v>
      </c>
      <c r="R7" s="9">
        <f>SUM(E7:Q7)</f>
        <v>14</v>
      </c>
      <c r="S7" s="9">
        <f t="shared" si="0"/>
        <v>0</v>
      </c>
      <c r="W7" s="77"/>
    </row>
    <row r="8" spans="1:44" s="9" customFormat="1" ht="3.95" customHeight="1">
      <c r="A8" s="79"/>
      <c r="B8" s="80"/>
      <c r="C8" s="81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W8" s="77"/>
    </row>
    <row r="9" spans="1:44" s="9" customFormat="1" ht="15" customHeight="1">
      <c r="A9" s="67"/>
      <c r="B9" s="74" t="s">
        <v>40</v>
      </c>
      <c r="C9" s="82"/>
      <c r="D9" s="253">
        <v>174</v>
      </c>
      <c r="E9" s="253">
        <v>23</v>
      </c>
      <c r="F9" s="253">
        <v>13</v>
      </c>
      <c r="G9" s="253">
        <v>11</v>
      </c>
      <c r="H9" s="253">
        <v>12</v>
      </c>
      <c r="I9" s="253">
        <v>16</v>
      </c>
      <c r="J9" s="253">
        <v>17</v>
      </c>
      <c r="K9" s="253">
        <v>7</v>
      </c>
      <c r="L9" s="253">
        <v>10</v>
      </c>
      <c r="M9" s="253">
        <v>21</v>
      </c>
      <c r="N9" s="253">
        <v>13</v>
      </c>
      <c r="O9" s="253">
        <v>7</v>
      </c>
      <c r="P9" s="253">
        <v>24</v>
      </c>
      <c r="R9" s="9">
        <f>SUM(E9:Q9)</f>
        <v>174</v>
      </c>
      <c r="S9" s="9">
        <f t="shared" si="0"/>
        <v>0</v>
      </c>
      <c r="W9" s="77"/>
    </row>
    <row r="10" spans="1:44" s="9" customFormat="1" ht="11.25" customHeight="1">
      <c r="A10" s="67" t="s">
        <v>151</v>
      </c>
      <c r="B10" s="74" t="s">
        <v>41</v>
      </c>
      <c r="C10" s="78"/>
      <c r="D10" s="253">
        <v>101</v>
      </c>
      <c r="E10" s="253">
        <v>15</v>
      </c>
      <c r="F10" s="253">
        <v>8</v>
      </c>
      <c r="G10" s="253">
        <v>8</v>
      </c>
      <c r="H10" s="253">
        <v>9</v>
      </c>
      <c r="I10" s="253">
        <v>10</v>
      </c>
      <c r="J10" s="253">
        <v>6</v>
      </c>
      <c r="K10" s="253">
        <v>4</v>
      </c>
      <c r="L10" s="253">
        <v>6</v>
      </c>
      <c r="M10" s="253">
        <v>13</v>
      </c>
      <c r="N10" s="253">
        <v>4</v>
      </c>
      <c r="O10" s="253">
        <v>4</v>
      </c>
      <c r="P10" s="253">
        <v>14</v>
      </c>
      <c r="R10" s="9">
        <f>SUM(E10:Q10)</f>
        <v>101</v>
      </c>
      <c r="S10" s="9">
        <f t="shared" si="0"/>
        <v>0</v>
      </c>
      <c r="W10" s="77"/>
    </row>
    <row r="11" spans="1:44" s="75" customFormat="1" ht="11.25" customHeight="1">
      <c r="A11" s="67"/>
      <c r="B11" s="74" t="s">
        <v>42</v>
      </c>
      <c r="C11" s="78"/>
      <c r="D11" s="253">
        <v>28</v>
      </c>
      <c r="E11" s="253">
        <v>3</v>
      </c>
      <c r="F11" s="253">
        <v>2</v>
      </c>
      <c r="G11" s="253">
        <v>2</v>
      </c>
      <c r="H11" s="253">
        <v>2</v>
      </c>
      <c r="I11" s="253">
        <v>2</v>
      </c>
      <c r="J11" s="253">
        <v>2</v>
      </c>
      <c r="K11" s="253">
        <v>3</v>
      </c>
      <c r="L11" s="253">
        <v>2</v>
      </c>
      <c r="M11" s="253">
        <v>8</v>
      </c>
      <c r="N11" s="253" t="s">
        <v>233</v>
      </c>
      <c r="O11" s="253" t="s">
        <v>234</v>
      </c>
      <c r="P11" s="253">
        <v>2</v>
      </c>
      <c r="R11" s="9">
        <f>SUM(E11:Q11)</f>
        <v>28</v>
      </c>
      <c r="S11" s="9">
        <f t="shared" si="0"/>
        <v>0</v>
      </c>
      <c r="W11" s="77"/>
    </row>
    <row r="12" spans="1:44" s="75" customFormat="1" ht="3.95" customHeight="1">
      <c r="A12" s="79"/>
      <c r="B12" s="80"/>
      <c r="C12" s="81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S12" s="9"/>
      <c r="W12" s="77"/>
    </row>
    <row r="13" spans="1:44" s="9" customFormat="1" ht="15" customHeight="1">
      <c r="A13" s="67"/>
      <c r="B13" s="74" t="s">
        <v>40</v>
      </c>
      <c r="C13" s="82"/>
      <c r="D13" s="253">
        <v>142</v>
      </c>
      <c r="E13" s="253">
        <v>20</v>
      </c>
      <c r="F13" s="253">
        <v>10</v>
      </c>
      <c r="G13" s="253">
        <v>11</v>
      </c>
      <c r="H13" s="253">
        <v>7</v>
      </c>
      <c r="I13" s="253">
        <v>11</v>
      </c>
      <c r="J13" s="253">
        <v>12</v>
      </c>
      <c r="K13" s="253">
        <v>9</v>
      </c>
      <c r="L13" s="253">
        <v>6</v>
      </c>
      <c r="M13" s="253">
        <v>18</v>
      </c>
      <c r="N13" s="253">
        <v>10</v>
      </c>
      <c r="O13" s="253">
        <v>7</v>
      </c>
      <c r="P13" s="253">
        <v>21</v>
      </c>
      <c r="R13" s="9">
        <f>SUM(E13:Q13)</f>
        <v>142</v>
      </c>
      <c r="S13" s="9" t="e">
        <f>#REF!-R13</f>
        <v>#REF!</v>
      </c>
      <c r="W13" s="77"/>
    </row>
    <row r="14" spans="1:44" s="9" customFormat="1" ht="11.25" customHeight="1">
      <c r="A14" s="252" t="s">
        <v>154</v>
      </c>
      <c r="B14" s="74" t="s">
        <v>41</v>
      </c>
      <c r="C14" s="78"/>
      <c r="D14" s="253">
        <v>68</v>
      </c>
      <c r="E14" s="253">
        <v>7</v>
      </c>
      <c r="F14" s="253">
        <v>2</v>
      </c>
      <c r="G14" s="253">
        <v>7</v>
      </c>
      <c r="H14" s="253">
        <v>6</v>
      </c>
      <c r="I14" s="253">
        <v>7</v>
      </c>
      <c r="J14" s="253">
        <v>4</v>
      </c>
      <c r="K14" s="253">
        <v>3</v>
      </c>
      <c r="L14" s="253">
        <v>3</v>
      </c>
      <c r="M14" s="253">
        <v>14</v>
      </c>
      <c r="N14" s="253">
        <v>1</v>
      </c>
      <c r="O14" s="253">
        <v>3</v>
      </c>
      <c r="P14" s="253">
        <v>11</v>
      </c>
      <c r="R14" s="9">
        <f>SUM(E14:Q14)</f>
        <v>68</v>
      </c>
      <c r="S14" s="9" t="e">
        <f>#REF!-R14</f>
        <v>#REF!</v>
      </c>
      <c r="W14" s="77"/>
    </row>
    <row r="15" spans="1:44" s="9" customFormat="1" ht="11.25" customHeight="1">
      <c r="A15" s="67"/>
      <c r="B15" s="74" t="s">
        <v>42</v>
      </c>
      <c r="C15" s="78"/>
      <c r="D15" s="253">
        <v>15</v>
      </c>
      <c r="E15" s="253" t="s">
        <v>233</v>
      </c>
      <c r="F15" s="253" t="s">
        <v>233</v>
      </c>
      <c r="G15" s="253">
        <v>3</v>
      </c>
      <c r="H15" s="253">
        <v>1</v>
      </c>
      <c r="I15" s="253">
        <v>2</v>
      </c>
      <c r="J15" s="253">
        <v>1</v>
      </c>
      <c r="K15" s="253">
        <v>3</v>
      </c>
      <c r="L15" s="253">
        <v>1</v>
      </c>
      <c r="M15" s="253">
        <v>4</v>
      </c>
      <c r="N15" s="253" t="s">
        <v>234</v>
      </c>
      <c r="O15" s="253" t="s">
        <v>234</v>
      </c>
      <c r="P15" s="253" t="s">
        <v>233</v>
      </c>
      <c r="R15" s="9">
        <f>SUM(E15:Q15)</f>
        <v>15</v>
      </c>
      <c r="S15" s="9" t="e">
        <f>#REF!-R15</f>
        <v>#REF!</v>
      </c>
      <c r="W15" s="77"/>
    </row>
    <row r="16" spans="1:44" s="9" customFormat="1" ht="3.95" customHeight="1">
      <c r="A16" s="79"/>
      <c r="B16" s="80"/>
      <c r="C16" s="81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W16" s="77"/>
    </row>
    <row r="17" spans="1:24" s="9" customFormat="1" ht="15" customHeight="1">
      <c r="A17" s="67"/>
      <c r="B17" s="74" t="s">
        <v>40</v>
      </c>
      <c r="C17" s="82"/>
      <c r="D17" s="253">
        <v>138</v>
      </c>
      <c r="E17" s="253">
        <v>17</v>
      </c>
      <c r="F17" s="253">
        <v>9</v>
      </c>
      <c r="G17" s="253">
        <v>10</v>
      </c>
      <c r="H17" s="253">
        <v>8</v>
      </c>
      <c r="I17" s="253">
        <v>12</v>
      </c>
      <c r="J17" s="253">
        <v>13</v>
      </c>
      <c r="K17" s="253">
        <v>8</v>
      </c>
      <c r="L17" s="253">
        <v>6</v>
      </c>
      <c r="M17" s="253">
        <v>19</v>
      </c>
      <c r="N17" s="253">
        <v>9</v>
      </c>
      <c r="O17" s="253">
        <v>6</v>
      </c>
      <c r="P17" s="253">
        <v>21</v>
      </c>
      <c r="R17" s="9">
        <f>SUM(E17:Q17)</f>
        <v>138</v>
      </c>
      <c r="S17" s="9" t="e">
        <f>#REF!-R17</f>
        <v>#REF!</v>
      </c>
      <c r="W17" s="77"/>
      <c r="X17" s="76"/>
    </row>
    <row r="18" spans="1:24" s="9" customFormat="1" ht="11.25" customHeight="1">
      <c r="A18" s="252" t="s">
        <v>149</v>
      </c>
      <c r="B18" s="74" t="s">
        <v>41</v>
      </c>
      <c r="C18" s="78"/>
      <c r="D18" s="253">
        <v>63</v>
      </c>
      <c r="E18" s="253">
        <v>7</v>
      </c>
      <c r="F18" s="253">
        <v>3</v>
      </c>
      <c r="G18" s="253">
        <v>6</v>
      </c>
      <c r="H18" s="253">
        <v>6</v>
      </c>
      <c r="I18" s="253">
        <v>7</v>
      </c>
      <c r="J18" s="253">
        <v>4</v>
      </c>
      <c r="K18" s="253">
        <v>6</v>
      </c>
      <c r="L18" s="253">
        <v>3</v>
      </c>
      <c r="M18" s="253">
        <v>12</v>
      </c>
      <c r="N18" s="253">
        <v>1</v>
      </c>
      <c r="O18" s="253">
        <v>2</v>
      </c>
      <c r="P18" s="253">
        <v>6</v>
      </c>
      <c r="R18" s="9">
        <f>SUM(E18:Q18)</f>
        <v>63</v>
      </c>
      <c r="S18" s="9" t="e">
        <f>#REF!-R18</f>
        <v>#REF!</v>
      </c>
      <c r="W18" s="77"/>
      <c r="X18" s="76"/>
    </row>
    <row r="19" spans="1:24" s="9" customFormat="1" ht="11.25" customHeight="1">
      <c r="A19" s="67"/>
      <c r="B19" s="74" t="s">
        <v>42</v>
      </c>
      <c r="C19" s="78"/>
      <c r="D19" s="253">
        <v>13</v>
      </c>
      <c r="E19" s="253" t="s">
        <v>233</v>
      </c>
      <c r="F19" s="253" t="s">
        <v>233</v>
      </c>
      <c r="G19" s="253" t="s">
        <v>233</v>
      </c>
      <c r="H19" s="253">
        <v>1</v>
      </c>
      <c r="I19" s="253">
        <v>2</v>
      </c>
      <c r="J19" s="253">
        <v>2</v>
      </c>
      <c r="K19" s="253">
        <v>3</v>
      </c>
      <c r="L19" s="253">
        <v>1</v>
      </c>
      <c r="M19" s="253">
        <v>3</v>
      </c>
      <c r="N19" s="253" t="s">
        <v>234</v>
      </c>
      <c r="O19" s="253">
        <v>1</v>
      </c>
      <c r="P19" s="253" t="s">
        <v>233</v>
      </c>
      <c r="R19" s="9">
        <f>SUM(E19:Q19)</f>
        <v>13</v>
      </c>
      <c r="S19" s="9" t="e">
        <f>#REF!-R19</f>
        <v>#REF!</v>
      </c>
      <c r="W19" s="77"/>
      <c r="X19" s="83"/>
    </row>
    <row r="20" spans="1:24" s="9" customFormat="1" ht="3.95" customHeight="1">
      <c r="A20" s="79"/>
      <c r="B20" s="80"/>
      <c r="C20" s="81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W20" s="77"/>
    </row>
    <row r="21" spans="1:24" s="75" customFormat="1" ht="15" customHeight="1">
      <c r="A21" s="67"/>
      <c r="B21" s="74" t="s">
        <v>40</v>
      </c>
      <c r="C21" s="82"/>
      <c r="D21" s="253">
        <v>156</v>
      </c>
      <c r="E21" s="253">
        <v>19</v>
      </c>
      <c r="F21" s="253">
        <v>9</v>
      </c>
      <c r="G21" s="253">
        <v>9</v>
      </c>
      <c r="H21" s="253">
        <v>10</v>
      </c>
      <c r="I21" s="253">
        <v>15</v>
      </c>
      <c r="J21" s="253">
        <v>15</v>
      </c>
      <c r="K21" s="253">
        <v>8</v>
      </c>
      <c r="L21" s="253">
        <v>9</v>
      </c>
      <c r="M21" s="253" t="s">
        <v>236</v>
      </c>
      <c r="N21" s="253">
        <v>11</v>
      </c>
      <c r="O21" s="253">
        <v>13</v>
      </c>
      <c r="P21" s="253">
        <v>22</v>
      </c>
      <c r="R21" s="9"/>
      <c r="S21" s="9" t="e">
        <f>#REF!-R21</f>
        <v>#REF!</v>
      </c>
      <c r="W21" s="77"/>
    </row>
    <row r="22" spans="1:24" s="75" customFormat="1" ht="11.25" customHeight="1">
      <c r="A22" s="252" t="s">
        <v>43</v>
      </c>
      <c r="B22" s="74" t="s">
        <v>41</v>
      </c>
      <c r="C22" s="78"/>
      <c r="D22" s="253" t="s">
        <v>231</v>
      </c>
      <c r="E22" s="253">
        <v>8</v>
      </c>
      <c r="F22" s="253">
        <v>2</v>
      </c>
      <c r="G22" s="253">
        <v>8</v>
      </c>
      <c r="H22" s="253">
        <v>5</v>
      </c>
      <c r="I22" s="253">
        <v>8</v>
      </c>
      <c r="J22" s="253">
        <v>5</v>
      </c>
      <c r="K22" s="253">
        <v>5</v>
      </c>
      <c r="L22" s="253">
        <v>4</v>
      </c>
      <c r="M22" s="253" t="s">
        <v>237</v>
      </c>
      <c r="N22" s="253">
        <v>2</v>
      </c>
      <c r="O22" s="253">
        <v>4</v>
      </c>
      <c r="P22" s="253">
        <v>9</v>
      </c>
      <c r="R22" s="9"/>
      <c r="S22" s="9" t="e">
        <f>#REF!-R22</f>
        <v>#REF!</v>
      </c>
      <c r="W22" s="77"/>
    </row>
    <row r="23" spans="1:24" s="75" customFormat="1" ht="11.25" customHeight="1">
      <c r="A23" s="67"/>
      <c r="B23" s="74" t="s">
        <v>42</v>
      </c>
      <c r="C23" s="78"/>
      <c r="D23" s="253" t="s">
        <v>232</v>
      </c>
      <c r="E23" s="253">
        <v>2</v>
      </c>
      <c r="F23" s="253" t="s">
        <v>234</v>
      </c>
      <c r="G23" s="253">
        <v>4</v>
      </c>
      <c r="H23" s="253">
        <v>1</v>
      </c>
      <c r="I23" s="253">
        <v>3</v>
      </c>
      <c r="J23" s="253">
        <v>2</v>
      </c>
      <c r="K23" s="253">
        <v>4</v>
      </c>
      <c r="L23" s="253">
        <v>2</v>
      </c>
      <c r="M23" s="253" t="s">
        <v>238</v>
      </c>
      <c r="N23" s="253" t="s">
        <v>233</v>
      </c>
      <c r="O23" s="253" t="s">
        <v>233</v>
      </c>
      <c r="P23" s="253">
        <v>3</v>
      </c>
      <c r="R23" s="9"/>
      <c r="S23" s="9" t="e">
        <f>#REF!-R23</f>
        <v>#REF!</v>
      </c>
      <c r="W23" s="77"/>
    </row>
    <row r="24" spans="1:24" s="75" customFormat="1" ht="3.95" customHeight="1">
      <c r="A24" s="79"/>
      <c r="B24" s="80"/>
      <c r="C24" s="81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R24" s="9"/>
      <c r="S24" s="9"/>
      <c r="W24" s="77"/>
    </row>
    <row r="25" spans="1:24" s="9" customFormat="1" ht="15" customHeight="1">
      <c r="A25" s="67"/>
      <c r="B25" s="74" t="s">
        <v>40</v>
      </c>
      <c r="C25" s="82"/>
      <c r="D25" s="253">
        <v>143</v>
      </c>
      <c r="E25" s="253">
        <v>17</v>
      </c>
      <c r="F25" s="253">
        <v>9</v>
      </c>
      <c r="G25" s="253">
        <v>11</v>
      </c>
      <c r="H25" s="253">
        <v>9</v>
      </c>
      <c r="I25" s="253">
        <v>12</v>
      </c>
      <c r="J25" s="253">
        <v>13</v>
      </c>
      <c r="K25" s="253">
        <v>10</v>
      </c>
      <c r="L25" s="253">
        <v>10</v>
      </c>
      <c r="M25" s="253">
        <v>19</v>
      </c>
      <c r="N25" s="253">
        <v>8</v>
      </c>
      <c r="O25" s="253">
        <v>5</v>
      </c>
      <c r="P25" s="253">
        <v>20</v>
      </c>
      <c r="R25" s="9">
        <f>SUM(E25:Q25)</f>
        <v>143</v>
      </c>
      <c r="S25" s="9" t="e">
        <f>#REF!-R25</f>
        <v>#REF!</v>
      </c>
      <c r="W25" s="77"/>
    </row>
    <row r="26" spans="1:24" s="9" customFormat="1" ht="11.25" customHeight="1">
      <c r="A26" s="67" t="s">
        <v>150</v>
      </c>
      <c r="B26" s="74" t="s">
        <v>41</v>
      </c>
      <c r="C26" s="78"/>
      <c r="D26" s="253">
        <v>61</v>
      </c>
      <c r="E26" s="253">
        <v>6</v>
      </c>
      <c r="F26" s="253">
        <v>2</v>
      </c>
      <c r="G26" s="253">
        <v>7</v>
      </c>
      <c r="H26" s="253">
        <v>6</v>
      </c>
      <c r="I26" s="253">
        <v>8</v>
      </c>
      <c r="J26" s="253">
        <v>6</v>
      </c>
      <c r="K26" s="253">
        <v>5</v>
      </c>
      <c r="L26" s="253">
        <v>3</v>
      </c>
      <c r="M26" s="253">
        <v>10</v>
      </c>
      <c r="N26" s="253">
        <v>1</v>
      </c>
      <c r="O26" s="253">
        <v>2</v>
      </c>
      <c r="P26" s="253">
        <v>5</v>
      </c>
      <c r="R26" s="9">
        <f>SUM(E26:Q26)</f>
        <v>61</v>
      </c>
      <c r="S26" s="9" t="e">
        <f>#REF!-R26</f>
        <v>#REF!</v>
      </c>
      <c r="W26" s="77"/>
    </row>
    <row r="27" spans="1:24" s="9" customFormat="1" ht="11.25" customHeight="1">
      <c r="A27" s="67"/>
      <c r="B27" s="74" t="s">
        <v>42</v>
      </c>
      <c r="C27" s="78"/>
      <c r="D27" s="253">
        <v>15</v>
      </c>
      <c r="E27" s="253" t="s">
        <v>234</v>
      </c>
      <c r="F27" s="253" t="s">
        <v>234</v>
      </c>
      <c r="G27" s="253" t="s">
        <v>233</v>
      </c>
      <c r="H27" s="253">
        <v>1</v>
      </c>
      <c r="I27" s="253">
        <v>2</v>
      </c>
      <c r="J27" s="253">
        <v>3</v>
      </c>
      <c r="K27" s="253">
        <v>3</v>
      </c>
      <c r="L27" s="253">
        <v>2</v>
      </c>
      <c r="M27" s="253">
        <v>3</v>
      </c>
      <c r="N27" s="253" t="s">
        <v>233</v>
      </c>
      <c r="O27" s="253">
        <v>1</v>
      </c>
      <c r="P27" s="253" t="s">
        <v>233</v>
      </c>
      <c r="R27" s="9">
        <f>SUM(E27:Q27)</f>
        <v>15</v>
      </c>
      <c r="S27" s="9" t="e">
        <f>#REF!-R27</f>
        <v>#REF!</v>
      </c>
      <c r="W27" s="77"/>
    </row>
    <row r="28" spans="1:24" s="9" customFormat="1" ht="3.95" customHeight="1">
      <c r="A28" s="79"/>
      <c r="B28" s="80"/>
      <c r="C28" s="81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W28" s="77"/>
    </row>
    <row r="29" spans="1:24" s="9" customFormat="1" ht="15" customHeight="1">
      <c r="A29" s="67"/>
      <c r="B29" s="74" t="s">
        <v>40</v>
      </c>
      <c r="C29" s="82"/>
      <c r="D29" s="253">
        <v>128</v>
      </c>
      <c r="E29" s="253">
        <v>14</v>
      </c>
      <c r="F29" s="253">
        <v>4</v>
      </c>
      <c r="G29" s="253">
        <v>9</v>
      </c>
      <c r="H29" s="253">
        <v>8</v>
      </c>
      <c r="I29" s="253">
        <v>13</v>
      </c>
      <c r="J29" s="253">
        <v>16</v>
      </c>
      <c r="K29" s="253">
        <v>7</v>
      </c>
      <c r="L29" s="253">
        <v>5</v>
      </c>
      <c r="M29" s="253">
        <v>19</v>
      </c>
      <c r="N29" s="253">
        <v>8</v>
      </c>
      <c r="O29" s="253">
        <v>6</v>
      </c>
      <c r="P29" s="253">
        <v>19</v>
      </c>
      <c r="R29" s="9">
        <f>SUM(E29:Q29)</f>
        <v>128</v>
      </c>
      <c r="S29" s="9">
        <f t="shared" si="0"/>
        <v>0</v>
      </c>
      <c r="W29" s="77"/>
    </row>
    <row r="30" spans="1:24" s="9" customFormat="1" ht="11.25" customHeight="1">
      <c r="A30" s="252" t="s">
        <v>146</v>
      </c>
      <c r="B30" s="74" t="s">
        <v>41</v>
      </c>
      <c r="C30" s="78"/>
      <c r="D30" s="253">
        <v>63</v>
      </c>
      <c r="E30" s="253">
        <v>7</v>
      </c>
      <c r="F30" s="253">
        <v>1</v>
      </c>
      <c r="G30" s="253">
        <v>7</v>
      </c>
      <c r="H30" s="253">
        <v>7</v>
      </c>
      <c r="I30" s="253">
        <v>8</v>
      </c>
      <c r="J30" s="253">
        <v>6</v>
      </c>
      <c r="K30" s="253">
        <v>5</v>
      </c>
      <c r="L30" s="253">
        <v>2</v>
      </c>
      <c r="M30" s="253">
        <v>10</v>
      </c>
      <c r="N30" s="253">
        <v>1</v>
      </c>
      <c r="O30" s="253">
        <v>2</v>
      </c>
      <c r="P30" s="253">
        <v>7</v>
      </c>
      <c r="R30" s="9">
        <f>SUM(E30:Q30)</f>
        <v>63</v>
      </c>
      <c r="S30" s="9">
        <f t="shared" si="0"/>
        <v>0</v>
      </c>
      <c r="W30" s="77"/>
    </row>
    <row r="31" spans="1:24" s="9" customFormat="1" ht="11.25" customHeight="1">
      <c r="A31" s="67"/>
      <c r="B31" s="74" t="s">
        <v>42</v>
      </c>
      <c r="C31" s="78"/>
      <c r="D31" s="253">
        <v>16</v>
      </c>
      <c r="E31" s="253" t="s">
        <v>233</v>
      </c>
      <c r="F31" s="253" t="s">
        <v>234</v>
      </c>
      <c r="G31" s="253">
        <v>2</v>
      </c>
      <c r="H31" s="253">
        <v>1</v>
      </c>
      <c r="I31" s="253">
        <v>2</v>
      </c>
      <c r="J31" s="253">
        <v>2</v>
      </c>
      <c r="K31" s="253">
        <v>3</v>
      </c>
      <c r="L31" s="253">
        <v>1</v>
      </c>
      <c r="M31" s="253">
        <v>5</v>
      </c>
      <c r="N31" s="253" t="s">
        <v>233</v>
      </c>
      <c r="O31" s="253" t="s">
        <v>233</v>
      </c>
      <c r="P31" s="253" t="s">
        <v>234</v>
      </c>
      <c r="R31" s="9">
        <f>SUM(E31:Q31)</f>
        <v>16</v>
      </c>
      <c r="S31" s="9">
        <f t="shared" si="0"/>
        <v>0</v>
      </c>
      <c r="W31" s="77"/>
    </row>
    <row r="32" spans="1:24" s="9" customFormat="1" ht="3.95" customHeight="1">
      <c r="A32" s="79"/>
      <c r="B32" s="80"/>
      <c r="C32" s="81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W32" s="77"/>
    </row>
    <row r="33" spans="1:23" s="9" customFormat="1" ht="15" customHeight="1">
      <c r="A33" s="67"/>
      <c r="B33" s="74" t="s">
        <v>40</v>
      </c>
      <c r="C33" s="82"/>
      <c r="D33" s="253">
        <v>113</v>
      </c>
      <c r="E33" s="253">
        <v>12</v>
      </c>
      <c r="F33" s="253">
        <v>3</v>
      </c>
      <c r="G33" s="253">
        <v>9</v>
      </c>
      <c r="H33" s="253">
        <v>8</v>
      </c>
      <c r="I33" s="253">
        <v>12</v>
      </c>
      <c r="J33" s="253">
        <v>13</v>
      </c>
      <c r="K33" s="253">
        <v>5</v>
      </c>
      <c r="L33" s="253">
        <v>5</v>
      </c>
      <c r="M33" s="253">
        <v>20</v>
      </c>
      <c r="N33" s="253">
        <v>7</v>
      </c>
      <c r="O33" s="253">
        <v>4</v>
      </c>
      <c r="P33" s="253">
        <v>15</v>
      </c>
      <c r="R33" s="9">
        <f>SUM(E33:Q33)</f>
        <v>113</v>
      </c>
      <c r="S33" s="9">
        <f t="shared" si="0"/>
        <v>0</v>
      </c>
      <c r="W33" s="77"/>
    </row>
    <row r="34" spans="1:23" s="9" customFormat="1" ht="11.25" customHeight="1">
      <c r="A34" s="252" t="s">
        <v>144</v>
      </c>
      <c r="B34" s="74" t="s">
        <v>41</v>
      </c>
      <c r="C34" s="78"/>
      <c r="D34" s="253">
        <v>55</v>
      </c>
      <c r="E34" s="253">
        <v>4</v>
      </c>
      <c r="F34" s="253">
        <v>1</v>
      </c>
      <c r="G34" s="253">
        <v>7</v>
      </c>
      <c r="H34" s="253">
        <v>6</v>
      </c>
      <c r="I34" s="253">
        <v>5</v>
      </c>
      <c r="J34" s="253">
        <v>7</v>
      </c>
      <c r="K34" s="253">
        <v>4</v>
      </c>
      <c r="L34" s="253">
        <v>3</v>
      </c>
      <c r="M34" s="253">
        <v>11</v>
      </c>
      <c r="N34" s="253">
        <v>1</v>
      </c>
      <c r="O34" s="253">
        <v>2</v>
      </c>
      <c r="P34" s="253">
        <v>4</v>
      </c>
      <c r="R34" s="9">
        <f>SUM(E34:Q34)</f>
        <v>55</v>
      </c>
      <c r="S34" s="9">
        <f t="shared" si="0"/>
        <v>0</v>
      </c>
      <c r="W34" s="77"/>
    </row>
    <row r="35" spans="1:23" s="9" customFormat="1" ht="11.25" customHeight="1">
      <c r="A35" s="67"/>
      <c r="B35" s="74" t="s">
        <v>42</v>
      </c>
      <c r="C35" s="78"/>
      <c r="D35" s="253">
        <v>14</v>
      </c>
      <c r="E35" s="253" t="s">
        <v>233</v>
      </c>
      <c r="F35" s="253" t="s">
        <v>235</v>
      </c>
      <c r="G35" s="253">
        <v>1</v>
      </c>
      <c r="H35" s="253">
        <v>2</v>
      </c>
      <c r="I35" s="253">
        <v>2</v>
      </c>
      <c r="J35" s="253">
        <v>3</v>
      </c>
      <c r="K35" s="253">
        <v>2</v>
      </c>
      <c r="L35" s="253">
        <v>1</v>
      </c>
      <c r="M35" s="253">
        <v>3</v>
      </c>
      <c r="N35" s="253" t="s">
        <v>233</v>
      </c>
      <c r="O35" s="253" t="s">
        <v>233</v>
      </c>
      <c r="P35" s="253" t="s">
        <v>233</v>
      </c>
      <c r="R35" s="9">
        <f>SUM(E35:Q35)</f>
        <v>14</v>
      </c>
      <c r="S35" s="9">
        <f t="shared" si="0"/>
        <v>0</v>
      </c>
      <c r="W35" s="77"/>
    </row>
    <row r="36" spans="1:23" s="9" customFormat="1" ht="3.95" customHeight="1">
      <c r="A36" s="79"/>
      <c r="B36" s="80"/>
      <c r="C36" s="81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W36" s="77"/>
    </row>
    <row r="37" spans="1:23" s="9" customFormat="1" ht="15" customHeight="1">
      <c r="A37" s="67"/>
      <c r="B37" s="74" t="s">
        <v>40</v>
      </c>
      <c r="C37" s="82"/>
      <c r="D37" s="253">
        <v>118</v>
      </c>
      <c r="E37" s="253">
        <v>11</v>
      </c>
      <c r="F37" s="253">
        <v>3</v>
      </c>
      <c r="G37" s="253">
        <v>9</v>
      </c>
      <c r="H37" s="253">
        <v>11</v>
      </c>
      <c r="I37" s="253">
        <v>12</v>
      </c>
      <c r="J37" s="253">
        <v>11</v>
      </c>
      <c r="K37" s="253">
        <v>6</v>
      </c>
      <c r="L37" s="253">
        <v>5</v>
      </c>
      <c r="M37" s="253">
        <v>20</v>
      </c>
      <c r="N37" s="253">
        <v>8</v>
      </c>
      <c r="O37" s="253">
        <v>7</v>
      </c>
      <c r="P37" s="253">
        <v>15</v>
      </c>
      <c r="R37" s="9">
        <f>SUM(E37:Q37)</f>
        <v>118</v>
      </c>
      <c r="S37" s="9">
        <f t="shared" si="0"/>
        <v>0</v>
      </c>
      <c r="W37" s="77"/>
    </row>
    <row r="38" spans="1:23" s="9" customFormat="1" ht="11.25" customHeight="1">
      <c r="A38" s="252" t="s">
        <v>152</v>
      </c>
      <c r="B38" s="74" t="s">
        <v>41</v>
      </c>
      <c r="C38" s="78"/>
      <c r="D38" s="253">
        <v>53</v>
      </c>
      <c r="E38" s="253">
        <v>3</v>
      </c>
      <c r="F38" s="253">
        <v>1</v>
      </c>
      <c r="G38" s="253">
        <v>6</v>
      </c>
      <c r="H38" s="253">
        <v>6</v>
      </c>
      <c r="I38" s="253">
        <v>8</v>
      </c>
      <c r="J38" s="253">
        <v>5</v>
      </c>
      <c r="K38" s="253">
        <v>4</v>
      </c>
      <c r="L38" s="253">
        <v>4</v>
      </c>
      <c r="M38" s="253">
        <v>12</v>
      </c>
      <c r="N38" s="253">
        <v>1</v>
      </c>
      <c r="O38" s="253">
        <v>1</v>
      </c>
      <c r="P38" s="253">
        <v>2</v>
      </c>
      <c r="R38" s="9">
        <f>SUM(E38:Q38)</f>
        <v>53</v>
      </c>
      <c r="S38" s="9">
        <f t="shared" si="0"/>
        <v>0</v>
      </c>
      <c r="W38" s="77"/>
    </row>
    <row r="39" spans="1:23" s="9" customFormat="1" ht="11.25" customHeight="1">
      <c r="A39" s="67"/>
      <c r="B39" s="74" t="s">
        <v>42</v>
      </c>
      <c r="C39" s="78"/>
      <c r="D39" s="253">
        <v>14</v>
      </c>
      <c r="E39" s="253" t="s">
        <v>233</v>
      </c>
      <c r="F39" s="253" t="s">
        <v>233</v>
      </c>
      <c r="G39" s="253" t="s">
        <v>233</v>
      </c>
      <c r="H39" s="253">
        <v>2</v>
      </c>
      <c r="I39" s="253">
        <v>2</v>
      </c>
      <c r="J39" s="253">
        <v>3</v>
      </c>
      <c r="K39" s="253">
        <v>2</v>
      </c>
      <c r="L39" s="253">
        <v>1</v>
      </c>
      <c r="M39" s="253">
        <v>4</v>
      </c>
      <c r="N39" s="253" t="s">
        <v>233</v>
      </c>
      <c r="O39" s="253" t="s">
        <v>233</v>
      </c>
      <c r="P39" s="253" t="s">
        <v>233</v>
      </c>
      <c r="R39" s="9">
        <f>SUM(E39:Q39)</f>
        <v>14</v>
      </c>
      <c r="S39" s="9">
        <f t="shared" si="0"/>
        <v>0</v>
      </c>
      <c r="W39" s="77"/>
    </row>
    <row r="40" spans="1:23" s="9" customFormat="1" ht="3.95" customHeight="1">
      <c r="A40" s="79"/>
      <c r="B40" s="80"/>
      <c r="C40" s="81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W40" s="77"/>
    </row>
    <row r="41" spans="1:23" s="9" customFormat="1" ht="15" customHeight="1">
      <c r="A41" s="67"/>
      <c r="B41" s="74" t="s">
        <v>40</v>
      </c>
      <c r="C41" s="82"/>
      <c r="D41" s="253">
        <v>110</v>
      </c>
      <c r="E41" s="253">
        <v>8</v>
      </c>
      <c r="F41" s="253">
        <v>2</v>
      </c>
      <c r="G41" s="253">
        <v>9</v>
      </c>
      <c r="H41" s="253">
        <v>12</v>
      </c>
      <c r="I41" s="253">
        <v>12</v>
      </c>
      <c r="J41" s="253">
        <v>13</v>
      </c>
      <c r="K41" s="253">
        <v>7</v>
      </c>
      <c r="L41" s="253">
        <v>5</v>
      </c>
      <c r="M41" s="253">
        <v>20</v>
      </c>
      <c r="N41" s="253">
        <v>7</v>
      </c>
      <c r="O41" s="253">
        <v>3</v>
      </c>
      <c r="P41" s="253">
        <v>12</v>
      </c>
      <c r="R41" s="9">
        <f>SUM(E41:Q41)</f>
        <v>110</v>
      </c>
      <c r="S41" s="9">
        <f t="shared" si="0"/>
        <v>0</v>
      </c>
      <c r="W41" s="77"/>
    </row>
    <row r="42" spans="1:23" s="9" customFormat="1" ht="11.25" customHeight="1">
      <c r="A42" s="252" t="s">
        <v>157</v>
      </c>
      <c r="B42" s="74" t="s">
        <v>41</v>
      </c>
      <c r="C42" s="78"/>
      <c r="D42" s="253">
        <v>53</v>
      </c>
      <c r="E42" s="253">
        <v>3</v>
      </c>
      <c r="F42" s="253">
        <v>1</v>
      </c>
      <c r="G42" s="253">
        <v>7</v>
      </c>
      <c r="H42" s="253">
        <v>8</v>
      </c>
      <c r="I42" s="253">
        <v>6</v>
      </c>
      <c r="J42" s="253">
        <v>6</v>
      </c>
      <c r="K42" s="253">
        <v>4</v>
      </c>
      <c r="L42" s="253">
        <v>3</v>
      </c>
      <c r="M42" s="253">
        <v>11</v>
      </c>
      <c r="N42" s="253">
        <v>1</v>
      </c>
      <c r="O42" s="253">
        <v>2</v>
      </c>
      <c r="P42" s="253">
        <v>1</v>
      </c>
      <c r="R42" s="9">
        <f>SUM(E42:Q42)</f>
        <v>53</v>
      </c>
      <c r="S42" s="9">
        <f t="shared" si="0"/>
        <v>0</v>
      </c>
      <c r="W42" s="77"/>
    </row>
    <row r="43" spans="1:23" s="9" customFormat="1" ht="11.25" customHeight="1">
      <c r="A43" s="67"/>
      <c r="B43" s="74" t="s">
        <v>42</v>
      </c>
      <c r="C43" s="78"/>
      <c r="D43" s="253">
        <v>15</v>
      </c>
      <c r="E43" s="253" t="s">
        <v>233</v>
      </c>
      <c r="F43" s="253" t="s">
        <v>233</v>
      </c>
      <c r="G43" s="253">
        <v>1</v>
      </c>
      <c r="H43" s="253">
        <v>3</v>
      </c>
      <c r="I43" s="253">
        <v>2</v>
      </c>
      <c r="J43" s="253">
        <v>2</v>
      </c>
      <c r="K43" s="253">
        <v>3</v>
      </c>
      <c r="L43" s="253">
        <v>1</v>
      </c>
      <c r="M43" s="253">
        <v>3</v>
      </c>
      <c r="N43" s="253" t="s">
        <v>234</v>
      </c>
      <c r="O43" s="253" t="s">
        <v>233</v>
      </c>
      <c r="P43" s="253" t="s">
        <v>233</v>
      </c>
      <c r="R43" s="9">
        <f>SUM(E43:Q43)</f>
        <v>15</v>
      </c>
      <c r="S43" s="9">
        <f t="shared" si="0"/>
        <v>0</v>
      </c>
      <c r="W43" s="77"/>
    </row>
    <row r="44" spans="1:23" s="9" customFormat="1" ht="3.95" customHeight="1">
      <c r="A44" s="79"/>
      <c r="B44" s="80"/>
      <c r="C44" s="81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W44" s="77"/>
    </row>
    <row r="45" spans="1:23" s="9" customFormat="1" ht="15" customHeight="1">
      <c r="A45" s="67"/>
      <c r="B45" s="74" t="s">
        <v>40</v>
      </c>
      <c r="C45" s="82"/>
      <c r="D45" s="253">
        <v>117</v>
      </c>
      <c r="E45" s="253">
        <v>7</v>
      </c>
      <c r="F45" s="253">
        <v>2</v>
      </c>
      <c r="G45" s="253">
        <v>9</v>
      </c>
      <c r="H45" s="253">
        <v>11</v>
      </c>
      <c r="I45" s="253">
        <v>12</v>
      </c>
      <c r="J45" s="253">
        <v>13</v>
      </c>
      <c r="K45" s="253">
        <v>11</v>
      </c>
      <c r="L45" s="253">
        <v>8</v>
      </c>
      <c r="M45" s="253">
        <v>18</v>
      </c>
      <c r="N45" s="253">
        <v>9</v>
      </c>
      <c r="O45" s="253">
        <v>4</v>
      </c>
      <c r="P45" s="253">
        <v>13</v>
      </c>
      <c r="R45" s="9">
        <f>SUM(E45:Q45)</f>
        <v>117</v>
      </c>
      <c r="S45" s="9">
        <f t="shared" si="0"/>
        <v>0</v>
      </c>
      <c r="W45" s="77"/>
    </row>
    <row r="46" spans="1:23" s="9" customFormat="1" ht="11.25" customHeight="1">
      <c r="A46" s="252" t="s">
        <v>156</v>
      </c>
      <c r="B46" s="74" t="s">
        <v>41</v>
      </c>
      <c r="C46" s="78"/>
      <c r="D46" s="253">
        <v>52</v>
      </c>
      <c r="E46" s="253">
        <v>2</v>
      </c>
      <c r="F46" s="253">
        <v>1</v>
      </c>
      <c r="G46" s="253">
        <v>7</v>
      </c>
      <c r="H46" s="253">
        <v>6</v>
      </c>
      <c r="I46" s="253">
        <v>5</v>
      </c>
      <c r="J46" s="253">
        <v>6</v>
      </c>
      <c r="K46" s="253">
        <v>6</v>
      </c>
      <c r="L46" s="253">
        <v>4</v>
      </c>
      <c r="M46" s="253">
        <v>11</v>
      </c>
      <c r="N46" s="253">
        <v>1</v>
      </c>
      <c r="O46" s="253">
        <v>2</v>
      </c>
      <c r="P46" s="253">
        <v>1</v>
      </c>
      <c r="R46" s="9">
        <f>SUM(E46:Q46)</f>
        <v>52</v>
      </c>
      <c r="S46" s="9">
        <f t="shared" si="0"/>
        <v>0</v>
      </c>
      <c r="W46" s="77"/>
    </row>
    <row r="47" spans="1:23" s="9" customFormat="1" ht="11.25" customHeight="1">
      <c r="A47" s="67"/>
      <c r="B47" s="74" t="s">
        <v>42</v>
      </c>
      <c r="C47" s="78"/>
      <c r="D47" s="253">
        <v>16</v>
      </c>
      <c r="E47" s="253" t="s">
        <v>233</v>
      </c>
      <c r="F47" s="253" t="s">
        <v>233</v>
      </c>
      <c r="G47" s="253">
        <v>1</v>
      </c>
      <c r="H47" s="253">
        <v>2</v>
      </c>
      <c r="I47" s="253">
        <v>2</v>
      </c>
      <c r="J47" s="253">
        <v>2</v>
      </c>
      <c r="K47" s="253">
        <v>3</v>
      </c>
      <c r="L47" s="253">
        <v>2</v>
      </c>
      <c r="M47" s="253">
        <v>4</v>
      </c>
      <c r="N47" s="253" t="s">
        <v>233</v>
      </c>
      <c r="O47" s="253" t="s">
        <v>235</v>
      </c>
      <c r="P47" s="253" t="s">
        <v>234</v>
      </c>
      <c r="R47" s="9">
        <f>SUM(E47:Q47)</f>
        <v>16</v>
      </c>
      <c r="S47" s="9">
        <f t="shared" si="0"/>
        <v>0</v>
      </c>
      <c r="W47" s="77"/>
    </row>
    <row r="48" spans="1:23" s="9" customFormat="1" ht="3.95" customHeight="1">
      <c r="A48" s="79"/>
      <c r="B48" s="80"/>
      <c r="C48" s="81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W48" s="77"/>
    </row>
    <row r="49" spans="1:23" s="9" customFormat="1" ht="15" customHeight="1">
      <c r="A49" s="67"/>
      <c r="B49" s="74" t="s">
        <v>40</v>
      </c>
      <c r="C49" s="82"/>
      <c r="D49" s="253">
        <v>126</v>
      </c>
      <c r="E49" s="253">
        <v>10</v>
      </c>
      <c r="F49" s="253">
        <v>4</v>
      </c>
      <c r="G49" s="253">
        <v>9</v>
      </c>
      <c r="H49" s="253">
        <v>11</v>
      </c>
      <c r="I49" s="253">
        <v>12</v>
      </c>
      <c r="J49" s="253">
        <v>11</v>
      </c>
      <c r="K49" s="253">
        <v>9</v>
      </c>
      <c r="L49" s="253">
        <v>9</v>
      </c>
      <c r="M49" s="253">
        <v>22</v>
      </c>
      <c r="N49" s="253">
        <v>9</v>
      </c>
      <c r="O49" s="253">
        <v>5</v>
      </c>
      <c r="P49" s="253">
        <v>15</v>
      </c>
      <c r="R49" s="9">
        <f>SUM(E49:Q49)</f>
        <v>126</v>
      </c>
      <c r="S49" s="9">
        <f t="shared" si="0"/>
        <v>0</v>
      </c>
      <c r="W49" s="77"/>
    </row>
    <row r="50" spans="1:23" s="9" customFormat="1" ht="11.25" customHeight="1">
      <c r="A50" s="252" t="s">
        <v>155</v>
      </c>
      <c r="B50" s="74" t="s">
        <v>41</v>
      </c>
      <c r="C50" s="78"/>
      <c r="D50" s="253">
        <v>52</v>
      </c>
      <c r="E50" s="253">
        <v>2</v>
      </c>
      <c r="F50" s="253">
        <v>1</v>
      </c>
      <c r="G50" s="253">
        <v>6</v>
      </c>
      <c r="H50" s="253">
        <v>5</v>
      </c>
      <c r="I50" s="253">
        <v>6</v>
      </c>
      <c r="J50" s="253">
        <v>5</v>
      </c>
      <c r="K50" s="253">
        <v>5</v>
      </c>
      <c r="L50" s="253">
        <v>4</v>
      </c>
      <c r="M50" s="253">
        <v>13</v>
      </c>
      <c r="N50" s="253">
        <v>1</v>
      </c>
      <c r="O50" s="253">
        <v>2</v>
      </c>
      <c r="P50" s="253">
        <v>2</v>
      </c>
      <c r="R50" s="9">
        <f>SUM(E50:Q50)</f>
        <v>52</v>
      </c>
      <c r="S50" s="9">
        <f t="shared" si="0"/>
        <v>0</v>
      </c>
      <c r="W50" s="77"/>
    </row>
    <row r="51" spans="1:23" s="9" customFormat="1" ht="11.25" customHeight="1">
      <c r="A51" s="67"/>
      <c r="B51" s="74" t="s">
        <v>42</v>
      </c>
      <c r="C51" s="78"/>
      <c r="D51" s="253">
        <v>17</v>
      </c>
      <c r="E51" s="253" t="s">
        <v>233</v>
      </c>
      <c r="F51" s="253" t="s">
        <v>234</v>
      </c>
      <c r="G51" s="253">
        <v>1</v>
      </c>
      <c r="H51" s="253">
        <v>1</v>
      </c>
      <c r="I51" s="253">
        <v>2</v>
      </c>
      <c r="J51" s="253">
        <v>2</v>
      </c>
      <c r="K51" s="253">
        <v>3</v>
      </c>
      <c r="L51" s="253">
        <v>3</v>
      </c>
      <c r="M51" s="253">
        <v>5</v>
      </c>
      <c r="N51" s="253" t="s">
        <v>233</v>
      </c>
      <c r="O51" s="253" t="s">
        <v>233</v>
      </c>
      <c r="P51" s="253" t="s">
        <v>233</v>
      </c>
      <c r="R51" s="9">
        <f>SUM(E51:Q51)</f>
        <v>17</v>
      </c>
      <c r="S51" s="9">
        <f t="shared" si="0"/>
        <v>0</v>
      </c>
      <c r="W51" s="77"/>
    </row>
    <row r="52" spans="1:23" ht="3.95" customHeight="1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>
      <c r="A53" s="1" t="s">
        <v>222</v>
      </c>
      <c r="C53" s="7"/>
    </row>
    <row r="54" spans="1:23" ht="12" customHeight="1">
      <c r="A54" s="1" t="s">
        <v>228</v>
      </c>
      <c r="C54" s="7"/>
    </row>
    <row r="55" spans="1:23" ht="12" customHeight="1">
      <c r="A55" s="7" t="s">
        <v>22</v>
      </c>
    </row>
  </sheetData>
  <phoneticPr fontId="3"/>
  <printOptions horizontalCentered="1" gridLinesSet="0"/>
  <pageMargins left="0.59055118110236227" right="0.59055118110236227" top="0.47244094488188981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="120" zoomScaleNormal="120" zoomScaleSheetLayoutView="120" workbookViewId="0">
      <selection activeCell="C14" sqref="C14"/>
    </sheetView>
  </sheetViews>
  <sheetFormatPr defaultRowHeight="12" customHeight="1"/>
  <cols>
    <col min="1" max="4" width="24.7109375" style="100" customWidth="1"/>
    <col min="5" max="16384" width="9.140625" style="100"/>
  </cols>
  <sheetData>
    <row r="1" spans="1:20" s="91" customFormat="1" ht="24" customHeight="1">
      <c r="A1" s="89"/>
      <c r="B1" s="90" t="s">
        <v>334</v>
      </c>
    </row>
    <row r="2" spans="1:20" s="91" customFormat="1" ht="8.1" customHeight="1">
      <c r="A2" s="89"/>
      <c r="B2" s="90"/>
    </row>
    <row r="3" spans="1:20" s="92" customFormat="1" ht="12" customHeight="1" thickBot="1"/>
    <row r="4" spans="1:20" s="96" customFormat="1" ht="18" customHeight="1">
      <c r="A4" s="93" t="s">
        <v>44</v>
      </c>
      <c r="B4" s="93"/>
      <c r="C4" s="94" t="s">
        <v>45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>
      <c r="A5" s="245" t="s">
        <v>335</v>
      </c>
      <c r="B5" s="98" t="s">
        <v>336</v>
      </c>
      <c r="C5" s="99" t="s">
        <v>337</v>
      </c>
      <c r="D5" s="244" t="s">
        <v>338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>
      <c r="A6" s="205" t="s">
        <v>177</v>
      </c>
      <c r="B6" s="206" t="s">
        <v>178</v>
      </c>
      <c r="C6" s="207" t="s">
        <v>179</v>
      </c>
      <c r="D6" s="208" t="s">
        <v>180</v>
      </c>
    </row>
    <row r="7" spans="1:20" s="96" customFormat="1" ht="18" customHeight="1">
      <c r="A7" s="223" t="s">
        <v>191</v>
      </c>
      <c r="B7" s="225" t="s">
        <v>192</v>
      </c>
      <c r="C7" s="223" t="s">
        <v>193</v>
      </c>
      <c r="D7" s="224" t="s">
        <v>194</v>
      </c>
    </row>
    <row r="8" spans="1:20" s="96" customFormat="1" ht="18" customHeight="1">
      <c r="A8" s="223" t="s">
        <v>339</v>
      </c>
      <c r="B8" s="225" t="s">
        <v>340</v>
      </c>
      <c r="C8" s="223" t="s">
        <v>341</v>
      </c>
      <c r="D8" s="224" t="s">
        <v>342</v>
      </c>
    </row>
    <row r="9" spans="1:20" ht="15.95" customHeight="1">
      <c r="A9" s="7" t="s">
        <v>343</v>
      </c>
      <c r="B9" s="101"/>
      <c r="C9" s="101"/>
      <c r="D9" s="101"/>
    </row>
    <row r="10" spans="1:20" ht="12" customHeight="1">
      <c r="A10" s="100" t="s">
        <v>344</v>
      </c>
    </row>
  </sheetData>
  <phoneticPr fontId="3"/>
  <printOptions gridLinesSet="0"/>
  <pageMargins left="0.59055118110236227" right="0.59055118110236227" top="0.55118110236220474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 </vt:lpstr>
      <vt:lpstr>018 </vt:lpstr>
      <vt:lpstr>019</vt:lpstr>
      <vt:lpstr>020</vt:lpstr>
      <vt:lpstr>'020'!Print_Area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2019-10-25T02:40:05Z</cp:lastPrinted>
  <dcterms:created xsi:type="dcterms:W3CDTF">2001-03-14T07:12:08Z</dcterms:created>
  <dcterms:modified xsi:type="dcterms:W3CDTF">2020-03-06T00:33:09Z</dcterms:modified>
</cp:coreProperties>
</file>