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4統計書\"/>
    </mc:Choice>
  </mc:AlternateContent>
  <xr:revisionPtr revIDLastSave="0" documentId="13_ncr:1_{8539A6A0-DC0F-4889-8025-D51EBFCF072B}" xr6:coauthVersionLast="47" xr6:coauthVersionMax="47" xr10:uidLastSave="{00000000-0000-0000-0000-000000000000}"/>
  <bookViews>
    <workbookView xWindow="-120" yWindow="-120" windowWidth="29040" windowHeight="15840" tabRatio="810" activeTab="15" xr2:uid="{00000000-000D-0000-FFFF-FFFF00000000}"/>
  </bookViews>
  <sheets>
    <sheet name="305" sheetId="38" r:id="rId1"/>
    <sheet name="306" sheetId="40" r:id="rId2"/>
    <sheet name="307" sheetId="41" r:id="rId3"/>
    <sheet name="308-309" sheetId="43" r:id="rId4"/>
    <sheet name="310" sheetId="24" r:id="rId5"/>
    <sheet name="311" sheetId="25" r:id="rId6"/>
    <sheet name="312" sheetId="26" r:id="rId7"/>
    <sheet name="313" sheetId="27" r:id="rId8"/>
    <sheet name="314" sheetId="28" r:id="rId9"/>
    <sheet name="317" sheetId="45" r:id="rId10"/>
    <sheet name="318" sheetId="32" r:id="rId11"/>
    <sheet name="319" sheetId="33" r:id="rId12"/>
    <sheet name="320" sheetId="34" r:id="rId13"/>
    <sheet name="321" sheetId="35" r:id="rId14"/>
    <sheet name="322" sheetId="36" r:id="rId15"/>
    <sheet name="323" sheetId="3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'312'!#REF!</definedName>
    <definedName name="_Fill" localSheetId="9" hidden="1">'[1]266'!$C$2:$M$2</definedName>
    <definedName name="_Fill" localSheetId="10" hidden="1">'[2]310'!$E$3:$W$3</definedName>
    <definedName name="_Fill" localSheetId="11" hidden="1">'[2]310'!$E$3:$W$3</definedName>
    <definedName name="_Fill" localSheetId="14" hidden="1">'322'!$Y$5:$Y$5</definedName>
    <definedName name="_Fill" localSheetId="15"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0"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Sort" hidden="1">'[3]261'!$BA$194:$BT$264</definedName>
    <definedName name="Ⅰ期" localSheetId="3">'[4]4半原指数'!$C$4:$V$50</definedName>
    <definedName name="Ⅰ期" localSheetId="9">'[5]4半原指数'!$C$4:$V$50</definedName>
    <definedName name="Ⅰ期">'[4]4半原指数'!$C$4:$V$50</definedName>
    <definedName name="BASE" localSheetId="3">'[6]243'!$B$5:$B$57</definedName>
    <definedName name="BASE" localSheetId="9">'[7]243'!$B$5:$B$57</definedName>
    <definedName name="BASE">'[6]243'!$B$5:$B$57</definedName>
    <definedName name="_xlnm.Print_Area" localSheetId="0">'305'!$A$1:$N$47</definedName>
    <definedName name="_xlnm.Print_Area" localSheetId="1">'306'!$A$1:$AE$29</definedName>
    <definedName name="_xlnm.Print_Area" localSheetId="3">[8]総計!$A$1:$H$68</definedName>
    <definedName name="_xlnm.Print_Area" localSheetId="6">'312'!$A$1:$AO$44</definedName>
    <definedName name="_xlnm.Print_Area" localSheetId="7">'313'!$A$1:$AT$45</definedName>
    <definedName name="_xlnm.Print_Area" localSheetId="8">'314'!$A$1:$T$45</definedName>
    <definedName name="_xlnm.Print_Area" localSheetId="9">'317'!$A$1:$Q$14</definedName>
    <definedName name="_xlnm.Print_Area" localSheetId="10">'318'!$A$1:$M$29</definedName>
    <definedName name="_xlnm.Print_Area" localSheetId="11">'319'!$A$1:$L$26</definedName>
    <definedName name="_xlnm.Print_Area" localSheetId="12">'320'!$A$1:$X$133</definedName>
    <definedName name="_xlnm.Print_Area" localSheetId="14">'322'!$A$1:$Y$68</definedName>
    <definedName name="_xlnm.Print_Area" localSheetId="15">'323'!$A$1:$N$31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'[12]179'!$H$4:$H$21</definedName>
    <definedName name="ｓｓｓ" localSheetId="10" hidden="1">'[10]179'!$H$4:$H$21</definedName>
    <definedName name="ｓｓｓ" localSheetId="11" hidden="1">'[10]179'!$H$4:$H$21</definedName>
    <definedName name="ｓｓｓ" localSheetId="13" hidden="1">'[10]179'!$H$4:$H$21</definedName>
    <definedName name="ｓｓｓ" localSheetId="14" hidden="1">'[10]179'!$H$4:$H$21</definedName>
    <definedName name="ｓｓｓ" localSheetId="15"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'[17]138'!$B$6:$R$6</definedName>
    <definedName name="ふぇ" localSheetId="10" hidden="1">'[15]138'!$B$6:$R$6</definedName>
    <definedName name="ふぇ" localSheetId="11" hidden="1">'[15]138'!$B$6:$R$6</definedName>
    <definedName name="ふぇ" localSheetId="13" hidden="1">'[15]138'!$B$6:$R$6</definedName>
    <definedName name="ふぇ" localSheetId="14" hidden="1">'[15]138'!$B$6:$R$6</definedName>
    <definedName name="ふぇ" localSheetId="15" hidden="1">'[15]138'!$B$6:$R$6</definedName>
    <definedName name="ふぇ" hidden="1">'[18]138'!$B$6:$R$6</definedName>
    <definedName name="変更" localSheetId="9"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6" i="36" l="1"/>
  <c r="L56" i="36"/>
  <c r="M56" i="36"/>
  <c r="N56" i="36"/>
  <c r="J56" i="36"/>
  <c r="K52" i="36"/>
  <c r="L52" i="36"/>
  <c r="M52" i="36"/>
  <c r="N52" i="36"/>
  <c r="J52" i="36"/>
  <c r="K48" i="36"/>
  <c r="L48" i="36"/>
  <c r="M48" i="36"/>
  <c r="N48" i="36"/>
  <c r="J48" i="36"/>
  <c r="K45" i="36"/>
  <c r="L45" i="36"/>
  <c r="M45" i="36"/>
  <c r="N45" i="36"/>
  <c r="J45" i="36"/>
  <c r="J41" i="36"/>
  <c r="K41" i="36"/>
  <c r="L41" i="36"/>
  <c r="M41" i="36"/>
  <c r="N41" i="36"/>
  <c r="K37" i="36"/>
  <c r="L37" i="36"/>
  <c r="M37" i="36"/>
  <c r="N37" i="36"/>
  <c r="J37" i="36"/>
  <c r="K32" i="36"/>
  <c r="L32" i="36"/>
  <c r="M32" i="36"/>
  <c r="N32" i="36"/>
  <c r="J32" i="36"/>
  <c r="K28" i="36"/>
  <c r="L28" i="36"/>
  <c r="M28" i="36"/>
  <c r="N28" i="36"/>
  <c r="J28" i="36"/>
  <c r="K23" i="36"/>
  <c r="L23" i="36"/>
  <c r="M23" i="36"/>
  <c r="N23" i="36"/>
  <c r="J23" i="36"/>
  <c r="J20" i="36"/>
  <c r="J12" i="36"/>
  <c r="J17" i="36"/>
  <c r="K20" i="36"/>
  <c r="L20" i="36"/>
  <c r="M20" i="36"/>
  <c r="N20" i="36"/>
  <c r="K17" i="36"/>
  <c r="L17" i="36"/>
  <c r="M17" i="36"/>
  <c r="N17" i="36"/>
  <c r="K12" i="36"/>
  <c r="L12" i="36"/>
  <c r="M12" i="36"/>
  <c r="N12" i="36"/>
  <c r="H6" i="28" l="1"/>
  <c r="R6" i="28"/>
  <c r="P6" i="28"/>
  <c r="N6" i="28"/>
  <c r="L6" i="28"/>
  <c r="J6" i="28"/>
  <c r="H25" i="28"/>
  <c r="J25" i="28"/>
  <c r="L25" i="28"/>
  <c r="N25" i="28"/>
  <c r="P25" i="28"/>
  <c r="R25" i="28"/>
  <c r="R30" i="28"/>
  <c r="P30" i="28"/>
  <c r="N30" i="28"/>
  <c r="L30" i="28"/>
  <c r="J30" i="28"/>
  <c r="H30" i="28"/>
  <c r="S40" i="28"/>
  <c r="T8" i="28"/>
  <c r="T9" i="28"/>
  <c r="T10" i="28"/>
  <c r="T11" i="28"/>
  <c r="T12" i="28"/>
  <c r="T13" i="28"/>
  <c r="T14" i="28"/>
  <c r="T15" i="28"/>
  <c r="T16" i="28"/>
  <c r="T17" i="28"/>
  <c r="T18" i="28"/>
  <c r="T19" i="28"/>
  <c r="T20" i="28"/>
  <c r="T21" i="28"/>
  <c r="T22" i="28"/>
  <c r="T23" i="28"/>
  <c r="T24" i="28"/>
  <c r="T26" i="28"/>
  <c r="T27" i="28"/>
  <c r="T28" i="28"/>
  <c r="T29" i="28"/>
  <c r="T31" i="28"/>
  <c r="T32" i="28"/>
  <c r="T33" i="28"/>
  <c r="T34" i="28"/>
  <c r="T35" i="28"/>
  <c r="T36" i="28"/>
  <c r="T37" i="28"/>
  <c r="T38" i="28"/>
  <c r="T39" i="28"/>
  <c r="T40" i="28"/>
  <c r="T41" i="28"/>
  <c r="T7" i="28"/>
  <c r="S7" i="28"/>
  <c r="S8" i="28"/>
  <c r="S9" i="28"/>
  <c r="S10" i="28"/>
  <c r="S11" i="28"/>
  <c r="S12" i="28"/>
  <c r="S13" i="28"/>
  <c r="S14" i="28"/>
  <c r="S15" i="28"/>
  <c r="S16" i="28"/>
  <c r="S17" i="28"/>
  <c r="S18" i="28"/>
  <c r="S19" i="28"/>
  <c r="S20" i="28"/>
  <c r="S21" i="28"/>
  <c r="S22" i="28"/>
  <c r="S23" i="28"/>
  <c r="S24" i="28"/>
  <c r="S26" i="28"/>
  <c r="S27" i="28"/>
  <c r="S28" i="28"/>
  <c r="S29" i="28"/>
  <c r="S31" i="28"/>
  <c r="S32" i="28"/>
  <c r="S33" i="28"/>
  <c r="S34" i="28"/>
  <c r="S35" i="28"/>
  <c r="S36" i="28"/>
  <c r="S37" i="28"/>
  <c r="S38" i="28"/>
  <c r="S39" i="28"/>
  <c r="S41" i="28"/>
  <c r="Q30" i="28"/>
  <c r="O30" i="28"/>
  <c r="M30" i="28"/>
  <c r="K30" i="28"/>
  <c r="I30" i="28"/>
  <c r="G30" i="28"/>
  <c r="I25" i="28"/>
  <c r="K25" i="28"/>
  <c r="M25" i="28"/>
  <c r="O25" i="28"/>
  <c r="Q25" i="28"/>
  <c r="G25" i="28"/>
  <c r="G6" i="28"/>
  <c r="S6" i="28" s="1"/>
  <c r="O6" i="28"/>
  <c r="I6" i="28"/>
  <c r="K6" i="28"/>
  <c r="M6" i="28"/>
  <c r="Q6" i="28"/>
  <c r="AV43" i="27"/>
  <c r="AJ26" i="27"/>
  <c r="AA7" i="27"/>
  <c r="L26" i="27"/>
  <c r="AA31" i="27"/>
  <c r="AB31" i="27"/>
  <c r="AC31" i="27"/>
  <c r="AD31" i="27"/>
  <c r="AE31" i="27"/>
  <c r="AF31" i="27"/>
  <c r="AG31" i="27"/>
  <c r="AH31" i="27"/>
  <c r="AI31" i="27"/>
  <c r="AJ31" i="27"/>
  <c r="AK31" i="27"/>
  <c r="AL31" i="27"/>
  <c r="Z31" i="27"/>
  <c r="J31" i="27"/>
  <c r="K31" i="27"/>
  <c r="K30" i="27" s="1"/>
  <c r="L31" i="27"/>
  <c r="M31" i="27"/>
  <c r="N31" i="27"/>
  <c r="O31" i="27"/>
  <c r="P31" i="27"/>
  <c r="Q31" i="27"/>
  <c r="R31" i="27"/>
  <c r="S31" i="27"/>
  <c r="T31" i="27"/>
  <c r="U31" i="27"/>
  <c r="I31" i="27"/>
  <c r="AA26" i="27"/>
  <c r="AB26" i="27"/>
  <c r="AC26" i="27"/>
  <c r="AD26" i="27"/>
  <c r="AE26" i="27"/>
  <c r="AF26" i="27"/>
  <c r="AG26" i="27"/>
  <c r="AH26" i="27"/>
  <c r="AH6" i="27" s="1"/>
  <c r="AI26" i="27"/>
  <c r="AK26" i="27"/>
  <c r="AL26" i="27"/>
  <c r="Z26" i="27"/>
  <c r="U26" i="27"/>
  <c r="T26" i="27"/>
  <c r="S26" i="27"/>
  <c r="R26" i="27"/>
  <c r="Q26" i="27"/>
  <c r="P26" i="27"/>
  <c r="O26" i="27"/>
  <c r="N26" i="27"/>
  <c r="M26" i="27"/>
  <c r="J26" i="27"/>
  <c r="I26" i="27"/>
  <c r="AB7" i="27"/>
  <c r="AB6" i="27" s="1"/>
  <c r="AC7" i="27"/>
  <c r="AC6" i="27" s="1"/>
  <c r="AD7" i="27"/>
  <c r="AD6" i="27" s="1"/>
  <c r="AE7" i="27"/>
  <c r="AE6" i="27" s="1"/>
  <c r="AF7" i="27"/>
  <c r="AF6" i="27" s="1"/>
  <c r="AG7" i="27"/>
  <c r="AG6" i="27" s="1"/>
  <c r="AH7" i="27"/>
  <c r="AI7" i="27"/>
  <c r="AJ7" i="27"/>
  <c r="AK7" i="27"/>
  <c r="AL7" i="27"/>
  <c r="AL6" i="27" s="1"/>
  <c r="Z7" i="27"/>
  <c r="Z6" i="27" s="1"/>
  <c r="K7" i="27"/>
  <c r="L7" i="27"/>
  <c r="L6" i="27" s="1"/>
  <c r="M7" i="27"/>
  <c r="N7" i="27"/>
  <c r="O7" i="27"/>
  <c r="P7" i="27"/>
  <c r="Q7" i="27"/>
  <c r="R7" i="27"/>
  <c r="S7" i="27"/>
  <c r="T7" i="27"/>
  <c r="U7" i="27"/>
  <c r="J7" i="27"/>
  <c r="T6" i="27"/>
  <c r="AA6" i="27" l="1"/>
  <c r="K26" i="27"/>
  <c r="K6" i="27" s="1"/>
  <c r="U6" i="27"/>
  <c r="J6" i="27"/>
  <c r="O6" i="27"/>
  <c r="S25" i="28"/>
  <c r="T30" i="28"/>
  <c r="S30" i="28"/>
  <c r="T25" i="28"/>
  <c r="G5" i="28"/>
  <c r="K5" i="28"/>
  <c r="Q5" i="28"/>
  <c r="H5" i="28"/>
  <c r="M5" i="28"/>
  <c r="I5" i="28"/>
  <c r="R5" i="28"/>
  <c r="L5" i="28"/>
  <c r="T6" i="28"/>
  <c r="P5" i="28"/>
  <c r="N5" i="28"/>
  <c r="J5" i="28"/>
  <c r="O5" i="28"/>
  <c r="AJ6" i="27"/>
  <c r="Q6" i="27"/>
  <c r="P6" i="27"/>
  <c r="N6" i="27"/>
  <c r="M6" i="27"/>
  <c r="R6" i="27"/>
  <c r="I6" i="27"/>
  <c r="AK6" i="27"/>
  <c r="AI6" i="27"/>
  <c r="S6" i="27"/>
  <c r="H25" i="26"/>
  <c r="H6" i="26"/>
  <c r="Y25" i="26"/>
  <c r="O25" i="26"/>
  <c r="I30" i="26"/>
  <c r="I6" i="26"/>
  <c r="J30" i="26"/>
  <c r="J6" i="26"/>
  <c r="X30" i="26"/>
  <c r="Y30" i="26"/>
  <c r="Z30" i="26"/>
  <c r="AA30" i="26"/>
  <c r="AB30" i="26"/>
  <c r="AC30" i="26"/>
  <c r="AD30" i="26"/>
  <c r="AE30" i="26"/>
  <c r="AF30" i="26"/>
  <c r="AG30" i="26"/>
  <c r="W30" i="26"/>
  <c r="K30" i="26"/>
  <c r="L30" i="26"/>
  <c r="M30" i="26"/>
  <c r="N30" i="26"/>
  <c r="O30" i="26"/>
  <c r="P30" i="26"/>
  <c r="Q30" i="26"/>
  <c r="R30" i="26"/>
  <c r="H30" i="26"/>
  <c r="X25" i="26"/>
  <c r="Z25" i="26"/>
  <c r="AA25" i="26"/>
  <c r="AB25" i="26"/>
  <c r="AC25" i="26"/>
  <c r="AD25" i="26"/>
  <c r="AE25" i="26"/>
  <c r="AF25" i="26"/>
  <c r="AG25" i="26"/>
  <c r="W25" i="26"/>
  <c r="I25" i="26"/>
  <c r="I5" i="26" s="1"/>
  <c r="J25" i="26"/>
  <c r="K25" i="26"/>
  <c r="L25" i="26"/>
  <c r="M25" i="26"/>
  <c r="N25" i="26"/>
  <c r="P25" i="26"/>
  <c r="Q25" i="26"/>
  <c r="R25" i="26"/>
  <c r="X6" i="26"/>
  <c r="Y6" i="26"/>
  <c r="Z6" i="26"/>
  <c r="AA6" i="26"/>
  <c r="AB6" i="26"/>
  <c r="AC6" i="26"/>
  <c r="AD6" i="26"/>
  <c r="AE6" i="26"/>
  <c r="AF6" i="26"/>
  <c r="AG6" i="26"/>
  <c r="W6" i="26"/>
  <c r="K6" i="26"/>
  <c r="L6" i="26"/>
  <c r="M6" i="26"/>
  <c r="N6" i="26"/>
  <c r="O6" i="26"/>
  <c r="P6" i="26"/>
  <c r="Q6" i="26"/>
  <c r="R6" i="26"/>
  <c r="H15" i="25"/>
  <c r="L16" i="25"/>
  <c r="M16" i="25"/>
  <c r="N16" i="25"/>
  <c r="J16" i="25"/>
  <c r="K16" i="25"/>
  <c r="I16" i="25"/>
  <c r="G16" i="25"/>
  <c r="F16" i="25"/>
  <c r="E16" i="25"/>
  <c r="F15" i="25"/>
  <c r="G15" i="25"/>
  <c r="E15" i="25"/>
  <c r="AD5" i="26" l="1"/>
  <c r="AB5" i="26"/>
  <c r="AA5" i="26"/>
  <c r="S5" i="28"/>
  <c r="T5" i="28"/>
  <c r="H5" i="26"/>
  <c r="W5" i="26"/>
  <c r="P5" i="26"/>
  <c r="O5" i="26"/>
  <c r="M5" i="26"/>
  <c r="L5" i="26"/>
  <c r="J5" i="26"/>
  <c r="Q5" i="26"/>
  <c r="AG5" i="26"/>
  <c r="AF5" i="26"/>
  <c r="X5" i="26"/>
  <c r="Z5" i="26"/>
  <c r="Y5" i="26"/>
  <c r="AE5" i="26"/>
  <c r="AC5" i="26"/>
  <c r="R5" i="26"/>
  <c r="K5" i="26"/>
  <c r="N5" i="26"/>
</calcChain>
</file>

<file path=xl/sharedStrings.xml><?xml version="1.0" encoding="utf-8"?>
<sst xmlns="http://schemas.openxmlformats.org/spreadsheetml/2006/main" count="4260" uniqueCount="786">
  <si>
    <t>そ の 他</t>
  </si>
  <si>
    <t>計</t>
  </si>
  <si>
    <t>その他</t>
  </si>
  <si>
    <t>11月</t>
  </si>
  <si>
    <t>12月</t>
  </si>
  <si>
    <t>２月</t>
  </si>
  <si>
    <t>３月</t>
  </si>
  <si>
    <t>４月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</si>
  <si>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</si>
  <si>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</si>
  <si>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</si>
  <si>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</si>
  <si>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</si>
  <si>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</si>
  <si>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</si>
  <si>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</si>
  <si>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</si>
  <si>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</si>
  <si>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</si>
  <si>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</si>
  <si>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</si>
  <si>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</si>
  <si>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</si>
  <si>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</si>
  <si>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</si>
  <si>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</si>
  <si>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</si>
  <si>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</si>
  <si>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</si>
  <si>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</si>
  <si>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</si>
  <si>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</si>
  <si>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</si>
  <si>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</si>
  <si>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</si>
  <si>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</si>
  <si>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</si>
  <si>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</si>
  <si>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</si>
  <si>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</si>
  <si>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</si>
  <si>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</si>
  <si>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</si>
  <si>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</si>
  <si>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</si>
  <si>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</si>
  <si>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</si>
  <si>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</si>
  <si>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</si>
  <si>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</si>
  <si>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</si>
  <si>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</si>
  <si>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</si>
  <si>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</si>
  <si>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</si>
  <si>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</si>
  <si>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</si>
  <si>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</si>
  <si>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</si>
  <si>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</si>
  <si>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</si>
  <si>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</si>
  <si>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</si>
  <si>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</si>
  <si>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</si>
  <si>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</si>
  <si>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</si>
  <si>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</si>
  <si>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</si>
  <si>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</si>
  <si>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</si>
  <si>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</si>
  <si>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</si>
  <si>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</si>
  <si>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</si>
  <si>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</si>
  <si>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</si>
  <si>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</si>
  <si>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</si>
  <si>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</si>
  <si>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</si>
  <si>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</si>
  <si>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</si>
  <si>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</si>
  <si>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</si>
  <si>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</si>
  <si>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</si>
  <si>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</si>
  <si>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</si>
  <si>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</si>
  <si>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</si>
  <si>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</si>
  <si>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</si>
  <si>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</si>
  <si>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</si>
  <si>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</si>
  <si>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</si>
  <si>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</si>
  <si>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</si>
  <si>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</si>
  <si>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</si>
  <si>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</si>
  <si>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</si>
  <si>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</si>
  <si>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</si>
  <si>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</si>
  <si>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</si>
  <si>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</si>
  <si>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</si>
  <si>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　</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</si>
  <si>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</si>
  <si>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</si>
  <si>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</si>
  <si>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</si>
  <si>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</si>
  <si>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</si>
  <si>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</si>
  <si>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</si>
  <si>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</si>
  <si>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</si>
  <si>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</si>
  <si>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</si>
  <si>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</si>
  <si>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</si>
  <si>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</si>
  <si>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</si>
  <si>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</si>
  <si>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</si>
  <si>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</si>
  <si>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</si>
  <si>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</si>
  <si>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こ      ど      も</t>
  </si>
  <si>
    <t>高      校      生</t>
  </si>
  <si>
    <t>高      齢      者</t>
  </si>
  <si>
    <t>　注　１．「こども」は、中学生以下を指します。</t>
    <rPh sb="1" eb="2">
      <t>チュウ</t>
    </rPh>
    <rPh sb="12" eb="15">
      <t>チュウガクセイ</t>
    </rPh>
    <rPh sb="15" eb="17">
      <t>イカ</t>
    </rPh>
    <rPh sb="18" eb="19">
      <t>サ</t>
    </rPh>
    <phoneticPr fontId="4"/>
  </si>
  <si>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</si>
  <si>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</si>
  <si>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</si>
  <si>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</si>
  <si>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</si>
  <si>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</si>
  <si>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</si>
  <si>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</si>
  <si>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</si>
  <si>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</si>
  <si>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</si>
  <si>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</si>
  <si>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</si>
  <si>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</si>
  <si>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</si>
  <si>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</si>
  <si>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</si>
  <si>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</si>
  <si>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</si>
  <si>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</si>
  <si>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</si>
  <si>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</si>
  <si>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</si>
  <si>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</si>
  <si>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</si>
  <si>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</si>
  <si>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</si>
  <si>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</si>
  <si>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</si>
  <si>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</si>
  <si>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</si>
  <si>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</si>
  <si>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</si>
  <si>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</si>
  <si>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</si>
  <si>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</si>
  <si>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</si>
  <si>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</si>
  <si>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</si>
  <si>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</si>
  <si>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</si>
  <si>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</si>
  <si>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</si>
  <si>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</si>
  <si>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</si>
  <si>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</si>
  <si>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</si>
  <si>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</si>
  <si>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</si>
  <si>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</si>
  <si>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</si>
  <si>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</si>
  <si>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</si>
  <si>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</si>
  <si>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</si>
  <si>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</si>
  <si>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</si>
  <si>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</si>
  <si>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</si>
  <si>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</si>
  <si>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</si>
  <si>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</si>
  <si>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</si>
  <si>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</si>
  <si>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</si>
  <si>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</si>
  <si>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</si>
  <si>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</si>
  <si>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</si>
  <si>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</si>
  <si>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</si>
  <si>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</si>
  <si>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</si>
  <si>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</si>
  <si>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</si>
  <si>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</si>
  <si>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</si>
  <si>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</si>
  <si>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</si>
  <si>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</si>
  <si>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</si>
  <si>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</si>
  <si>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</si>
  <si>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</si>
  <si>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</si>
  <si>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</si>
  <si>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</si>
  <si>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</si>
  <si>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</si>
  <si>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</si>
  <si>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</si>
  <si>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</si>
  <si>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</si>
  <si>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</si>
  <si>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</si>
  <si>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</si>
  <si>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</si>
  <si>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</si>
  <si>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</si>
  <si>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</si>
  <si>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</si>
  <si>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</si>
  <si>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</si>
  <si>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</si>
  <si>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</si>
  <si>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</si>
  <si>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</si>
  <si>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</si>
  <si>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</si>
  <si>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</si>
  <si>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</si>
  <si>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</si>
  <si>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</si>
  <si>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</si>
  <si>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</si>
  <si>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</si>
  <si>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</si>
  <si>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</si>
  <si>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</si>
  <si>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</si>
  <si>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</si>
  <si>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</si>
  <si>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</si>
  <si>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</si>
  <si>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</si>
  <si>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</si>
  <si>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</si>
  <si>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</si>
  <si>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</si>
  <si>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</si>
  <si>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</si>
  <si>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</si>
  <si>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</si>
  <si>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</si>
  <si>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</si>
  <si>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</si>
  <si>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</si>
  <si>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</si>
  <si>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</si>
  <si>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</si>
  <si>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</si>
  <si>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</si>
  <si>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</si>
  <si>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</si>
  <si>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</si>
  <si>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</si>
  <si>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</si>
  <si>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</si>
  <si>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</si>
  <si>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</si>
  <si>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</si>
  <si>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</si>
  <si>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</si>
  <si>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</si>
  <si>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</si>
  <si>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</si>
  <si>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</si>
  <si>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</si>
  <si>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</si>
  <si>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</si>
  <si>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</si>
  <si>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</si>
  <si>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</si>
  <si>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</si>
  <si>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</si>
  <si>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</si>
  <si>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</si>
  <si>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年齢、性別交通事故死傷者数</t>
    <phoneticPr fontId="4"/>
  </si>
  <si>
    <t>計</t>
    <phoneticPr fontId="33"/>
  </si>
  <si>
    <t>死 者</t>
    <phoneticPr fontId="33"/>
  </si>
  <si>
    <t>傷 者</t>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</si>
  <si>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</si>
  <si>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</si>
  <si>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</si>
  <si>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</si>
  <si>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</si>
  <si>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</si>
  <si>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</si>
  <si>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</si>
  <si>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</si>
  <si>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</si>
  <si>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</si>
  <si>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</si>
  <si>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</si>
  <si>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</si>
  <si>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</si>
  <si>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</si>
  <si>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</si>
  <si>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</si>
  <si>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</si>
  <si>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</si>
  <si>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</si>
  <si>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</si>
  <si>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</si>
  <si>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</si>
  <si>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</si>
  <si>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</si>
  <si>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</si>
  <si>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</si>
  <si>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</si>
  <si>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</si>
  <si>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</si>
  <si>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</si>
  <si>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</si>
  <si>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</si>
  <si>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</si>
  <si>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</si>
  <si>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</si>
  <si>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</si>
  <si>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</si>
  <si>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</si>
  <si>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</si>
  <si>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</si>
  <si>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</si>
  <si>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</si>
  <si>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</si>
  <si>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</si>
  <si>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</si>
  <si>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</si>
  <si>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</si>
  <si>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</si>
  <si>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</si>
  <si>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</si>
  <si>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</si>
  <si>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</si>
  <si>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</si>
  <si>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件 数</t>
    <phoneticPr fontId="33"/>
  </si>
  <si>
    <t>社会福祉施設</t>
    <rPh sb="0" eb="2">
      <t>シャカイ</t>
    </rPh>
    <rPh sb="2" eb="4">
      <t>フクシ</t>
    </rPh>
    <rPh sb="4" eb="6">
      <t>シセツ</t>
    </rPh>
    <phoneticPr fontId="4"/>
  </si>
  <si>
    <t>交　通
事　故
(道路)　</t>
    <phoneticPr fontId="4"/>
  </si>
  <si>
    <t>分 類
不 能</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</si>
  <si>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</si>
  <si>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</si>
  <si>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</si>
  <si>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(単位　被害面積:ha　被害量:ｔ)</t>
    <rPh sb="1" eb="3">
      <t>タンイ</t>
    </rPh>
    <rPh sb="4" eb="6">
      <t>ヒガイ</t>
    </rPh>
    <rPh sb="6" eb="8">
      <t>メンセキ</t>
    </rPh>
    <rPh sb="12" eb="14">
      <t>ヒガイ</t>
    </rPh>
    <rPh sb="14" eb="15">
      <t>リョウ</t>
    </rPh>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</si>
  <si>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</si>
  <si>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</si>
  <si>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</si>
  <si>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</si>
  <si>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</si>
  <si>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</si>
  <si>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</si>
  <si>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</si>
  <si>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</si>
  <si>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</si>
  <si>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商業</t>
    <rPh sb="0" eb="1">
      <t>ショウ</t>
    </rPh>
    <rPh sb="1" eb="2">
      <t>ギョウ</t>
    </rPh>
    <phoneticPr fontId="4"/>
  </si>
  <si>
    <t>接客娯楽業</t>
    <rPh sb="0" eb="1">
      <t>セッ</t>
    </rPh>
    <rPh sb="1" eb="2">
      <t>キャク</t>
    </rPh>
    <rPh sb="4" eb="5">
      <t>ギョウ</t>
    </rPh>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</si>
  <si>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</si>
  <si>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</si>
  <si>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</si>
  <si>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</si>
  <si>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</si>
  <si>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</si>
  <si>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</si>
  <si>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</si>
  <si>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</si>
  <si>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</si>
  <si>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</si>
  <si>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</si>
  <si>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</si>
  <si>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</si>
  <si>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</si>
  <si>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</si>
  <si>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</si>
  <si>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</si>
  <si>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</si>
  <si>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</si>
  <si>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</si>
  <si>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</si>
  <si>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</si>
  <si>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</si>
  <si>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</si>
  <si>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</si>
  <si>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</si>
  <si>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</si>
  <si>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</si>
  <si>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</si>
  <si>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</si>
  <si>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</si>
  <si>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</si>
  <si>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</si>
  <si>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</si>
  <si>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</si>
  <si>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</si>
  <si>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</si>
  <si>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</si>
  <si>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</si>
  <si>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</si>
  <si>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</si>
  <si>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10月</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</si>
  <si>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</si>
  <si>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</si>
  <si>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</si>
  <si>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</si>
  <si>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</si>
  <si>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</si>
  <si>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</si>
  <si>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</si>
  <si>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</si>
  <si>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</si>
  <si>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</si>
  <si>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</si>
  <si>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</si>
  <si>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</si>
  <si>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</si>
  <si>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</si>
  <si>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</si>
  <si>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</si>
  <si>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</si>
  <si>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</si>
  <si>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</si>
  <si>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</si>
  <si>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</si>
  <si>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</si>
  <si>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</si>
  <si>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</si>
  <si>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風呂かまど</t>
  </si>
  <si>
    <t>ボイラー</t>
  </si>
  <si>
    <t>煙突・煙道</t>
  </si>
  <si>
    <t>こたつ</t>
  </si>
  <si>
    <t>衝突の火花</t>
  </si>
  <si>
    <t>内燃機関</t>
  </si>
  <si>
    <t>かまど</t>
  </si>
  <si>
    <t>炉</t>
  </si>
  <si>
    <t>火入れ</t>
  </si>
  <si>
    <t>取灰</t>
  </si>
  <si>
    <t>灯火</t>
  </si>
  <si>
    <t>配線器具</t>
  </si>
  <si>
    <t>焼却炉</t>
  </si>
  <si>
    <t>電気装置</t>
  </si>
  <si>
    <t>電気機器</t>
  </si>
  <si>
    <t>排気管</t>
  </si>
  <si>
    <t>たき火</t>
  </si>
  <si>
    <t>マッチ・ライター</t>
  </si>
  <si>
    <t>ストーブ</t>
  </si>
  <si>
    <t>電灯電話等の配線</t>
  </si>
  <si>
    <t>こんろ</t>
  </si>
  <si>
    <t>放火の疑い</t>
  </si>
  <si>
    <t>放火</t>
  </si>
  <si>
    <t>損害額(千円)</t>
  </si>
  <si>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</si>
  <si>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</si>
  <si>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</si>
  <si>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</si>
  <si>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</si>
  <si>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総　　合　　出　　火　　原　　因　　別　　損　　害　　状　　況</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</si>
  <si>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</si>
  <si>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</si>
  <si>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</si>
  <si>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</si>
  <si>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</si>
  <si>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</si>
  <si>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</si>
  <si>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</si>
  <si>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</si>
  <si>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</si>
  <si>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</si>
  <si>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</si>
  <si>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</si>
  <si>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</si>
  <si>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</si>
  <si>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</si>
  <si>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</si>
  <si>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</si>
  <si>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</si>
  <si>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</si>
  <si>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</si>
  <si>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</si>
  <si>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</si>
  <si>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</si>
  <si>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</si>
  <si>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</si>
  <si>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</si>
  <si>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</si>
  <si>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</si>
  <si>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</si>
  <si>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</si>
  <si>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</si>
  <si>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</si>
  <si>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</si>
  <si>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</si>
  <si>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</si>
  <si>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</si>
  <si>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</si>
  <si>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</si>
  <si>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</si>
  <si>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</si>
  <si>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</si>
  <si>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</si>
  <si>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</si>
  <si>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</si>
  <si>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</si>
  <si>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</si>
  <si>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</si>
  <si>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</si>
  <si>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</si>
  <si>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</si>
  <si>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</si>
  <si>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</si>
  <si>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</si>
  <si>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</si>
  <si>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</si>
  <si>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　　　　　を受けた面積です。</t>
  </si>
  <si>
    <t>０歳～４歳</t>
    <phoneticPr fontId="4"/>
  </si>
  <si>
    <t>５歳～９歳</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</si>
  <si>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</si>
  <si>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うち 木造家屋建築工事業</t>
    <rPh sb="4" eb="6">
      <t>モクゾウ</t>
    </rPh>
    <rPh sb="6" eb="8">
      <t>カオク</t>
    </rPh>
    <rPh sb="8" eb="10">
      <t>ケンチク</t>
    </rPh>
    <rPh sb="10" eb="12">
      <t>コウジ</t>
    </rPh>
    <rPh sb="12" eb="13">
      <t>ギョウ</t>
    </rPh>
    <phoneticPr fontId="4"/>
  </si>
  <si>
    <t>　　　２．右欄の（　）内は死亡者数で、「死亡災害報告」によります。</t>
    <rPh sb="5" eb="6">
      <t>ミギ</t>
    </rPh>
    <rPh sb="6" eb="7">
      <t>ラン</t>
    </rPh>
    <rPh sb="20" eb="22">
      <t>シボウ</t>
    </rPh>
    <rPh sb="22" eb="24">
      <t>サイガイ</t>
    </rPh>
    <rPh sb="24" eb="26">
      <t>ホウコク</t>
    </rPh>
    <phoneticPr fontId="4"/>
  </si>
  <si>
    <t>　　および消防水利数</t>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</si>
  <si>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</si>
  <si>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</si>
  <si>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</si>
  <si>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</si>
  <si>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</si>
  <si>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</si>
  <si>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</si>
  <si>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</si>
  <si>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</si>
  <si>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</si>
  <si>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</si>
  <si>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</si>
  <si>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</si>
  <si>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</si>
  <si>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通行妨害（歩行者）</t>
    <phoneticPr fontId="33"/>
  </si>
  <si>
    <t>準中型乗用</t>
    <rPh sb="0" eb="1">
      <t>ジュン</t>
    </rPh>
    <rPh sb="1" eb="3">
      <t>チュウガタ</t>
    </rPh>
    <rPh sb="3" eb="5">
      <t>ジョウヨウ</t>
    </rPh>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</si>
  <si>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</si>
  <si>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</si>
  <si>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</si>
  <si>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</si>
  <si>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</si>
  <si>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</si>
  <si>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</si>
  <si>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</si>
  <si>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</si>
  <si>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</si>
  <si>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</si>
  <si>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</si>
  <si>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</si>
  <si>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平成30年　2018</t>
  </si>
  <si>
    <t>-</t>
    <phoneticPr fontId="4"/>
  </si>
  <si>
    <t>　注　１．各列の左欄は、死亡または休業４日以上の労働災害で、「労働者死傷病報告」によります。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phoneticPr fontId="4"/>
  </si>
  <si>
    <t xml:space="preserve">１６１号 </t>
    <phoneticPr fontId="33"/>
  </si>
  <si>
    <t xml:space="preserve">　　１号 </t>
    <phoneticPr fontId="33"/>
  </si>
  <si>
    <t>平成30年
2018</t>
  </si>
  <si>
    <t>切れ・
こすれ</t>
    <phoneticPr fontId="4"/>
  </si>
  <si>
    <t>高温・
低温の物
との接触</t>
    <phoneticPr fontId="4"/>
  </si>
  <si>
    <t>感　電</t>
    <phoneticPr fontId="4"/>
  </si>
  <si>
    <t>爆　発</t>
    <phoneticPr fontId="4"/>
  </si>
  <si>
    <t>破　裂</t>
    <phoneticPr fontId="4"/>
  </si>
  <si>
    <t>火　災</t>
    <phoneticPr fontId="4"/>
  </si>
  <si>
    <t>交　通
事　故
(その他)　</t>
    <phoneticPr fontId="4"/>
  </si>
  <si>
    <t>うち</t>
    <phoneticPr fontId="4"/>
  </si>
  <si>
    <t>うち</t>
    <phoneticPr fontId="4"/>
  </si>
  <si>
    <t>合計</t>
  </si>
  <si>
    <t>製造業</t>
  </si>
  <si>
    <t>食料品製造業</t>
  </si>
  <si>
    <t>繊維工業</t>
  </si>
  <si>
    <t>衣服・その他の繊維製品製造業</t>
  </si>
  <si>
    <t>木材・木製品製造業</t>
  </si>
  <si>
    <t>家具・装備品製造業</t>
  </si>
  <si>
    <t>パルプ・紙・紙加工品製造業</t>
  </si>
  <si>
    <t>印刷・製本業</t>
  </si>
  <si>
    <t>化学工業</t>
  </si>
  <si>
    <t>窯業土石製品製造業</t>
  </si>
  <si>
    <t>鉄鋼業</t>
  </si>
  <si>
    <t>非鉄金属製造業</t>
  </si>
  <si>
    <t>金属製品製造業</t>
  </si>
  <si>
    <t>一般機械器具製造業</t>
  </si>
  <si>
    <t>電気機械器具製造業</t>
  </si>
  <si>
    <t>輸送用機械器具製造業</t>
  </si>
  <si>
    <t>電気・ガス・水道業</t>
  </si>
  <si>
    <t>その他の製造業</t>
  </si>
  <si>
    <t>鉱業</t>
  </si>
  <si>
    <t>建設業</t>
  </si>
  <si>
    <t>土木工事業</t>
  </si>
  <si>
    <t>建築工事業</t>
  </si>
  <si>
    <t>　うち　木造家屋建築工事業</t>
  </si>
  <si>
    <t>その他の建設業</t>
  </si>
  <si>
    <t>運輸交通業</t>
  </si>
  <si>
    <t>道路旅客運送業・その他</t>
  </si>
  <si>
    <t>道路貨物運送業</t>
  </si>
  <si>
    <t>貨物取扱業</t>
  </si>
  <si>
    <t>農業</t>
  </si>
  <si>
    <t>林業</t>
  </si>
  <si>
    <t>水産・畜産業</t>
  </si>
  <si>
    <t>その他の事業</t>
  </si>
  <si>
    <t>うち</t>
  </si>
  <si>
    <t>社会福祉施設</t>
  </si>
  <si>
    <t>清   　 掃  　  業</t>
  </si>
  <si>
    <t>商                 業</t>
  </si>
  <si>
    <t>接客娯楽業</t>
  </si>
  <si>
    <t>車両系
木材伐出機械等</t>
    <phoneticPr fontId="4"/>
  </si>
  <si>
    <t>うち</t>
    <phoneticPr fontId="4"/>
  </si>
  <si>
    <t>うち</t>
    <phoneticPr fontId="4"/>
  </si>
  <si>
    <t>うち</t>
    <phoneticPr fontId="4"/>
  </si>
  <si>
    <t>うち</t>
    <phoneticPr fontId="4"/>
  </si>
  <si>
    <t>　資料　農林水産省「作物統計調査」</t>
    <rPh sb="4" eb="6">
      <t>ノウリン</t>
    </rPh>
    <rPh sb="6" eb="9">
      <t>スイサンショウ</t>
    </rPh>
    <rPh sb="10" eb="12">
      <t>サクモツ</t>
    </rPh>
    <rPh sb="12" eb="14">
      <t>トウケイ</t>
    </rPh>
    <rPh sb="14" eb="16">
      <t>チョウサ</t>
    </rPh>
    <phoneticPr fontId="4"/>
  </si>
  <si>
    <t>平成31年　2019</t>
  </si>
  <si>
    <t>近江八幡</t>
    <phoneticPr fontId="33"/>
  </si>
  <si>
    <t>平成30年  2018</t>
  </si>
  <si>
    <t>令和元年  2019</t>
    <rPh sb="0" eb="2">
      <t>レイワ</t>
    </rPh>
    <rPh sb="2" eb="3">
      <t>ガン</t>
    </rPh>
    <phoneticPr fontId="4"/>
  </si>
  <si>
    <t>令和元年  2019</t>
    <rPh sb="0" eb="2">
      <t>レイワ</t>
    </rPh>
    <rPh sb="2" eb="3">
      <t>ガン</t>
    </rPh>
    <phoneticPr fontId="33"/>
  </si>
  <si>
    <t>令和元年　2019</t>
    <rPh sb="0" eb="2">
      <t>レイワ</t>
    </rPh>
    <rPh sb="2" eb="3">
      <t>ガン</t>
    </rPh>
    <phoneticPr fontId="33"/>
  </si>
  <si>
    <t>２月</t>
    <phoneticPr fontId="4"/>
  </si>
  <si>
    <t>灯火違反</t>
    <rPh sb="0" eb="2">
      <t>トウカ</t>
    </rPh>
    <rPh sb="2" eb="4">
      <t>イハン</t>
    </rPh>
    <phoneticPr fontId="4"/>
  </si>
  <si>
    <t>平成30年　2018</t>
    <rPh sb="0" eb="2">
      <t>ヘイセイ</t>
    </rPh>
    <phoneticPr fontId="33"/>
  </si>
  <si>
    <t>令和元年　2019</t>
    <rPh sb="0" eb="2">
      <t>レイワ</t>
    </rPh>
    <rPh sb="2" eb="3">
      <t>ガン</t>
    </rPh>
    <rPh sb="3" eb="4">
      <t>ネン</t>
    </rPh>
    <phoneticPr fontId="33"/>
  </si>
  <si>
    <t>-</t>
    <phoneticPr fontId="33"/>
  </si>
  <si>
    <t>令和２年　2020</t>
    <rPh sb="0" eb="2">
      <t>レイワ</t>
    </rPh>
    <phoneticPr fontId="4"/>
  </si>
  <si>
    <t>令和元年　2019</t>
    <rPh sb="0" eb="2">
      <t>レイワ</t>
    </rPh>
    <rPh sb="2" eb="3">
      <t>ガン</t>
    </rPh>
    <phoneticPr fontId="4"/>
  </si>
  <si>
    <t>１月</t>
    <phoneticPr fontId="4"/>
  </si>
  <si>
    <t>５月</t>
    <phoneticPr fontId="4"/>
  </si>
  <si>
    <t>５月</t>
    <phoneticPr fontId="4"/>
  </si>
  <si>
    <t>１月</t>
    <phoneticPr fontId="33"/>
  </si>
  <si>
    <t xml:space="preserve">
５月</t>
    <phoneticPr fontId="33"/>
  </si>
  <si>
    <t>５月</t>
    <phoneticPr fontId="33"/>
  </si>
  <si>
    <t>令和２年  2020</t>
    <rPh sb="0" eb="2">
      <t>レイワ</t>
    </rPh>
    <phoneticPr fontId="4"/>
  </si>
  <si>
    <t>令和２年  2020</t>
    <rPh sb="0" eb="2">
      <t>レイワ</t>
    </rPh>
    <phoneticPr fontId="33"/>
  </si>
  <si>
    <t>令和２年　2020</t>
    <rPh sb="0" eb="2">
      <t>レイワ</t>
    </rPh>
    <phoneticPr fontId="33"/>
  </si>
  <si>
    <t>令和２年　2020</t>
    <rPh sb="0" eb="2">
      <t>レイワ</t>
    </rPh>
    <rPh sb="3" eb="4">
      <t>ネン</t>
    </rPh>
    <rPh sb="4" eb="5">
      <t>ヘイネン</t>
    </rPh>
    <phoneticPr fontId="4"/>
  </si>
  <si>
    <t>１月</t>
    <rPh sb="1" eb="2">
      <t>ガツ</t>
    </rPh>
    <phoneticPr fontId="33"/>
  </si>
  <si>
    <t>５月</t>
    <rPh sb="1" eb="2">
      <t>ガツ</t>
    </rPh>
    <phoneticPr fontId="33"/>
  </si>
  <si>
    <t>令和２年
2020</t>
    <rPh sb="0" eb="2">
      <t>レイワ</t>
    </rPh>
    <rPh sb="3" eb="4">
      <t>ネン</t>
    </rPh>
    <phoneticPr fontId="33"/>
  </si>
  <si>
    <t>令和２年　2020</t>
    <rPh sb="0" eb="2">
      <t>レイワ</t>
    </rPh>
    <rPh sb="3" eb="4">
      <t>ネン</t>
    </rPh>
    <phoneticPr fontId="33"/>
  </si>
  <si>
    <t>-</t>
    <phoneticPr fontId="33"/>
  </si>
  <si>
    <t>準中型乗用</t>
    <rPh sb="0" eb="1">
      <t>ジュン</t>
    </rPh>
    <rPh sb="1" eb="3">
      <t>チュウガタ</t>
    </rPh>
    <rPh sb="3" eb="4">
      <t>ジョウ</t>
    </rPh>
    <rPh sb="4" eb="5">
      <t>ヨウ</t>
    </rPh>
    <phoneticPr fontId="33"/>
  </si>
  <si>
    <t xml:space="preserve">    -</t>
  </si>
  <si>
    <t xml:space="preserve">     -</t>
  </si>
  <si>
    <t xml:space="preserve">       -</t>
  </si>
  <si>
    <t>令和３年　2021</t>
    <rPh sb="0" eb="2">
      <t>レイワ</t>
    </rPh>
    <phoneticPr fontId="4"/>
  </si>
  <si>
    <t>１月</t>
  </si>
  <si>
    <t>５月</t>
  </si>
  <si>
    <t>６月</t>
    <phoneticPr fontId="4"/>
  </si>
  <si>
    <t>10月</t>
    <phoneticPr fontId="4"/>
  </si>
  <si>
    <t>６月</t>
    <phoneticPr fontId="4"/>
  </si>
  <si>
    <t>11月</t>
    <phoneticPr fontId="4"/>
  </si>
  <si>
    <t>12月</t>
    <phoneticPr fontId="4"/>
  </si>
  <si>
    <t xml:space="preserve"> - </t>
  </si>
  <si>
    <t>　注　原数５桁は下から２桁を四捨五入し、原数４桁は下から１桁を四捨五入しています。</t>
    <rPh sb="1" eb="2">
      <t>チュウ</t>
    </rPh>
    <phoneticPr fontId="37"/>
  </si>
  <si>
    <t>病害</t>
    <rPh sb="0" eb="2">
      <t>ビョウガイ</t>
    </rPh>
    <phoneticPr fontId="4"/>
  </si>
  <si>
    <t>３１０．</t>
    <phoneticPr fontId="4"/>
  </si>
  <si>
    <t>３１２．</t>
    <phoneticPr fontId="4"/>
  </si>
  <si>
    <t xml:space="preserve"> ３２３．</t>
    <phoneticPr fontId="4"/>
  </si>
  <si>
    <t>３２２．</t>
    <phoneticPr fontId="4"/>
  </si>
  <si>
    <t>３２１．</t>
    <phoneticPr fontId="4"/>
  </si>
  <si>
    <t>（つづき）３２０．違反の種類、車両・歩行者別交通事故発生件数</t>
    <phoneticPr fontId="4"/>
  </si>
  <si>
    <t xml:space="preserve"> 　　３２０．違反の種類、車両・歩行者別交通事故発生件数</t>
    <phoneticPr fontId="4"/>
  </si>
  <si>
    <t xml:space="preserve">   ３１９．こども、高校生および高齢者の交通事故死傷者数</t>
    <phoneticPr fontId="4"/>
  </si>
  <si>
    <t>３１８．</t>
    <phoneticPr fontId="4"/>
  </si>
  <si>
    <t>３１７．</t>
    <phoneticPr fontId="4"/>
  </si>
  <si>
    <t>３１３．</t>
    <phoneticPr fontId="4"/>
  </si>
  <si>
    <t>３１１．</t>
    <phoneticPr fontId="4"/>
  </si>
  <si>
    <t xml:space="preserve">   ３０９．</t>
    <phoneticPr fontId="4"/>
  </si>
  <si>
    <t xml:space="preserve">  ３０８．</t>
    <phoneticPr fontId="4"/>
  </si>
  <si>
    <t>３０７．</t>
    <phoneticPr fontId="4"/>
  </si>
  <si>
    <t>３０６．</t>
    <phoneticPr fontId="4"/>
  </si>
  <si>
    <t>３０５．消防職員数、消防団員数、消防ポンプ自動車等現有数</t>
    <phoneticPr fontId="4"/>
  </si>
  <si>
    <t>令和３年　2021</t>
    <rPh sb="0" eb="2">
      <t>レイワ</t>
    </rPh>
    <rPh sb="3" eb="4">
      <t>ネン</t>
    </rPh>
    <phoneticPr fontId="33"/>
  </si>
  <si>
    <t>令和３年  2021</t>
    <rPh sb="0" eb="2">
      <t>レイワ</t>
    </rPh>
    <phoneticPr fontId="4"/>
  </si>
  <si>
    <t>令和３年  2021</t>
    <rPh sb="0" eb="2">
      <t>レイワ</t>
    </rPh>
    <phoneticPr fontId="33"/>
  </si>
  <si>
    <t>-</t>
    <phoneticPr fontId="33"/>
  </si>
  <si>
    <t>令和３年　2021</t>
    <rPh sb="0" eb="2">
      <t>レイワ</t>
    </rPh>
    <phoneticPr fontId="33"/>
  </si>
  <si>
    <t>令和元年　2019</t>
  </si>
  <si>
    <t>令和２年　2020</t>
  </si>
  <si>
    <t>-</t>
    <phoneticPr fontId="33"/>
  </si>
  <si>
    <t>-</t>
    <phoneticPr fontId="33"/>
  </si>
  <si>
    <t>-</t>
    <phoneticPr fontId="33"/>
  </si>
  <si>
    <t>-</t>
    <phoneticPr fontId="33"/>
  </si>
  <si>
    <t>-</t>
    <phoneticPr fontId="33"/>
  </si>
  <si>
    <t>-</t>
    <phoneticPr fontId="33"/>
  </si>
  <si>
    <t>-</t>
    <phoneticPr fontId="33"/>
  </si>
  <si>
    <t>-</t>
    <phoneticPr fontId="33"/>
  </si>
  <si>
    <t>令和３年　2021</t>
    <rPh sb="0" eb="2">
      <t>レイワ</t>
    </rPh>
    <rPh sb="3" eb="4">
      <t>ネン</t>
    </rPh>
    <rPh sb="4" eb="5">
      <t>ヘイネン</t>
    </rPh>
    <phoneticPr fontId="4"/>
  </si>
  <si>
    <t>-</t>
    <phoneticPr fontId="33"/>
  </si>
  <si>
    <t>-</t>
    <phoneticPr fontId="33"/>
  </si>
  <si>
    <t>-</t>
    <phoneticPr fontId="33"/>
  </si>
  <si>
    <t>令和３年
2021</t>
    <rPh sb="0" eb="2">
      <t>レイワ</t>
    </rPh>
    <rPh sb="3" eb="4">
      <t>ネン</t>
    </rPh>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</si>
  <si>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</si>
  <si>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</si>
  <si>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</si>
  <si>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</si>
  <si>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</si>
  <si>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</si>
  <si>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</si>
  <si>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</si>
  <si>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</si>
  <si>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</si>
  <si>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</si>
  <si>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</si>
  <si>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</si>
  <si>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</si>
  <si>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</si>
  <si>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</si>
  <si>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清掃・と畜業</t>
    <rPh sb="0" eb="1">
      <t>キヨシ</t>
    </rPh>
    <rPh sb="1" eb="2">
      <t>ソウ</t>
    </rPh>
    <rPh sb="4" eb="5">
      <t>チク</t>
    </rPh>
    <rPh sb="5" eb="6">
      <t>ギョウ</t>
    </rPh>
    <phoneticPr fontId="4"/>
  </si>
  <si>
    <t>-</t>
    <phoneticPr fontId="33"/>
  </si>
  <si>
    <t>-</t>
    <phoneticPr fontId="33"/>
  </si>
  <si>
    <t>-</t>
    <phoneticPr fontId="33"/>
  </si>
  <si>
    <t>-</t>
    <phoneticPr fontId="33"/>
  </si>
  <si>
    <t>-</t>
    <phoneticPr fontId="33"/>
  </si>
  <si>
    <t>-</t>
    <phoneticPr fontId="33"/>
  </si>
  <si>
    <t>-</t>
    <phoneticPr fontId="33"/>
  </si>
  <si>
    <t>-</t>
    <phoneticPr fontId="33"/>
  </si>
  <si>
    <t>-</t>
    <phoneticPr fontId="33"/>
  </si>
  <si>
    <t>令和４年　2022</t>
    <rPh sb="0" eb="2">
      <t>レイワ</t>
    </rPh>
    <phoneticPr fontId="4"/>
  </si>
  <si>
    <t>令和元年　2019</t>
    <rPh sb="0" eb="2">
      <t>レイワ</t>
    </rPh>
    <rPh sb="2" eb="3">
      <t>ガン</t>
    </rPh>
    <phoneticPr fontId="3"/>
  </si>
  <si>
    <t>令和２年　2020</t>
    <rPh sb="0" eb="2">
      <t>レイワ</t>
    </rPh>
    <phoneticPr fontId="3"/>
  </si>
  <si>
    <t>令和３年　2021</t>
    <rPh sb="0" eb="2">
      <t>レイワ</t>
    </rPh>
    <phoneticPr fontId="3"/>
  </si>
  <si>
    <t>たばこ</t>
  </si>
  <si>
    <t>火あそび</t>
  </si>
  <si>
    <t>溶接機・切断機</t>
  </si>
  <si>
    <t>出 火 件 数(件)</t>
    <rPh sb="8" eb="9">
      <t>ケン</t>
    </rPh>
    <phoneticPr fontId="4"/>
  </si>
  <si>
    <t>焼 損 棟 数(棟)</t>
    <rPh sb="8" eb="9">
      <t>トウ</t>
    </rPh>
    <phoneticPr fontId="4"/>
  </si>
  <si>
    <t>り 災 世 帯 数(世帯)</t>
    <rPh sb="10" eb="12">
      <t>セタイ</t>
    </rPh>
    <phoneticPr fontId="4"/>
  </si>
  <si>
    <t>令和４年　2022</t>
    <rPh sb="0" eb="2">
      <t>レイワ</t>
    </rPh>
    <rPh sb="3" eb="4">
      <t>ネン</t>
    </rPh>
    <phoneticPr fontId="33"/>
  </si>
  <si>
    <t>　令和4年(2022年)</t>
    <phoneticPr fontId="33"/>
  </si>
  <si>
    <t xml:space="preserve"> 令和4年(2022年)</t>
    <rPh sb="1" eb="3">
      <t>レイワ</t>
    </rPh>
    <rPh sb="4" eb="5">
      <t>ネン</t>
    </rPh>
    <rPh sb="10" eb="11">
      <t>ネン</t>
    </rPh>
    <phoneticPr fontId="5"/>
  </si>
  <si>
    <t>（単位：人）</t>
    <rPh sb="1" eb="3">
      <t>タンイ</t>
    </rPh>
    <rPh sb="4" eb="5">
      <t>ニン</t>
    </rPh>
    <phoneticPr fontId="4"/>
  </si>
  <si>
    <t>　資料　滋賀労働局</t>
    <rPh sb="1" eb="3">
      <t>シリョウ</t>
    </rPh>
    <rPh sb="4" eb="6">
      <t>シガ</t>
    </rPh>
    <rPh sb="6" eb="9">
      <t>ロウドウキョク</t>
    </rPh>
    <phoneticPr fontId="4"/>
  </si>
  <si>
    <t>業種別、事故の型別　　労働災害発生状況(休業４日以上)</t>
    <rPh sb="0" eb="2">
      <t>ギョウシュ</t>
    </rPh>
    <rPh sb="2" eb="3">
      <t>ベツ</t>
    </rPh>
    <rPh sb="4" eb="6">
      <t>ジコ</t>
    </rPh>
    <rPh sb="7" eb="8">
      <t>カタ</t>
    </rPh>
    <rPh sb="8" eb="9">
      <t>ベツ</t>
    </rPh>
    <rPh sb="11" eb="12">
      <t>ロウ</t>
    </rPh>
    <rPh sb="12" eb="13">
      <t>ドウ</t>
    </rPh>
    <rPh sb="13" eb="15">
      <t>サイガイ</t>
    </rPh>
    <rPh sb="15" eb="17">
      <t>ハッセイ</t>
    </rPh>
    <rPh sb="17" eb="19">
      <t>ジョウキョウ</t>
    </rPh>
    <rPh sb="20" eb="22">
      <t>キュウギョウ</t>
    </rPh>
    <rPh sb="23" eb="24">
      <t>ニチ</t>
    </rPh>
    <rPh sb="24" eb="26">
      <t>イジョウ</t>
    </rPh>
    <phoneticPr fontId="4"/>
  </si>
  <si>
    <t>３１４．業種別、事業場規模別労働災害発生状況(休業４日以上)</t>
    <rPh sb="6" eb="7">
      <t>ベツ</t>
    </rPh>
    <phoneticPr fontId="4"/>
  </si>
  <si>
    <t>業種別、起因物別　　労働災害発生状況(休業４日以上)</t>
    <rPh sb="0" eb="2">
      <t>ギョウシュ</t>
    </rPh>
    <rPh sb="2" eb="3">
      <t>ベツ</t>
    </rPh>
    <rPh sb="4" eb="6">
      <t>キイン</t>
    </rPh>
    <rPh sb="6" eb="7">
      <t>ブツ</t>
    </rPh>
    <rPh sb="7" eb="8">
      <t>ベツ</t>
    </rPh>
    <rPh sb="10" eb="12">
      <t>ロウドウ</t>
    </rPh>
    <rPh sb="12" eb="14">
      <t>サイガイ</t>
    </rPh>
    <rPh sb="14" eb="16">
      <t>ハッセイ</t>
    </rPh>
    <rPh sb="16" eb="18">
      <t>ジョウキョウ</t>
    </rPh>
    <rPh sb="19" eb="21">
      <t>キュウギョウ</t>
    </rPh>
    <rPh sb="22" eb="23">
      <t>ニチ</t>
    </rPh>
    <rPh sb="23" eb="25">
      <t>イジョウ</t>
    </rPh>
    <phoneticPr fontId="4"/>
  </si>
  <si>
    <t>仮設物・構築物・建築物</t>
    <rPh sb="0" eb="2">
      <t>カセツ</t>
    </rPh>
    <rPh sb="2" eb="3">
      <t>ブツ</t>
    </rPh>
    <rPh sb="8" eb="9">
      <t>ダテ</t>
    </rPh>
    <rPh sb="9" eb="10">
      <t>チク</t>
    </rPh>
    <rPh sb="10" eb="11">
      <t>モノ</t>
    </rPh>
    <phoneticPr fontId="4"/>
  </si>
  <si>
    <t>令和４年  2022</t>
    <rPh sb="0" eb="2">
      <t>レイワ</t>
    </rPh>
    <phoneticPr fontId="4"/>
  </si>
  <si>
    <t>令和４年  2022</t>
    <rPh sb="0" eb="2">
      <t>レイワ</t>
    </rPh>
    <phoneticPr fontId="33"/>
  </si>
  <si>
    <t>令和４年　2022</t>
    <rPh sb="0" eb="2">
      <t>レイワ</t>
    </rPh>
    <phoneticPr fontId="33"/>
  </si>
  <si>
    <t>2</t>
  </si>
  <si>
    <t>30</t>
  </si>
  <si>
    <t>19</t>
  </si>
  <si>
    <t>27</t>
  </si>
  <si>
    <t>12</t>
  </si>
  <si>
    <t>20</t>
  </si>
  <si>
    <t>6</t>
  </si>
  <si>
    <t>9</t>
  </si>
  <si>
    <t>令和４年
2022</t>
    <rPh sb="0" eb="2">
      <t>レイワ</t>
    </rPh>
    <rPh sb="3" eb="4">
      <t>ネン</t>
    </rPh>
    <phoneticPr fontId="33"/>
  </si>
  <si>
    <t>令和４年　2022</t>
    <rPh sb="0" eb="2">
      <t>レイワ</t>
    </rPh>
    <rPh sb="3" eb="4">
      <t>ネン</t>
    </rPh>
    <rPh sb="4" eb="5">
      <t>ヘイネン</t>
    </rPh>
    <phoneticPr fontId="4"/>
  </si>
  <si>
    <t>17</t>
  </si>
  <si>
    <t>23</t>
  </si>
  <si>
    <t>7</t>
  </si>
  <si>
    <t>令和５年　2023</t>
    <rPh sb="0" eb="2">
      <t>レイワ</t>
    </rPh>
    <phoneticPr fontId="4"/>
  </si>
  <si>
    <t>　　　６．令和５年については概数です。</t>
    <rPh sb="5" eb="7">
      <t>レイワ</t>
    </rPh>
    <rPh sb="8" eb="9">
      <t>ネン</t>
    </rPh>
    <rPh sb="9" eb="10">
      <t>ヘイネン</t>
    </rPh>
    <rPh sb="14" eb="16">
      <t>ガイスウ</t>
    </rPh>
    <phoneticPr fontId="4"/>
  </si>
  <si>
    <t>令和４年　2022</t>
    <rPh sb="0" eb="2">
      <t>レイワ</t>
    </rPh>
    <phoneticPr fontId="3"/>
  </si>
  <si>
    <t>　　　２．令和４年については概数です。</t>
    <rPh sb="5" eb="7">
      <t>レイワ</t>
    </rPh>
    <rPh sb="8" eb="9">
      <t>ネン</t>
    </rPh>
    <rPh sb="14" eb="16">
      <t>ガイスウ</t>
    </rPh>
    <phoneticPr fontId="3"/>
  </si>
  <si>
    <t>注　　令和４年については概数です。</t>
    <rPh sb="0" eb="1">
      <t>チュウ</t>
    </rPh>
    <rPh sb="3" eb="5">
      <t>レイワ</t>
    </rPh>
    <rPh sb="6" eb="7">
      <t>ネン</t>
    </rPh>
    <rPh sb="12" eb="14">
      <t>ガイスウ</t>
    </rPh>
    <phoneticPr fontId="45"/>
  </si>
  <si>
    <t>　注　　令和４年については概数です。</t>
    <phoneticPr fontId="4"/>
  </si>
  <si>
    <t>　　　３．令和４年については概数です。</t>
    <phoneticPr fontId="4"/>
  </si>
  <si>
    <t>令和元年
2019</t>
    <rPh sb="0" eb="2">
      <t>レイワ</t>
    </rPh>
    <rPh sb="2" eb="4">
      <t>ガンネン</t>
    </rPh>
    <phoneticPr fontId="5"/>
  </si>
  <si>
    <t>令和２年
2020</t>
    <rPh sb="0" eb="2">
      <t>レイワ</t>
    </rPh>
    <rPh sb="3" eb="4">
      <t>ネン</t>
    </rPh>
    <phoneticPr fontId="5"/>
  </si>
  <si>
    <t>令和３年
2021</t>
    <rPh sb="0" eb="2">
      <t>レイワ</t>
    </rPh>
    <rPh sb="3" eb="4">
      <t>ネン</t>
    </rPh>
    <phoneticPr fontId="5"/>
  </si>
  <si>
    <t>令和４年
2022</t>
    <rPh sb="0" eb="2">
      <t>レイワ</t>
    </rPh>
    <rPh sb="3" eb="4">
      <t>ネン</t>
    </rPh>
    <phoneticPr fontId="5"/>
  </si>
  <si>
    <t>　注　１．「り災人員」は、一般世帯がり災した場合には、当該世帯の全ての人員を計上します。ただし、共同住宅の共用部分のみ</t>
    <rPh sb="1" eb="2">
      <t>チュウ</t>
    </rPh>
    <rPh sb="7" eb="8">
      <t>サイ</t>
    </rPh>
    <rPh sb="8" eb="10">
      <t>ジンイン</t>
    </rPh>
    <rPh sb="38" eb="40">
      <t>ケイジョウ</t>
    </rPh>
    <phoneticPr fontId="4"/>
  </si>
  <si>
    <t>　　　　　り災した場合には計上しません。施設等の世帯がり災した場合には、被害を受けた「へや」に居住する人員　　</t>
    <phoneticPr fontId="4"/>
  </si>
  <si>
    <t>　　　　　または実際に火災損害を受けた人員のみを計上します。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</si>
</sst>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 numFmtId="182" formatCode="#,##0_);[Red]\(#,##0\)"/>
    <numFmt numFmtId="183" formatCode="\(#\)"/>
    <numFmt numFmtId="184" formatCode="\(#,##0\)"/>
  </numFmts>
  <fonts count="54">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
      <sz val="7.5"/>
      <color rgb="FFFF0000"/>
      <name val="ＭＳ ゴシック"/>
      <family val="3"/>
      <charset val="128"/>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rgb="FFFFFF00"/>
        <bgColor indexed="64"/>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3">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xf numFmtId="0" fontId="36" fillId="0" borderId="0">
      <alignment vertical="center"/>
    </xf>
  </cellStyleXfs>
  <cellXfs count="1093">
    <xf numFmtId="0" fontId="0" fillId="0" borderId="0" xfId="0"/>
    <xf numFmtId="0" fontId="9" fillId="0" borderId="0" xfId="50" applyFont="1" applyFill="1"/>
    <xf numFmtId="38" fontId="9" fillId="0" borderId="0" xfId="37" applyFont="1" applyFill="1" applyBorder="1" applyAlignment="1"/>
    <xf numFmtId="0" fontId="10" fillId="0" borderId="0" xfId="51" applyFont="1" applyFill="1" applyBorder="1"/>
    <xf numFmtId="0" fontId="32" fillId="0" borderId="0" xfId="52" applyFont="1" applyFill="1"/>
    <xf numFmtId="0" fontId="32" fillId="0" borderId="0" xfId="52" applyFont="1" applyFill="1" applyBorder="1" applyAlignment="1" applyProtection="1">
      <alignment horizontal="left"/>
    </xf>
    <xf numFmtId="0" fontId="11" fillId="0" borderId="0" xfId="52" quotePrefix="1" applyFont="1" applyFill="1" applyBorder="1" applyAlignment="1" applyProtection="1">
      <alignment horizontal="right"/>
    </xf>
    <xf numFmtId="0" fontId="11" fillId="0" borderId="0" xfId="52" applyFont="1" applyFill="1" applyBorder="1" applyAlignment="1" applyProtection="1">
      <alignment horizontal="left"/>
    </xf>
    <xf numFmtId="0" fontId="32" fillId="0" borderId="0" xfId="52" applyFont="1" applyFill="1" applyBorder="1" applyAlignment="1">
      <alignment horizontal="right"/>
    </xf>
    <xf numFmtId="0" fontId="10" fillId="0" borderId="0" xfId="52" applyFont="1" applyFill="1" applyBorder="1" applyAlignment="1">
      <alignment horizontal="right"/>
    </xf>
    <xf numFmtId="0" fontId="32" fillId="0" borderId="0" xfId="52" applyFont="1" applyFill="1" applyBorder="1" applyAlignment="1"/>
    <xf numFmtId="0" fontId="9" fillId="0" borderId="0" xfId="52" applyFont="1" applyFill="1"/>
    <xf numFmtId="0" fontId="9" fillId="0" borderId="0" xfId="52" applyFont="1" applyFill="1" applyBorder="1" applyAlignment="1" applyProtection="1">
      <alignment horizontal="left"/>
    </xf>
    <xf numFmtId="0" fontId="9" fillId="0" borderId="0" xfId="52" applyFont="1" applyFill="1" applyBorder="1" applyAlignment="1">
      <alignment horizontal="right"/>
    </xf>
    <xf numFmtId="0" fontId="9" fillId="0" borderId="0" xfId="52" applyFont="1" applyFill="1" applyBorder="1" applyAlignment="1"/>
    <xf numFmtId="0" fontId="9" fillId="0" borderId="0" xfId="52" applyFont="1" applyFill="1" applyBorder="1" applyAlignment="1">
      <alignment horizontal="right" vertical="center" wrapText="1"/>
    </xf>
    <xf numFmtId="0" fontId="10" fillId="0" borderId="0" xfId="52" applyFont="1" applyFill="1" applyBorder="1" applyAlignment="1">
      <alignment horizontal="right" vertical="center" wrapText="1"/>
    </xf>
    <xf numFmtId="0" fontId="9" fillId="0" borderId="0" xfId="52" applyFont="1" applyFill="1" applyBorder="1" applyAlignment="1">
      <alignment vertical="center" wrapText="1"/>
    </xf>
    <xf numFmtId="0" fontId="9" fillId="0" borderId="0" xfId="52" applyFont="1" applyFill="1" applyAlignment="1">
      <alignment vertical="center" wrapText="1"/>
    </xf>
    <xf numFmtId="0" fontId="9" fillId="0" borderId="15" xfId="52" applyFont="1" applyFill="1" applyBorder="1" applyAlignment="1">
      <alignment vertical="center" wrapText="1"/>
    </xf>
    <xf numFmtId="0" fontId="9" fillId="0" borderId="26" xfId="52" applyFont="1" applyFill="1" applyBorder="1" applyAlignment="1">
      <alignment vertical="center" wrapText="1"/>
    </xf>
    <xf numFmtId="0" fontId="9" fillId="0" borderId="14" xfId="52" applyFont="1" applyFill="1" applyBorder="1" applyAlignment="1" applyProtection="1">
      <alignment horizontal="center" vertical="center" wrapText="1"/>
    </xf>
    <xf numFmtId="0" fontId="13" fillId="0" borderId="14" xfId="52" applyFont="1" applyFill="1" applyBorder="1" applyAlignment="1" applyProtection="1">
      <alignment horizontal="center" vertical="center" wrapText="1"/>
    </xf>
    <xf numFmtId="0" fontId="9" fillId="0" borderId="15" xfId="52" applyFont="1" applyFill="1" applyBorder="1" applyAlignment="1" applyProtection="1">
      <alignment vertical="center" wrapText="1"/>
    </xf>
    <xf numFmtId="0" fontId="9" fillId="0" borderId="21" xfId="52" applyFont="1" applyFill="1" applyBorder="1" applyAlignment="1">
      <alignment vertical="center" wrapText="1"/>
    </xf>
    <xf numFmtId="0" fontId="9" fillId="0" borderId="0" xfId="52" applyFont="1" applyFill="1" applyBorder="1" applyAlignment="1" applyProtection="1">
      <alignment vertical="center" wrapText="1"/>
    </xf>
    <xf numFmtId="0" fontId="9" fillId="0" borderId="0" xfId="51" applyFont="1" applyFill="1" applyBorder="1" applyAlignment="1"/>
    <xf numFmtId="0" fontId="9" fillId="0" borderId="0" xfId="52"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2" applyFont="1" applyFill="1" applyBorder="1" applyAlignment="1" applyProtection="1">
      <alignment horizontal="left"/>
    </xf>
    <xf numFmtId="0" fontId="9" fillId="0" borderId="17" xfId="52"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1" applyFont="1" applyFill="1" applyBorder="1"/>
    <xf numFmtId="0" fontId="9" fillId="0" borderId="0" xfId="51" applyFont="1" applyFill="1" applyBorder="1" applyProtection="1"/>
    <xf numFmtId="0" fontId="10" fillId="0" borderId="0" xfId="51" applyFont="1" applyFill="1" applyBorder="1" applyProtection="1"/>
    <xf numFmtId="0" fontId="9" fillId="0" borderId="0" xfId="51" applyFont="1" applyFill="1" applyBorder="1" applyAlignment="1" applyProtection="1"/>
    <xf numFmtId="0" fontId="9" fillId="0" borderId="0" xfId="52" applyFont="1" applyFill="1" applyAlignment="1">
      <alignment horizontal="right"/>
    </xf>
    <xf numFmtId="0" fontId="10" fillId="0" borderId="0" xfId="52" applyFont="1" applyFill="1" applyAlignment="1">
      <alignment horizontal="right"/>
    </xf>
    <xf numFmtId="37" fontId="32" fillId="0" borderId="0" xfId="53" applyFont="1" applyFill="1"/>
    <xf numFmtId="37" fontId="32" fillId="0" borderId="0" xfId="53" quotePrefix="1" applyFont="1" applyFill="1" applyBorder="1" applyAlignment="1" applyProtection="1">
      <alignment horizontal="left"/>
    </xf>
    <xf numFmtId="37" fontId="11" fillId="0" borderId="0" xfId="53" quotePrefix="1" applyFont="1" applyFill="1" applyAlignment="1" applyProtection="1">
      <alignment horizontal="right"/>
    </xf>
    <xf numFmtId="37" fontId="11" fillId="0" borderId="0" xfId="53" applyFont="1" applyFill="1"/>
    <xf numFmtId="37" fontId="32" fillId="0" borderId="0" xfId="53" applyFont="1" applyFill="1" applyBorder="1" applyAlignment="1" applyProtection="1">
      <alignment horizontal="right"/>
    </xf>
    <xf numFmtId="37" fontId="32" fillId="0" borderId="0" xfId="53" quotePrefix="1" applyFont="1" applyFill="1" applyAlignment="1" applyProtection="1">
      <alignment horizontal="right"/>
    </xf>
    <xf numFmtId="37" fontId="32" fillId="0" borderId="0" xfId="53" quotePrefix="1" applyFont="1" applyFill="1" applyBorder="1" applyAlignment="1" applyProtection="1"/>
    <xf numFmtId="37" fontId="9" fillId="0" borderId="0" xfId="53" applyFont="1" applyFill="1"/>
    <xf numFmtId="37" fontId="9" fillId="0" borderId="0" xfId="53" quotePrefix="1" applyFont="1" applyFill="1" applyAlignment="1" applyProtection="1">
      <alignment horizontal="left"/>
    </xf>
    <xf numFmtId="37" fontId="9" fillId="0" borderId="0" xfId="53" quotePrefix="1" applyFont="1" applyFill="1" applyBorder="1" applyAlignment="1" applyProtection="1">
      <alignment horizontal="left"/>
    </xf>
    <xf numFmtId="37" fontId="9" fillId="0" borderId="0" xfId="53" applyFont="1" applyFill="1" applyBorder="1" applyAlignment="1" applyProtection="1">
      <alignment horizontal="right"/>
    </xf>
    <xf numFmtId="37" fontId="9" fillId="0" borderId="0" xfId="53" quotePrefix="1" applyFont="1" applyFill="1" applyAlignment="1" applyProtection="1">
      <alignment horizontal="right"/>
    </xf>
    <xf numFmtId="37" fontId="9" fillId="0" borderId="0" xfId="53" quotePrefix="1" applyFont="1" applyFill="1" applyBorder="1" applyAlignment="1" applyProtection="1"/>
    <xf numFmtId="37" fontId="9" fillId="0" borderId="0" xfId="53" applyFont="1" applyFill="1" applyBorder="1"/>
    <xf numFmtId="37" fontId="9" fillId="0" borderId="0" xfId="53" applyFont="1" applyFill="1" applyBorder="1" applyAlignment="1"/>
    <xf numFmtId="37" fontId="9" fillId="0" borderId="15" xfId="53" applyFont="1" applyFill="1" applyBorder="1" applyAlignment="1">
      <alignment horizontal="centerContinuous" vertical="center"/>
    </xf>
    <xf numFmtId="37" fontId="9" fillId="0" borderId="14" xfId="53" quotePrefix="1" applyFont="1" applyFill="1" applyBorder="1" applyAlignment="1">
      <alignment horizontal="centerContinuous" vertical="center"/>
    </xf>
    <xf numFmtId="37" fontId="9" fillId="0" borderId="0" xfId="53" applyFont="1" applyFill="1" applyBorder="1" applyAlignment="1">
      <alignment horizontal="centerContinuous" vertical="center"/>
    </xf>
    <xf numFmtId="37" fontId="9" fillId="0" borderId="21" xfId="53" applyFont="1" applyFill="1" applyBorder="1" applyAlignment="1">
      <alignment horizontal="centerContinuous" vertical="center"/>
    </xf>
    <xf numFmtId="37" fontId="9" fillId="0" borderId="20" xfId="53" applyFont="1" applyFill="1" applyBorder="1" applyAlignment="1">
      <alignment horizontal="centerContinuous" vertical="center"/>
    </xf>
    <xf numFmtId="37" fontId="9" fillId="0" borderId="24" xfId="53" applyFont="1" applyFill="1" applyBorder="1" applyAlignment="1">
      <alignment horizontal="centerContinuous" vertical="center"/>
    </xf>
    <xf numFmtId="37" fontId="9" fillId="0" borderId="24" xfId="53" applyFont="1" applyFill="1" applyBorder="1" applyAlignment="1" applyProtection="1">
      <alignment horizontal="center" vertical="center"/>
    </xf>
    <xf numFmtId="37" fontId="9" fillId="0" borderId="18" xfId="53" applyFont="1" applyFill="1" applyBorder="1" applyAlignment="1" applyProtection="1">
      <alignment horizontal="center" vertical="center" wrapText="1"/>
    </xf>
    <xf numFmtId="37" fontId="9" fillId="0" borderId="18" xfId="53" applyFont="1" applyFill="1" applyBorder="1" applyAlignment="1" applyProtection="1">
      <alignment horizontal="center" vertical="center"/>
    </xf>
    <xf numFmtId="37" fontId="9" fillId="0" borderId="0" xfId="53" applyFont="1" applyFill="1" applyBorder="1" applyAlignment="1">
      <alignment horizontal="distributed"/>
    </xf>
    <xf numFmtId="37" fontId="9" fillId="0" borderId="0" xfId="53" quotePrefix="1" applyFont="1" applyFill="1" applyBorder="1" applyAlignment="1" applyProtection="1">
      <alignment horizontal="distributed"/>
    </xf>
    <xf numFmtId="37" fontId="12" fillId="0" borderId="0" xfId="53" applyFont="1" applyFill="1" applyBorder="1" applyAlignment="1" applyProtection="1">
      <alignment horizontal="distributed"/>
    </xf>
    <xf numFmtId="37" fontId="13" fillId="0" borderId="0" xfId="53" applyFont="1" applyFill="1" applyBorder="1" applyAlignment="1" applyProtection="1">
      <alignment horizontal="right"/>
    </xf>
    <xf numFmtId="37" fontId="12" fillId="0" borderId="0" xfId="53" applyFont="1" applyFill="1" applyBorder="1" applyAlignment="1">
      <alignment horizontal="distributed"/>
    </xf>
    <xf numFmtId="37" fontId="9" fillId="0" borderId="0" xfId="53" applyFont="1" applyFill="1" applyBorder="1" applyAlignment="1" applyProtection="1">
      <alignment horizontal="center"/>
    </xf>
    <xf numFmtId="37" fontId="9" fillId="0" borderId="0" xfId="53" applyFont="1" applyFill="1" applyBorder="1" applyAlignment="1" applyProtection="1">
      <alignment horizontal="distributed"/>
    </xf>
    <xf numFmtId="37" fontId="9" fillId="0" borderId="0" xfId="53" applyFont="1" applyFill="1" applyBorder="1" applyAlignment="1">
      <alignment horizontal="center"/>
    </xf>
    <xf numFmtId="37" fontId="32" fillId="0" borderId="0" xfId="58" applyFont="1" applyFill="1"/>
    <xf numFmtId="37" fontId="32" fillId="0" borderId="0" xfId="58" applyFont="1" applyFill="1" applyAlignment="1"/>
    <xf numFmtId="37" fontId="32" fillId="0" borderId="0" xfId="55" applyFont="1" applyFill="1" applyAlignment="1">
      <alignment horizontal="right"/>
    </xf>
    <xf numFmtId="37" fontId="11" fillId="0" borderId="0" xfId="58" quotePrefix="1" applyFont="1" applyFill="1" applyAlignment="1">
      <alignment horizontal="right"/>
    </xf>
    <xf numFmtId="37" fontId="11" fillId="0" borderId="0" xfId="55" quotePrefix="1" applyFont="1" applyFill="1" applyAlignment="1"/>
    <xf numFmtId="37" fontId="32" fillId="0" borderId="0" xfId="55" applyFont="1" applyFill="1" applyBorder="1" applyAlignment="1"/>
    <xf numFmtId="37" fontId="32" fillId="0" borderId="0" xfId="55" applyFont="1" applyFill="1" applyAlignment="1"/>
    <xf numFmtId="37" fontId="32" fillId="0" borderId="0" xfId="58" applyFont="1" applyFill="1" applyBorder="1"/>
    <xf numFmtId="37" fontId="9" fillId="0" borderId="0" xfId="58" applyFont="1" applyFill="1"/>
    <xf numFmtId="37" fontId="9" fillId="0" borderId="0" xfId="58" applyFont="1" applyFill="1" applyAlignment="1"/>
    <xf numFmtId="37" fontId="9" fillId="0" borderId="0" xfId="55" applyFont="1" applyFill="1" applyAlignment="1">
      <alignment horizontal="right"/>
    </xf>
    <xf numFmtId="37" fontId="9" fillId="0" borderId="0" xfId="58" quotePrefix="1" applyFont="1" applyFill="1" applyAlignment="1">
      <alignment horizontal="right"/>
    </xf>
    <xf numFmtId="37" fontId="9" fillId="0" borderId="0" xfId="55" applyFont="1" applyFill="1" applyBorder="1" applyAlignment="1"/>
    <xf numFmtId="37" fontId="9" fillId="0" borderId="0" xfId="55" applyFont="1" applyFill="1" applyAlignment="1"/>
    <xf numFmtId="37" fontId="9" fillId="0" borderId="0" xfId="58" applyFont="1" applyFill="1" applyBorder="1"/>
    <xf numFmtId="37" fontId="9" fillId="0" borderId="0" xfId="58" applyFont="1" applyFill="1" applyAlignment="1">
      <alignment vertical="center"/>
    </xf>
    <xf numFmtId="37" fontId="9" fillId="0" borderId="0" xfId="55" applyFont="1" applyFill="1" applyBorder="1" applyAlignment="1">
      <alignment horizontal="right" vertical="center"/>
    </xf>
    <xf numFmtId="37" fontId="9" fillId="0" borderId="0" xfId="55" applyFont="1" applyFill="1" applyAlignment="1">
      <alignment horizontal="right" vertical="center"/>
    </xf>
    <xf numFmtId="37" fontId="9" fillId="0" borderId="0" xfId="55" applyFont="1" applyFill="1" applyBorder="1" applyAlignment="1">
      <alignment vertical="center"/>
    </xf>
    <xf numFmtId="37" fontId="9" fillId="0" borderId="0" xfId="58" applyFont="1" applyFill="1" applyBorder="1" applyAlignment="1">
      <alignment vertical="center"/>
    </xf>
    <xf numFmtId="37" fontId="9" fillId="0" borderId="15" xfId="58" applyFont="1" applyFill="1" applyBorder="1" applyAlignment="1">
      <alignment horizontal="center" vertical="center" wrapText="1"/>
    </xf>
    <xf numFmtId="37" fontId="9" fillId="0" borderId="15" xfId="58"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5" applyFont="1" applyFill="1" applyBorder="1" applyAlignment="1" applyProtection="1">
      <alignment horizontal="centerContinuous" vertical="center" wrapText="1"/>
    </xf>
    <xf numFmtId="37" fontId="9" fillId="0" borderId="27" xfId="55" applyFont="1" applyFill="1" applyBorder="1" applyAlignment="1" applyProtection="1">
      <alignment horizontal="center" vertical="center" wrapText="1"/>
    </xf>
    <xf numFmtId="37" fontId="9" fillId="0" borderId="14" xfId="55" applyFont="1" applyFill="1" applyBorder="1" applyAlignment="1" applyProtection="1">
      <alignment horizontal="center" vertical="center" wrapText="1"/>
    </xf>
    <xf numFmtId="37" fontId="9" fillId="0" borderId="26" xfId="55" applyFont="1" applyFill="1" applyBorder="1" applyAlignment="1" applyProtection="1">
      <alignment vertical="center" wrapText="1"/>
    </xf>
    <xf numFmtId="37" fontId="9" fillId="0" borderId="0" xfId="55" applyFont="1" applyFill="1" applyBorder="1" applyAlignment="1" applyProtection="1">
      <alignment vertical="center" wrapText="1"/>
    </xf>
    <xf numFmtId="37" fontId="9" fillId="0" borderId="15" xfId="55" applyFont="1" applyFill="1" applyBorder="1" applyAlignment="1" applyProtection="1">
      <alignment vertical="center" wrapText="1"/>
    </xf>
    <xf numFmtId="37" fontId="10" fillId="0" borderId="26" xfId="55" applyFont="1" applyFill="1" applyBorder="1" applyAlignment="1" applyProtection="1">
      <alignment horizontal="centerContinuous" vertical="center" wrapText="1"/>
    </xf>
    <xf numFmtId="37" fontId="9" fillId="0" borderId="15" xfId="55" applyFont="1" applyFill="1" applyBorder="1" applyAlignment="1" applyProtection="1">
      <alignment horizontal="center" vertical="center" wrapText="1"/>
    </xf>
    <xf numFmtId="37" fontId="9" fillId="0" borderId="14" xfId="55" applyFont="1" applyFill="1" applyBorder="1" applyAlignment="1" applyProtection="1">
      <alignment horizontal="centerContinuous" vertical="center"/>
    </xf>
    <xf numFmtId="37" fontId="9" fillId="0" borderId="14" xfId="58"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58" applyFont="1" applyFill="1" applyAlignment="1">
      <alignment horizontal="center" vertical="center" wrapText="1"/>
    </xf>
    <xf numFmtId="180" fontId="13" fillId="0" borderId="0" xfId="58" applyNumberFormat="1" applyFont="1" applyFill="1" applyBorder="1"/>
    <xf numFmtId="180" fontId="13" fillId="0" borderId="21" xfId="59" applyNumberFormat="1" applyFont="1" applyFill="1" applyBorder="1" applyAlignment="1" applyProtection="1">
      <alignment horizontal="distributed"/>
    </xf>
    <xf numFmtId="41" fontId="13" fillId="0" borderId="0" xfId="55" applyNumberFormat="1" applyFont="1" applyFill="1" applyBorder="1" applyAlignment="1" applyProtection="1"/>
    <xf numFmtId="180" fontId="13" fillId="0" borderId="0" xfId="55" applyNumberFormat="1" applyFont="1" applyFill="1" applyBorder="1" applyAlignment="1" applyProtection="1"/>
    <xf numFmtId="180" fontId="13" fillId="0" borderId="20" xfId="58" applyNumberFormat="1" applyFont="1" applyFill="1" applyBorder="1"/>
    <xf numFmtId="180" fontId="13" fillId="0" borderId="0" xfId="59" applyNumberFormat="1" applyFont="1" applyFill="1" applyBorder="1" applyAlignment="1" applyProtection="1">
      <alignment horizontal="distributed"/>
    </xf>
    <xf numFmtId="180" fontId="13" fillId="0" borderId="0" xfId="58" applyNumberFormat="1" applyFont="1" applyFill="1"/>
    <xf numFmtId="180" fontId="9" fillId="0" borderId="0" xfId="59" applyNumberFormat="1" applyFont="1" applyFill="1" applyBorder="1"/>
    <xf numFmtId="180" fontId="9" fillId="0" borderId="21" xfId="59" applyNumberFormat="1" applyFont="1" applyFill="1" applyBorder="1" applyAlignment="1" applyProtection="1">
      <alignment horizontal="distributed"/>
    </xf>
    <xf numFmtId="41" fontId="9" fillId="0" borderId="0" xfId="55" applyNumberFormat="1" applyFont="1" applyFill="1" applyBorder="1" applyAlignment="1" applyProtection="1"/>
    <xf numFmtId="180" fontId="9" fillId="0" borderId="0" xfId="55" applyNumberFormat="1" applyFont="1" applyFill="1" applyBorder="1" applyAlignment="1" applyProtection="1"/>
    <xf numFmtId="180" fontId="9" fillId="0" borderId="20" xfId="59" applyNumberFormat="1" applyFont="1" applyFill="1" applyBorder="1"/>
    <xf numFmtId="180" fontId="9" fillId="0" borderId="0" xfId="59" applyNumberFormat="1" applyFont="1" applyFill="1" applyBorder="1" applyAlignment="1" applyProtection="1">
      <alignment horizontal="distributed"/>
    </xf>
    <xf numFmtId="180" fontId="9" fillId="0" borderId="0" xfId="58" applyNumberFormat="1" applyFont="1" applyFill="1"/>
    <xf numFmtId="37" fontId="9" fillId="0" borderId="21" xfId="59" applyFont="1" applyFill="1" applyBorder="1" applyAlignment="1" applyProtection="1">
      <alignment horizontal="distributed"/>
    </xf>
    <xf numFmtId="41" fontId="9" fillId="0" borderId="0" xfId="55" applyNumberFormat="1" applyFont="1" applyFill="1" applyBorder="1" applyAlignment="1" applyProtection="1">
      <alignment horizontal="right"/>
    </xf>
    <xf numFmtId="37" fontId="9" fillId="0" borderId="0" xfId="55" applyFont="1" applyFill="1" applyBorder="1" applyAlignment="1" applyProtection="1"/>
    <xf numFmtId="37" fontId="9" fillId="0" borderId="20" xfId="58" applyFont="1" applyFill="1" applyBorder="1"/>
    <xf numFmtId="37" fontId="9" fillId="0" borderId="0" xfId="59" applyFont="1" applyFill="1" applyBorder="1"/>
    <xf numFmtId="37" fontId="9" fillId="0" borderId="0" xfId="59" applyFont="1" applyFill="1" applyBorder="1" applyAlignment="1"/>
    <xf numFmtId="37" fontId="9" fillId="0" borderId="20" xfId="59" applyFont="1" applyFill="1" applyBorder="1"/>
    <xf numFmtId="37" fontId="9" fillId="0" borderId="0" xfId="56" applyFont="1" applyFill="1" applyBorder="1" applyAlignment="1" applyProtection="1">
      <alignment horizontal="distributed"/>
    </xf>
    <xf numFmtId="37" fontId="9" fillId="0" borderId="21" xfId="56" applyFont="1" applyFill="1" applyBorder="1" applyAlignment="1" applyProtection="1">
      <alignment horizontal="distributed"/>
    </xf>
    <xf numFmtId="180" fontId="9" fillId="0" borderId="0" xfId="58" applyNumberFormat="1" applyFont="1" applyFill="1" applyBorder="1"/>
    <xf numFmtId="180" fontId="9" fillId="0" borderId="20" xfId="58" applyNumberFormat="1" applyFont="1" applyFill="1" applyBorder="1"/>
    <xf numFmtId="37" fontId="9" fillId="0" borderId="16" xfId="59" applyFont="1" applyFill="1" applyBorder="1" applyAlignment="1" applyProtection="1">
      <alignment horizontal="left"/>
    </xf>
    <xf numFmtId="37" fontId="9" fillId="0" borderId="16" xfId="59" applyFont="1" applyFill="1" applyBorder="1" applyAlignment="1"/>
    <xf numFmtId="37" fontId="9" fillId="0" borderId="17" xfId="59" applyFont="1" applyFill="1" applyBorder="1"/>
    <xf numFmtId="37" fontId="9" fillId="0" borderId="16" xfId="55" applyFont="1" applyFill="1" applyBorder="1" applyAlignment="1" applyProtection="1">
      <alignment horizontal="right"/>
    </xf>
    <xf numFmtId="37" fontId="9" fillId="0" borderId="16" xfId="55" applyFont="1" applyFill="1" applyBorder="1" applyAlignment="1" applyProtection="1"/>
    <xf numFmtId="37" fontId="9" fillId="0" borderId="16" xfId="55" applyFont="1" applyFill="1" applyBorder="1" applyAlignment="1" applyProtection="1">
      <alignment horizontal="center"/>
    </xf>
    <xf numFmtId="37" fontId="9" fillId="0" borderId="19" xfId="59" applyFont="1" applyFill="1" applyBorder="1" applyAlignment="1" applyProtection="1">
      <alignment horizontal="left"/>
    </xf>
    <xf numFmtId="37" fontId="9" fillId="0" borderId="16" xfId="59" applyFont="1" applyFill="1" applyBorder="1"/>
    <xf numFmtId="37" fontId="9" fillId="0" borderId="0" xfId="58" applyFont="1" applyFill="1" applyAlignment="1" applyProtection="1">
      <alignment horizontal="left"/>
    </xf>
    <xf numFmtId="37" fontId="9" fillId="0" borderId="0" xfId="58" applyFont="1" applyFill="1" applyBorder="1" applyAlignment="1" applyProtection="1">
      <alignment horizontal="left"/>
    </xf>
    <xf numFmtId="41" fontId="13" fillId="0" borderId="0" xfId="55" applyNumberFormat="1" applyFont="1" applyFill="1" applyBorder="1" applyAlignment="1" applyProtection="1">
      <alignment horizontal="right"/>
    </xf>
    <xf numFmtId="180" fontId="32" fillId="0" borderId="0" xfId="55" applyNumberFormat="1" applyFont="1" applyFill="1" applyAlignment="1">
      <alignment horizontal="right"/>
    </xf>
    <xf numFmtId="37" fontId="32" fillId="0" borderId="0" xfId="55" applyFont="1" applyFill="1" applyBorder="1" applyAlignment="1">
      <alignment horizontal="right"/>
    </xf>
    <xf numFmtId="180" fontId="9" fillId="0" borderId="0" xfId="55" applyNumberFormat="1" applyFont="1" applyFill="1" applyAlignment="1">
      <alignment horizontal="right"/>
    </xf>
    <xf numFmtId="37" fontId="9" fillId="0" borderId="0" xfId="55" applyFont="1" applyFill="1" applyBorder="1" applyAlignment="1">
      <alignment horizontal="right"/>
    </xf>
    <xf numFmtId="180" fontId="9" fillId="0" borderId="0" xfId="55" applyNumberFormat="1" applyFont="1" applyFill="1" applyBorder="1" applyAlignment="1">
      <alignment horizontal="right" vertical="center"/>
    </xf>
    <xf numFmtId="180" fontId="9" fillId="0" borderId="14" xfId="55" applyNumberFormat="1" applyFont="1" applyFill="1" applyBorder="1" applyAlignment="1" applyProtection="1">
      <alignment horizontal="centerContinuous" vertical="center" wrapText="1"/>
    </xf>
    <xf numFmtId="37" fontId="10" fillId="0" borderId="14" xfId="55" applyFont="1" applyFill="1" applyBorder="1" applyAlignment="1" applyProtection="1">
      <alignment horizontal="centerContinuous" vertical="center" wrapText="1"/>
    </xf>
    <xf numFmtId="37" fontId="9" fillId="0" borderId="0" xfId="55" applyFont="1" applyFill="1" applyBorder="1" applyAlignment="1" applyProtection="1">
      <alignment horizontal="center" vertical="center" wrapText="1"/>
    </xf>
    <xf numFmtId="37" fontId="9" fillId="0" borderId="26" xfId="55" applyFont="1" applyFill="1" applyBorder="1" applyAlignment="1" applyProtection="1">
      <alignment horizontal="center" vertical="center" wrapText="1"/>
    </xf>
    <xf numFmtId="37" fontId="9" fillId="0" borderId="15" xfId="55" applyFont="1" applyFill="1" applyBorder="1" applyAlignment="1" applyProtection="1">
      <alignment horizontal="centerContinuous" vertical="center" wrapText="1"/>
    </xf>
    <xf numFmtId="37" fontId="10" fillId="0" borderId="14" xfId="55" applyFont="1" applyFill="1" applyBorder="1" applyAlignment="1" applyProtection="1">
      <alignment horizontal="center" vertical="center" wrapText="1"/>
    </xf>
    <xf numFmtId="37" fontId="34" fillId="0" borderId="14" xfId="55" applyFont="1" applyFill="1" applyBorder="1" applyAlignment="1" applyProtection="1">
      <alignment horizontal="centerContinuous" vertical="center" wrapText="1"/>
    </xf>
    <xf numFmtId="180" fontId="9" fillId="0" borderId="16" xfId="55" applyNumberFormat="1" applyFont="1" applyFill="1" applyBorder="1" applyAlignment="1" applyProtection="1">
      <alignment horizontal="right"/>
    </xf>
    <xf numFmtId="37" fontId="9" fillId="0" borderId="0" xfId="55" applyFont="1" applyFill="1" applyBorder="1" applyAlignment="1" applyProtection="1">
      <alignment horizontal="center"/>
    </xf>
    <xf numFmtId="37" fontId="32" fillId="0" borderId="0" xfId="57" applyFont="1" applyFill="1" applyBorder="1"/>
    <xf numFmtId="37" fontId="11" fillId="0" borderId="0" xfId="57" applyFont="1" applyFill="1" applyBorder="1"/>
    <xf numFmtId="181" fontId="32" fillId="0" borderId="0" xfId="57" applyNumberFormat="1" applyFont="1" applyFill="1" applyBorder="1"/>
    <xf numFmtId="178" fontId="32" fillId="0" borderId="0" xfId="57" applyNumberFormat="1" applyFont="1" applyFill="1" applyBorder="1"/>
    <xf numFmtId="37" fontId="32" fillId="0" borderId="0" xfId="57" applyFont="1" applyFill="1" applyBorder="1" applyAlignment="1"/>
    <xf numFmtId="37" fontId="9" fillId="0" borderId="0" xfId="57" applyFont="1" applyFill="1" applyBorder="1"/>
    <xf numFmtId="37" fontId="9" fillId="0" borderId="0" xfId="57" quotePrefix="1" applyFont="1" applyFill="1" applyBorder="1" applyAlignment="1">
      <alignment horizontal="left"/>
    </xf>
    <xf numFmtId="181" fontId="9" fillId="0" borderId="0" xfId="57" applyNumberFormat="1" applyFont="1" applyFill="1" applyBorder="1"/>
    <xf numFmtId="178" fontId="9" fillId="0" borderId="0" xfId="57" applyNumberFormat="1" applyFont="1" applyFill="1" applyBorder="1"/>
    <xf numFmtId="37" fontId="9" fillId="0" borderId="0" xfId="57" applyFont="1" applyFill="1" applyBorder="1" applyAlignment="1"/>
    <xf numFmtId="37" fontId="10" fillId="0" borderId="0" xfId="57" applyFont="1" applyFill="1"/>
    <xf numFmtId="37" fontId="10" fillId="0" borderId="0" xfId="57" applyFont="1" applyFill="1" applyBorder="1"/>
    <xf numFmtId="181" fontId="10" fillId="0" borderId="0" xfId="57" applyNumberFormat="1" applyFont="1" applyFill="1" applyBorder="1"/>
    <xf numFmtId="178" fontId="10" fillId="0" borderId="0" xfId="57" applyNumberFormat="1" applyFont="1" applyFill="1" applyBorder="1"/>
    <xf numFmtId="37" fontId="10" fillId="0" borderId="0" xfId="57" applyFont="1" applyFill="1" applyBorder="1" applyAlignment="1"/>
    <xf numFmtId="37" fontId="10" fillId="0" borderId="15" xfId="57" applyFont="1" applyFill="1" applyBorder="1" applyAlignment="1"/>
    <xf numFmtId="37" fontId="10" fillId="0" borderId="15" xfId="57" quotePrefix="1" applyFont="1" applyFill="1" applyBorder="1" applyAlignment="1">
      <alignment horizontal="left" vertical="center"/>
    </xf>
    <xf numFmtId="37" fontId="10" fillId="0" borderId="26" xfId="57" quotePrefix="1" applyFont="1" applyFill="1" applyBorder="1" applyAlignment="1">
      <alignment horizontal="left" vertical="center"/>
    </xf>
    <xf numFmtId="37" fontId="10" fillId="0" borderId="15" xfId="57" applyFont="1" applyFill="1" applyBorder="1" applyAlignment="1" applyProtection="1">
      <alignment horizontal="centerContinuous" vertical="center"/>
    </xf>
    <xf numFmtId="181" fontId="10" fillId="0" borderId="15" xfId="57" applyNumberFormat="1" applyFont="1" applyFill="1" applyBorder="1" applyAlignment="1" applyProtection="1">
      <alignment horizontal="centerContinuous" vertical="center"/>
    </xf>
    <xf numFmtId="37" fontId="10" fillId="0" borderId="14" xfId="57" applyFont="1" applyFill="1" applyBorder="1" applyAlignment="1" applyProtection="1">
      <alignment horizontal="centerContinuous" vertical="center"/>
    </xf>
    <xf numFmtId="37" fontId="10" fillId="0" borderId="15" xfId="57" applyFont="1" applyFill="1" applyBorder="1" applyAlignment="1" applyProtection="1">
      <alignment vertical="center"/>
    </xf>
    <xf numFmtId="37" fontId="10" fillId="0" borderId="0" xfId="57" applyFont="1" applyFill="1" applyAlignment="1"/>
    <xf numFmtId="37" fontId="12" fillId="0" borderId="0" xfId="57" applyFont="1" applyFill="1" applyBorder="1"/>
    <xf numFmtId="37" fontId="12" fillId="0" borderId="21" xfId="57" applyFont="1" applyFill="1" applyBorder="1" applyAlignment="1">
      <alignment horizontal="distributed"/>
    </xf>
    <xf numFmtId="176" fontId="12" fillId="0" borderId="0" xfId="57" applyNumberFormat="1" applyFont="1" applyFill="1" applyAlignment="1" applyProtection="1"/>
    <xf numFmtId="37" fontId="12" fillId="0" borderId="0" xfId="57" applyFont="1" applyFill="1"/>
    <xf numFmtId="37" fontId="10" fillId="0" borderId="21" xfId="57" applyFont="1" applyFill="1" applyBorder="1" applyAlignment="1">
      <alignment horizontal="distributed"/>
    </xf>
    <xf numFmtId="176" fontId="10" fillId="0" borderId="0" xfId="57" applyNumberFormat="1" applyFont="1" applyFill="1" applyAlignment="1" applyProtection="1"/>
    <xf numFmtId="37" fontId="10" fillId="0" borderId="21" xfId="57" applyFont="1" applyFill="1" applyBorder="1" applyAlignment="1" applyProtection="1">
      <alignment horizontal="left"/>
    </xf>
    <xf numFmtId="37" fontId="10" fillId="0" borderId="16" xfId="57" applyFont="1" applyFill="1" applyBorder="1"/>
    <xf numFmtId="37" fontId="10" fillId="0" borderId="16" xfId="57" applyFont="1" applyFill="1" applyBorder="1" applyAlignment="1" applyProtection="1">
      <alignment horizontal="left"/>
    </xf>
    <xf numFmtId="37" fontId="10" fillId="0" borderId="17" xfId="57" applyFont="1" applyFill="1" applyBorder="1" applyAlignment="1" applyProtection="1">
      <alignment horizontal="left"/>
    </xf>
    <xf numFmtId="37" fontId="10" fillId="0" borderId="16" xfId="57" applyFont="1" applyFill="1" applyBorder="1" applyAlignment="1" applyProtection="1">
      <alignment horizontal="right"/>
    </xf>
    <xf numFmtId="181" fontId="10" fillId="0" borderId="16" xfId="57" applyNumberFormat="1" applyFont="1" applyFill="1" applyBorder="1" applyAlignment="1" applyProtection="1">
      <alignment horizontal="right"/>
    </xf>
    <xf numFmtId="41" fontId="10" fillId="0" borderId="16" xfId="57" applyNumberFormat="1" applyFont="1" applyFill="1" applyBorder="1" applyAlignment="1" applyProtection="1">
      <alignment horizontal="right"/>
    </xf>
    <xf numFmtId="178" fontId="10" fillId="0" borderId="16" xfId="57" applyNumberFormat="1" applyFont="1" applyFill="1" applyBorder="1" applyAlignment="1" applyProtection="1">
      <alignment horizontal="right"/>
    </xf>
    <xf numFmtId="37" fontId="10" fillId="0" borderId="16" xfId="57" applyFont="1" applyFill="1" applyBorder="1" applyAlignment="1" applyProtection="1"/>
    <xf numFmtId="37" fontId="10" fillId="0" borderId="0" xfId="57" quotePrefix="1" applyFont="1" applyFill="1" applyAlignment="1">
      <alignment horizontal="left"/>
    </xf>
    <xf numFmtId="181" fontId="10" fillId="0" borderId="0" xfId="57" applyNumberFormat="1" applyFont="1" applyFill="1"/>
    <xf numFmtId="41" fontId="10" fillId="0" borderId="0" xfId="57" applyNumberFormat="1" applyFont="1" applyFill="1"/>
    <xf numFmtId="178" fontId="10" fillId="0" borderId="0" xfId="57" applyNumberFormat="1" applyFont="1" applyFill="1"/>
    <xf numFmtId="37" fontId="31" fillId="0" borderId="0" xfId="57" applyFont="1" applyFill="1"/>
    <xf numFmtId="37" fontId="31" fillId="0" borderId="0" xfId="57" applyFont="1" applyFill="1" applyBorder="1"/>
    <xf numFmtId="181" fontId="31" fillId="0" borderId="0" xfId="57" applyNumberFormat="1" applyFont="1" applyFill="1"/>
    <xf numFmtId="178" fontId="31" fillId="0" borderId="0" xfId="57" applyNumberFormat="1" applyFont="1" applyFill="1"/>
    <xf numFmtId="37" fontId="31" fillId="0" borderId="0" xfId="57" applyFont="1" applyFill="1" applyAlignment="1"/>
    <xf numFmtId="37" fontId="9" fillId="0" borderId="0" xfId="57" applyFont="1" applyFill="1"/>
    <xf numFmtId="181" fontId="9" fillId="0" borderId="0" xfId="57" applyNumberFormat="1" applyFont="1" applyFill="1"/>
    <xf numFmtId="178" fontId="9" fillId="0" borderId="0" xfId="57" applyNumberFormat="1" applyFont="1" applyFill="1"/>
    <xf numFmtId="37" fontId="9" fillId="0" borderId="0" xfId="57" applyFont="1" applyFill="1" applyAlignment="1"/>
    <xf numFmtId="0" fontId="32" fillId="0" borderId="0" xfId="54" quotePrefix="1" applyFont="1" applyFill="1" applyAlignment="1">
      <alignment horizontal="left"/>
    </xf>
    <xf numFmtId="0" fontId="32" fillId="0" borderId="0" xfId="54" applyFont="1" applyFill="1"/>
    <xf numFmtId="0" fontId="11" fillId="0" borderId="0" xfId="54" quotePrefix="1" applyFont="1" applyFill="1" applyAlignment="1">
      <alignment horizontal="right"/>
    </xf>
    <xf numFmtId="0" fontId="11" fillId="0" borderId="0" xfId="54" applyFont="1" applyFill="1"/>
    <xf numFmtId="0" fontId="32" fillId="0" borderId="0" xfId="54" applyFont="1" applyFill="1" applyBorder="1" applyAlignment="1"/>
    <xf numFmtId="0" fontId="9" fillId="0" borderId="0" xfId="54" quotePrefix="1" applyFont="1" applyFill="1" applyAlignment="1">
      <alignment horizontal="left"/>
    </xf>
    <xf numFmtId="0" fontId="9" fillId="0" borderId="0" xfId="54" applyFont="1" applyFill="1"/>
    <xf numFmtId="0" fontId="9" fillId="0" borderId="0" xfId="54" applyFont="1" applyFill="1" applyBorder="1" applyAlignment="1"/>
    <xf numFmtId="0" fontId="9" fillId="0" borderId="0" xfId="54" applyFont="1" applyFill="1" applyBorder="1"/>
    <xf numFmtId="0" fontId="9" fillId="0" borderId="12" xfId="54" applyFont="1" applyFill="1" applyBorder="1" applyAlignment="1">
      <alignment vertical="center"/>
    </xf>
    <xf numFmtId="0" fontId="9" fillId="0" borderId="15" xfId="54" applyFont="1" applyFill="1" applyBorder="1" applyAlignment="1">
      <alignment vertical="center"/>
    </xf>
    <xf numFmtId="0" fontId="9" fillId="0" borderId="0" xfId="54" applyFont="1" applyFill="1" applyAlignment="1">
      <alignment vertical="center"/>
    </xf>
    <xf numFmtId="0" fontId="9" fillId="0" borderId="16" xfId="54" applyFont="1" applyFill="1" applyBorder="1" applyAlignment="1">
      <alignment vertical="center"/>
    </xf>
    <xf numFmtId="0" fontId="9" fillId="0" borderId="16" xfId="54" applyFont="1" applyFill="1" applyBorder="1" applyAlignment="1">
      <alignment vertical="center" wrapText="1"/>
    </xf>
    <xf numFmtId="0" fontId="9" fillId="0" borderId="0" xfId="54" applyFont="1" applyFill="1" applyBorder="1" applyAlignment="1">
      <alignment horizontal="distributed"/>
    </xf>
    <xf numFmtId="3" fontId="9" fillId="0" borderId="0" xfId="54" applyNumberFormat="1" applyFont="1" applyFill="1" applyBorder="1" applyAlignment="1"/>
    <xf numFmtId="0" fontId="9" fillId="0" borderId="21" xfId="54" quotePrefix="1" applyFont="1" applyFill="1" applyBorder="1" applyAlignment="1">
      <alignment horizontal="distributed"/>
    </xf>
    <xf numFmtId="0" fontId="13" fillId="0" borderId="0" xfId="54" applyFont="1" applyFill="1" applyBorder="1"/>
    <xf numFmtId="0" fontId="13" fillId="0" borderId="21" xfId="54" applyFont="1" applyFill="1" applyBorder="1" applyAlignment="1">
      <alignment horizontal="distributed"/>
    </xf>
    <xf numFmtId="38" fontId="13" fillId="0" borderId="0" xfId="37" applyFont="1" applyFill="1"/>
    <xf numFmtId="3" fontId="13" fillId="0" borderId="0" xfId="54" applyNumberFormat="1" applyFont="1" applyFill="1" applyBorder="1" applyAlignment="1"/>
    <xf numFmtId="0" fontId="13" fillId="0" borderId="0" xfId="54" applyFont="1" applyFill="1"/>
    <xf numFmtId="0" fontId="13" fillId="0" borderId="16" xfId="54" applyFont="1" applyFill="1" applyBorder="1"/>
    <xf numFmtId="0" fontId="12" fillId="0" borderId="16" xfId="54" applyFont="1" applyFill="1" applyBorder="1" applyAlignment="1">
      <alignment horizontal="distributed"/>
    </xf>
    <xf numFmtId="0" fontId="13" fillId="0" borderId="17" xfId="54" applyFont="1" applyFill="1" applyBorder="1" applyAlignment="1">
      <alignment horizontal="distributed"/>
    </xf>
    <xf numFmtId="3" fontId="13" fillId="0" borderId="16" xfId="54" applyNumberFormat="1" applyFont="1" applyFill="1" applyBorder="1" applyAlignment="1"/>
    <xf numFmtId="37" fontId="32" fillId="0" borderId="0" xfId="64" applyFont="1" applyFill="1" applyBorder="1"/>
    <xf numFmtId="37" fontId="32" fillId="0" borderId="0" xfId="64" applyFont="1" applyFill="1"/>
    <xf numFmtId="37" fontId="11" fillId="0" borderId="0" xfId="60" quotePrefix="1" applyFont="1" applyFill="1" applyAlignment="1">
      <alignment horizontal="right"/>
    </xf>
    <xf numFmtId="37" fontId="11" fillId="0" borderId="0" xfId="60" quotePrefix="1" applyFont="1" applyFill="1"/>
    <xf numFmtId="37" fontId="32" fillId="0" borderId="0" xfId="60" applyFont="1" applyFill="1"/>
    <xf numFmtId="37" fontId="32" fillId="0" borderId="0" xfId="60" applyFont="1" applyFill="1" applyBorder="1" applyAlignment="1"/>
    <xf numFmtId="37" fontId="9" fillId="0" borderId="0" xfId="60" quotePrefix="1" applyFont="1" applyFill="1" applyBorder="1" applyAlignment="1">
      <alignment horizontal="left"/>
    </xf>
    <xf numFmtId="37" fontId="9" fillId="0" borderId="0" xfId="60" quotePrefix="1" applyFont="1" applyFill="1" applyAlignment="1">
      <alignment horizontal="left"/>
    </xf>
    <xf numFmtId="37" fontId="9" fillId="0" borderId="0" xfId="60" applyFont="1" applyFill="1"/>
    <xf numFmtId="37" fontId="9" fillId="0" borderId="0" xfId="60" applyFont="1" applyFill="1" applyBorder="1" applyAlignment="1"/>
    <xf numFmtId="37" fontId="9" fillId="0" borderId="0" xfId="64" applyFont="1" applyFill="1"/>
    <xf numFmtId="37" fontId="9" fillId="0" borderId="0" xfId="60" applyFont="1" applyFill="1" applyBorder="1"/>
    <xf numFmtId="37" fontId="9" fillId="0" borderId="29" xfId="49" applyFont="1" applyFill="1" applyBorder="1" applyAlignment="1">
      <alignment horizontal="right"/>
    </xf>
    <xf numFmtId="37" fontId="9" fillId="0" borderId="12" xfId="60" applyFont="1" applyFill="1" applyBorder="1" applyAlignment="1">
      <alignment vertical="center"/>
    </xf>
    <xf numFmtId="37" fontId="9" fillId="0" borderId="13" xfId="60" applyFont="1" applyFill="1" applyBorder="1" applyAlignment="1">
      <alignment vertical="center"/>
    </xf>
    <xf numFmtId="37" fontId="9" fillId="0" borderId="15" xfId="60" applyFont="1" applyFill="1" applyBorder="1" applyAlignment="1">
      <alignment vertical="center"/>
    </xf>
    <xf numFmtId="37" fontId="9" fillId="0" borderId="15" xfId="60" applyFont="1" applyFill="1" applyBorder="1" applyAlignment="1" applyProtection="1">
      <alignment horizontal="center" vertical="center"/>
    </xf>
    <xf numFmtId="37" fontId="9" fillId="0" borderId="14" xfId="60" applyFont="1" applyFill="1" applyBorder="1" applyAlignment="1">
      <alignment vertical="center"/>
    </xf>
    <xf numFmtId="37" fontId="9" fillId="0" borderId="0" xfId="64" applyFont="1" applyFill="1" applyAlignment="1">
      <alignment vertical="center"/>
    </xf>
    <xf numFmtId="37" fontId="9" fillId="0" borderId="16" xfId="60" applyFont="1" applyFill="1" applyBorder="1" applyAlignment="1">
      <alignment vertical="center"/>
    </xf>
    <xf numFmtId="37" fontId="9" fillId="0" borderId="17" xfId="60" applyFont="1" applyFill="1" applyBorder="1" applyAlignment="1">
      <alignment vertical="center"/>
    </xf>
    <xf numFmtId="37" fontId="9" fillId="0" borderId="24" xfId="60" applyFont="1" applyFill="1" applyBorder="1" applyAlignment="1" applyProtection="1">
      <alignment horizontal="center" vertical="center"/>
    </xf>
    <xf numFmtId="37" fontId="9" fillId="0" borderId="18" xfId="60" applyFont="1" applyFill="1" applyBorder="1" applyAlignment="1" applyProtection="1">
      <alignment horizontal="center" vertical="center"/>
    </xf>
    <xf numFmtId="37" fontId="9" fillId="0" borderId="23" xfId="60" applyFont="1" applyFill="1" applyBorder="1" applyAlignment="1" applyProtection="1">
      <alignment horizontal="center" vertical="center"/>
    </xf>
    <xf numFmtId="37" fontId="9" fillId="0" borderId="2" xfId="60" applyFont="1" applyFill="1" applyBorder="1" applyAlignment="1" applyProtection="1">
      <alignment vertical="center"/>
    </xf>
    <xf numFmtId="37" fontId="9" fillId="0" borderId="0" xfId="60" applyFont="1" applyFill="1" applyBorder="1" applyAlignment="1" applyProtection="1">
      <alignment horizontal="distributed"/>
    </xf>
    <xf numFmtId="37" fontId="9" fillId="0" borderId="21" xfId="60"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0" applyFont="1" applyFill="1" applyBorder="1" applyAlignment="1" applyProtection="1">
      <alignment horizontal="distributed"/>
    </xf>
    <xf numFmtId="37" fontId="9" fillId="0" borderId="0" xfId="60" applyFont="1" applyFill="1" applyBorder="1" applyAlignment="1" applyProtection="1">
      <alignment horizontal="right"/>
    </xf>
    <xf numFmtId="37" fontId="9" fillId="0" borderId="21" xfId="60" applyFont="1" applyFill="1" applyBorder="1" applyAlignment="1" applyProtection="1">
      <alignment horizontal="right"/>
    </xf>
    <xf numFmtId="177" fontId="9" fillId="0" borderId="0" xfId="60" applyNumberFormat="1" applyFont="1" applyFill="1" applyBorder="1" applyAlignment="1" applyProtection="1">
      <alignment horizontal="right"/>
    </xf>
    <xf numFmtId="177" fontId="9" fillId="0" borderId="0" xfId="60" applyNumberFormat="1" applyFont="1" applyFill="1" applyBorder="1" applyProtection="1"/>
    <xf numFmtId="37" fontId="9" fillId="0" borderId="0" xfId="60" applyFont="1" applyFill="1" applyBorder="1" applyAlignment="1" applyProtection="1"/>
    <xf numFmtId="37" fontId="9" fillId="0" borderId="16" xfId="60" applyFont="1" applyFill="1" applyBorder="1" applyAlignment="1" applyProtection="1">
      <alignment horizontal="left"/>
    </xf>
    <xf numFmtId="37" fontId="9" fillId="0" borderId="17" xfId="60" applyFont="1" applyFill="1" applyBorder="1" applyAlignment="1" applyProtection="1">
      <alignment horizontal="left"/>
    </xf>
    <xf numFmtId="37" fontId="9" fillId="0" borderId="16" xfId="60" applyFont="1" applyFill="1" applyBorder="1" applyProtection="1"/>
    <xf numFmtId="37" fontId="9" fillId="0" borderId="16" xfId="60" applyFont="1" applyFill="1" applyBorder="1" applyAlignment="1" applyProtection="1"/>
    <xf numFmtId="37" fontId="9" fillId="0" borderId="0" xfId="64"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3" applyFont="1" applyFill="1" applyBorder="1"/>
    <xf numFmtId="37" fontId="9" fillId="0" borderId="0" xfId="63" applyFont="1" applyFill="1"/>
    <xf numFmtId="37" fontId="9" fillId="0" borderId="0" xfId="64" applyFont="1" applyFill="1" applyBorder="1"/>
    <xf numFmtId="37" fontId="13" fillId="0" borderId="0" xfId="60" applyFont="1" applyFill="1" applyBorder="1" applyProtection="1"/>
    <xf numFmtId="37" fontId="9" fillId="0" borderId="0" xfId="60" applyFont="1" applyFill="1" applyBorder="1" applyProtection="1"/>
    <xf numFmtId="37" fontId="11" fillId="0" borderId="0" xfId="60" quotePrefix="1" applyFont="1" applyFill="1" applyAlignment="1"/>
    <xf numFmtId="37" fontId="32" fillId="0" borderId="0" xfId="65" applyFont="1" applyFill="1" applyBorder="1" applyAlignment="1">
      <alignment horizontal="center"/>
    </xf>
    <xf numFmtId="0" fontId="32" fillId="0" borderId="0" xfId="61" applyFont="1" applyFill="1"/>
    <xf numFmtId="37" fontId="32" fillId="0" borderId="0" xfId="60" quotePrefix="1" applyFont="1" applyFill="1"/>
    <xf numFmtId="37" fontId="32" fillId="0" borderId="0" xfId="62" applyFont="1" applyFill="1"/>
    <xf numFmtId="37" fontId="32" fillId="0" borderId="0" xfId="62" applyFont="1" applyFill="1" applyAlignment="1"/>
    <xf numFmtId="0" fontId="32" fillId="0" borderId="0" xfId="0" applyFont="1" applyFill="1"/>
    <xf numFmtId="37" fontId="9" fillId="0" borderId="0" xfId="65" applyFont="1" applyFill="1" applyAlignment="1">
      <alignment horizontal="center"/>
    </xf>
    <xf numFmtId="37" fontId="9" fillId="0" borderId="0" xfId="65" applyFont="1" applyFill="1" applyBorder="1" applyAlignment="1">
      <alignment horizontal="center"/>
    </xf>
    <xf numFmtId="37" fontId="9" fillId="0" borderId="0" xfId="62" applyFont="1" applyFill="1"/>
    <xf numFmtId="37" fontId="9" fillId="0" borderId="0" xfId="62" applyFont="1" applyFill="1" applyAlignment="1"/>
    <xf numFmtId="0" fontId="9" fillId="0" borderId="0" xfId="61" applyFont="1" applyFill="1"/>
    <xf numFmtId="37" fontId="9" fillId="0" borderId="0" xfId="62" applyFont="1" applyFill="1" applyBorder="1" applyAlignment="1">
      <alignment horizontal="center"/>
    </xf>
    <xf numFmtId="37" fontId="9" fillId="0" borderId="0" xfId="62" applyFont="1" applyFill="1" applyBorder="1"/>
    <xf numFmtId="37" fontId="9" fillId="0" borderId="0" xfId="62" applyFont="1" applyFill="1" applyBorder="1" applyAlignment="1"/>
    <xf numFmtId="0" fontId="9" fillId="0" borderId="0" xfId="61" applyFont="1" applyFill="1" applyBorder="1"/>
    <xf numFmtId="37" fontId="9" fillId="0" borderId="12" xfId="62" applyFont="1" applyFill="1" applyBorder="1" applyAlignment="1">
      <alignment horizontal="center" vertical="center"/>
    </xf>
    <xf numFmtId="37" fontId="9" fillId="0" borderId="13" xfId="62" applyFont="1" applyFill="1" applyBorder="1" applyAlignment="1">
      <alignment horizontal="center"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0" fontId="9" fillId="0" borderId="0" xfId="0" applyFont="1" applyFill="1" applyBorder="1" applyAlignment="1">
      <alignment vertical="center"/>
    </xf>
    <xf numFmtId="0" fontId="9" fillId="0" borderId="0" xfId="61" applyFont="1" applyFill="1" applyBorder="1" applyAlignment="1">
      <alignment vertical="center"/>
    </xf>
    <xf numFmtId="37" fontId="9" fillId="0" borderId="16" xfId="62" applyFont="1" applyFill="1" applyBorder="1" applyAlignment="1">
      <alignment horizontal="center" vertical="center"/>
    </xf>
    <xf numFmtId="37" fontId="9" fillId="0" borderId="17" xfId="62" applyFont="1" applyFill="1" applyBorder="1" applyAlignment="1">
      <alignment horizontal="center"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16" xfId="62" applyFont="1" applyFill="1" applyBorder="1" applyAlignment="1" applyProtection="1">
      <alignment vertical="center"/>
    </xf>
    <xf numFmtId="37" fontId="9" fillId="0" borderId="21" xfId="62" applyFont="1" applyFill="1" applyBorder="1" applyAlignment="1">
      <alignment horizontal="distributed"/>
    </xf>
    <xf numFmtId="177" fontId="9" fillId="0" borderId="0" xfId="62" applyNumberFormat="1" applyFont="1" applyFill="1" applyBorder="1" applyAlignment="1" applyProtection="1">
      <alignment horizontal="right"/>
    </xf>
    <xf numFmtId="37" fontId="9" fillId="0" borderId="0" xfId="62" applyFont="1" applyFill="1" applyBorder="1" applyAlignment="1" applyProtection="1"/>
    <xf numFmtId="37" fontId="13" fillId="0" borderId="21" xfId="62" applyFont="1" applyFill="1" applyBorder="1" applyAlignment="1">
      <alignment horizontal="distributed"/>
    </xf>
    <xf numFmtId="37" fontId="13" fillId="0" borderId="0" xfId="62" applyFont="1" applyFill="1" applyBorder="1" applyAlignment="1" applyProtection="1"/>
    <xf numFmtId="0" fontId="13" fillId="0" borderId="0" xfId="0" applyFont="1" applyFill="1"/>
    <xf numFmtId="0" fontId="13" fillId="0" borderId="0" xfId="61" applyFont="1" applyFill="1"/>
    <xf numFmtId="37" fontId="9" fillId="0" borderId="21" xfId="62" applyFont="1" applyFill="1" applyBorder="1" applyAlignment="1" applyProtection="1">
      <alignment horizontal="center"/>
    </xf>
    <xf numFmtId="37" fontId="9" fillId="0" borderId="16" xfId="62" applyFont="1" applyFill="1" applyBorder="1" applyAlignment="1" applyProtection="1">
      <alignment horizontal="center"/>
    </xf>
    <xf numFmtId="37" fontId="9" fillId="0" borderId="17" xfId="62" applyFont="1" applyFill="1" applyBorder="1" applyAlignment="1" applyProtection="1">
      <alignment horizontal="center"/>
    </xf>
    <xf numFmtId="37" fontId="9" fillId="0" borderId="16" xfId="62" applyFont="1" applyFill="1" applyBorder="1" applyAlignment="1" applyProtection="1">
      <alignment horizontal="right"/>
    </xf>
    <xf numFmtId="37" fontId="9" fillId="0" borderId="16" xfId="62" applyFont="1" applyFill="1" applyBorder="1" applyAlignment="1" applyProtection="1"/>
    <xf numFmtId="37" fontId="9" fillId="0" borderId="0" xfId="62" applyFont="1" applyFill="1" applyBorder="1" applyAlignment="1" applyProtection="1">
      <alignment horizontal="right"/>
    </xf>
    <xf numFmtId="0" fontId="9" fillId="0" borderId="0" xfId="61" applyFont="1" applyFill="1" applyAlignment="1">
      <alignment horizontal="center"/>
    </xf>
    <xf numFmtId="0" fontId="9" fillId="0" borderId="0" xfId="61"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4" applyFont="1" applyFill="1" applyAlignment="1" applyProtection="1">
      <alignment horizontal="center"/>
    </xf>
    <xf numFmtId="37" fontId="9" fillId="0" borderId="0" xfId="64" applyFont="1" applyFill="1" applyBorder="1" applyAlignment="1" applyProtection="1">
      <alignment horizontal="center"/>
    </xf>
    <xf numFmtId="37" fontId="9" fillId="0" borderId="0" xfId="65" applyFont="1" applyFill="1"/>
    <xf numFmtId="37" fontId="9" fillId="0" borderId="0" xfId="65" applyFont="1" applyFill="1" applyAlignment="1"/>
    <xf numFmtId="37" fontId="11" fillId="0" borderId="0" xfId="63" quotePrefix="1" applyFont="1" applyFill="1" applyAlignment="1">
      <alignment horizontal="left"/>
    </xf>
    <xf numFmtId="37" fontId="32" fillId="0" borderId="0" xfId="63" quotePrefix="1" applyFont="1" applyFill="1" applyAlignment="1">
      <alignment horizontal="right"/>
    </xf>
    <xf numFmtId="37" fontId="32" fillId="0" borderId="0" xfId="63" applyFont="1" applyFill="1"/>
    <xf numFmtId="37" fontId="9" fillId="0" borderId="0" xfId="63" quotePrefix="1" applyFont="1" applyFill="1" applyAlignment="1">
      <alignment horizontal="left"/>
    </xf>
    <xf numFmtId="37" fontId="40" fillId="0" borderId="0" xfId="63" applyFont="1" applyFill="1" applyBorder="1" applyAlignment="1">
      <alignment horizontal="left"/>
    </xf>
    <xf numFmtId="37" fontId="9" fillId="0" borderId="12" xfId="60" applyFont="1" applyFill="1" applyBorder="1"/>
    <xf numFmtId="37" fontId="9" fillId="0" borderId="12" xfId="63" quotePrefix="1" applyFont="1" applyFill="1" applyBorder="1" applyAlignment="1">
      <alignment horizontal="left"/>
    </xf>
    <xf numFmtId="37" fontId="9" fillId="0" borderId="12" xfId="63" applyFont="1" applyFill="1" applyBorder="1"/>
    <xf numFmtId="37" fontId="9" fillId="0" borderId="13" xfId="63" applyFont="1" applyFill="1" applyBorder="1"/>
    <xf numFmtId="37" fontId="9" fillId="0" borderId="30" xfId="63" applyFont="1" applyFill="1" applyBorder="1"/>
    <xf numFmtId="37" fontId="9" fillId="0" borderId="0" xfId="60" applyFont="1" applyFill="1" applyBorder="1" applyAlignment="1">
      <alignment vertical="distributed"/>
    </xf>
    <xf numFmtId="37" fontId="9" fillId="0" borderId="0" xfId="63" applyFont="1" applyFill="1" applyBorder="1" applyAlignment="1">
      <alignment horizontal="center" vertical="distributed" textRotation="255"/>
    </xf>
    <xf numFmtId="37" fontId="9" fillId="0" borderId="21" xfId="63" applyFont="1" applyFill="1" applyBorder="1" applyAlignment="1">
      <alignment horizontal="center" vertical="distributed" textRotation="255"/>
    </xf>
    <xf numFmtId="37" fontId="9" fillId="0" borderId="21" xfId="63" applyFont="1" applyFill="1" applyBorder="1" applyAlignment="1" applyProtection="1">
      <alignment horizontal="center" vertical="distributed" textRotation="255"/>
    </xf>
    <xf numFmtId="37" fontId="9" fillId="0" borderId="31" xfId="63" applyFont="1" applyFill="1" applyBorder="1" applyAlignment="1" applyProtection="1">
      <alignment horizontal="center" vertical="distributed" textRotation="255"/>
    </xf>
    <xf numFmtId="37" fontId="9" fillId="0" borderId="0" xfId="63" applyFont="1" applyFill="1" applyBorder="1" applyAlignment="1" applyProtection="1">
      <alignment horizontal="center" vertical="distributed" textRotation="255"/>
    </xf>
    <xf numFmtId="37" fontId="9" fillId="0" borderId="0" xfId="60" applyFont="1" applyFill="1" applyAlignment="1">
      <alignment vertical="distributed"/>
    </xf>
    <xf numFmtId="37" fontId="9" fillId="0" borderId="16" xfId="60" applyFont="1" applyFill="1" applyBorder="1" applyAlignment="1">
      <alignment vertical="distributed"/>
    </xf>
    <xf numFmtId="37" fontId="9" fillId="0" borderId="16" xfId="63" applyFont="1" applyFill="1" applyBorder="1" applyAlignment="1">
      <alignment horizontal="center" vertical="distributed" textRotation="255"/>
    </xf>
    <xf numFmtId="37" fontId="9" fillId="0" borderId="17" xfId="63" applyFont="1" applyFill="1" applyBorder="1" applyAlignment="1">
      <alignment horizontal="center" vertical="distributed" textRotation="255"/>
    </xf>
    <xf numFmtId="37" fontId="9" fillId="0" borderId="17" xfId="63" applyFont="1" applyFill="1" applyBorder="1" applyAlignment="1" applyProtection="1">
      <alignment horizontal="center" vertical="distributed" textRotation="255"/>
    </xf>
    <xf numFmtId="37" fontId="9" fillId="0" borderId="25" xfId="63" applyFont="1" applyFill="1" applyBorder="1" applyAlignment="1" applyProtection="1">
      <alignment horizontal="center" vertical="distributed" textRotation="255"/>
    </xf>
    <xf numFmtId="37" fontId="9" fillId="0" borderId="16" xfId="63" applyFont="1" applyFill="1" applyBorder="1" applyAlignment="1" applyProtection="1">
      <alignment horizontal="center" vertical="distributed" textRotation="255"/>
    </xf>
    <xf numFmtId="37" fontId="9" fillId="0" borderId="0" xfId="60" applyFont="1" applyFill="1" applyAlignment="1"/>
    <xf numFmtId="37" fontId="9" fillId="0" borderId="21" xfId="63" applyFont="1" applyFill="1" applyBorder="1" applyAlignment="1" applyProtection="1">
      <alignment horizontal="distributed"/>
    </xf>
    <xf numFmtId="177" fontId="9" fillId="0" borderId="0" xfId="63" applyNumberFormat="1" applyFont="1" applyFill="1" applyBorder="1" applyAlignment="1" applyProtection="1">
      <alignment horizontal="right"/>
    </xf>
    <xf numFmtId="37" fontId="9" fillId="0" borderId="0" xfId="63" applyFont="1" applyFill="1" applyBorder="1" applyAlignment="1" applyProtection="1">
      <alignment horizontal="distributed"/>
    </xf>
    <xf numFmtId="0" fontId="13" fillId="0" borderId="21" xfId="47" applyFont="1" applyFill="1" applyBorder="1" applyAlignment="1">
      <alignment horizontal="distributed"/>
    </xf>
    <xf numFmtId="177" fontId="13" fillId="0" borderId="0" xfId="63" applyNumberFormat="1" applyFont="1" applyFill="1" applyBorder="1" applyAlignment="1" applyProtection="1">
      <alignment horizontal="right"/>
    </xf>
    <xf numFmtId="0" fontId="9" fillId="0" borderId="21" xfId="47" applyFont="1" applyFill="1" applyBorder="1" applyAlignment="1">
      <alignment horizontal="distributed"/>
    </xf>
    <xf numFmtId="37" fontId="9" fillId="0" borderId="0" xfId="63" applyFont="1" applyFill="1" applyBorder="1" applyAlignment="1" applyProtection="1">
      <alignment horizontal="distributed" wrapText="1"/>
    </xf>
    <xf numFmtId="37" fontId="9" fillId="0" borderId="21" xfId="60" applyFont="1" applyFill="1" applyBorder="1" applyAlignment="1"/>
    <xf numFmtId="37" fontId="9" fillId="0" borderId="0" xfId="63" applyFont="1" applyFill="1" applyBorder="1" applyAlignment="1" applyProtection="1">
      <alignment horizontal="centerContinuous" wrapText="1"/>
    </xf>
    <xf numFmtId="37" fontId="9" fillId="0" borderId="0" xfId="63" applyFont="1" applyFill="1" applyBorder="1" applyAlignment="1" applyProtection="1">
      <alignment horizontal="right"/>
    </xf>
    <xf numFmtId="0" fontId="9" fillId="0" borderId="21" xfId="47" applyFont="1" applyFill="1" applyBorder="1" applyAlignment="1">
      <alignment horizontal="left"/>
    </xf>
    <xf numFmtId="37" fontId="9" fillId="0" borderId="16" xfId="60" applyFont="1" applyFill="1" applyBorder="1"/>
    <xf numFmtId="37" fontId="9" fillId="0" borderId="16" xfId="63" applyFont="1" applyFill="1" applyBorder="1" applyAlignment="1" applyProtection="1">
      <alignment horizontal="distributed"/>
    </xf>
    <xf numFmtId="37" fontId="9" fillId="0" borderId="17" xfId="63" applyFont="1" applyFill="1" applyBorder="1" applyAlignment="1" applyProtection="1">
      <alignment horizontal="distributed"/>
    </xf>
    <xf numFmtId="37" fontId="9" fillId="0" borderId="16" xfId="63" applyFont="1" applyFill="1" applyBorder="1" applyAlignment="1" applyProtection="1">
      <alignment horizontal="right"/>
    </xf>
    <xf numFmtId="37" fontId="9" fillId="0" borderId="29" xfId="60" applyFont="1" applyFill="1" applyBorder="1"/>
    <xf numFmtId="37" fontId="9" fillId="0" borderId="21" xfId="60" applyFont="1" applyFill="1" applyBorder="1"/>
    <xf numFmtId="37" fontId="9" fillId="0" borderId="30" xfId="60" applyFont="1" applyFill="1" applyBorder="1"/>
    <xf numFmtId="37" fontId="9" fillId="0" borderId="22" xfId="60" applyFont="1" applyFill="1" applyBorder="1"/>
    <xf numFmtId="37" fontId="9" fillId="0" borderId="0" xfId="63" quotePrefix="1" applyFont="1" applyFill="1" applyBorder="1" applyAlignment="1">
      <alignment horizontal="left"/>
    </xf>
    <xf numFmtId="37" fontId="9" fillId="0" borderId="21" xfId="63" applyFont="1" applyFill="1" applyBorder="1"/>
    <xf numFmtId="37" fontId="9" fillId="0" borderId="20" xfId="63" applyFont="1" applyFill="1" applyBorder="1" applyAlignment="1" applyProtection="1">
      <alignment horizontal="center" vertical="distributed" textRotation="255"/>
    </xf>
    <xf numFmtId="37" fontId="10" fillId="0" borderId="25" xfId="63" applyFont="1" applyFill="1" applyBorder="1" applyAlignment="1" applyProtection="1">
      <alignment horizontal="center" vertical="distributed" textRotation="255"/>
    </xf>
    <xf numFmtId="37" fontId="9" fillId="0" borderId="19" xfId="63" applyFont="1" applyFill="1" applyBorder="1" applyAlignment="1" applyProtection="1">
      <alignment horizontal="center" vertical="distributed" textRotation="255"/>
    </xf>
    <xf numFmtId="37" fontId="41" fillId="0" borderId="21" xfId="63" applyFont="1" applyFill="1" applyBorder="1" applyAlignment="1" applyProtection="1"/>
    <xf numFmtId="177" fontId="9" fillId="0" borderId="0" xfId="60" applyNumberFormat="1" applyFont="1" applyFill="1" applyAlignment="1">
      <alignment horizontal="right"/>
    </xf>
    <xf numFmtId="37" fontId="41" fillId="0" borderId="21" xfId="63" applyFont="1" applyFill="1" applyBorder="1" applyAlignment="1" applyProtection="1">
      <alignment horizontal="distributed"/>
    </xf>
    <xf numFmtId="37" fontId="10" fillId="0" borderId="0" xfId="60" applyFont="1" applyFill="1" applyBorder="1" applyAlignment="1"/>
    <xf numFmtId="37" fontId="10" fillId="0" borderId="0" xfId="63"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3" applyFont="1" applyFill="1" applyBorder="1" applyAlignment="1" applyProtection="1">
      <alignment horizontal="centerContinuous"/>
    </xf>
    <xf numFmtId="0" fontId="9" fillId="0" borderId="0" xfId="47" applyFont="1" applyFill="1" applyBorder="1" applyAlignment="1">
      <alignment horizontal="left"/>
    </xf>
    <xf numFmtId="37" fontId="9" fillId="0" borderId="0" xfId="63" applyFont="1" applyFill="1" applyBorder="1" applyAlignment="1" applyProtection="1">
      <alignment horizontal="left"/>
    </xf>
    <xf numFmtId="37" fontId="9" fillId="0" borderId="21" xfId="63" applyFont="1" applyFill="1" applyBorder="1" applyAlignment="1" applyProtection="1">
      <alignment horizontal="left"/>
    </xf>
    <xf numFmtId="37" fontId="9" fillId="0" borderId="16" xfId="63" applyFont="1" applyFill="1" applyBorder="1" applyAlignment="1" applyProtection="1">
      <alignment horizontal="left"/>
    </xf>
    <xf numFmtId="37" fontId="9" fillId="0" borderId="17" xfId="63" applyFont="1" applyFill="1" applyBorder="1" applyAlignment="1" applyProtection="1">
      <alignment horizontal="left"/>
    </xf>
    <xf numFmtId="37" fontId="9" fillId="0" borderId="19" xfId="60" applyFont="1" applyFill="1" applyBorder="1"/>
    <xf numFmtId="37" fontId="40" fillId="0" borderId="0" xfId="63" applyFont="1" applyFill="1" applyBorder="1"/>
    <xf numFmtId="37" fontId="9" fillId="0" borderId="16" xfId="63" applyFont="1" applyFill="1" applyBorder="1"/>
    <xf numFmtId="37" fontId="9" fillId="0" borderId="17" xfId="63" applyFont="1" applyFill="1" applyBorder="1"/>
    <xf numFmtId="37" fontId="9" fillId="0" borderId="0" xfId="63" applyFont="1" applyFill="1" applyBorder="1" applyAlignment="1">
      <alignment horizontal="distributed"/>
    </xf>
    <xf numFmtId="37" fontId="9" fillId="0" borderId="21" xfId="63" applyFont="1" applyFill="1" applyBorder="1" applyAlignment="1">
      <alignment horizontal="distributed"/>
    </xf>
    <xf numFmtId="37" fontId="9" fillId="0" borderId="0" xfId="63" applyFont="1" applyFill="1" applyBorder="1" applyAlignment="1">
      <alignment horizontal="distributed" vertical="center" wrapText="1"/>
    </xf>
    <xf numFmtId="0" fontId="9" fillId="0" borderId="0" xfId="47" applyFont="1" applyFill="1"/>
    <xf numFmtId="37" fontId="9" fillId="0" borderId="21" xfId="63" quotePrefix="1" applyFont="1" applyFill="1" applyBorder="1" applyAlignment="1">
      <alignment horizontal="distributed"/>
    </xf>
    <xf numFmtId="37" fontId="9" fillId="0" borderId="17" xfId="60" applyFont="1" applyFill="1" applyBorder="1"/>
    <xf numFmtId="0" fontId="9" fillId="0" borderId="16" xfId="47" applyFont="1" applyFill="1" applyBorder="1"/>
    <xf numFmtId="37" fontId="13" fillId="0" borderId="0" xfId="60" applyFont="1" applyFill="1"/>
    <xf numFmtId="37" fontId="13" fillId="0" borderId="0" xfId="63" applyFont="1" applyFill="1" applyBorder="1"/>
    <xf numFmtId="37" fontId="13" fillId="0" borderId="0" xfId="63" applyFont="1" applyFill="1"/>
    <xf numFmtId="37" fontId="13" fillId="0" borderId="0" xfId="63" applyFont="1" applyFill="1" applyBorder="1" applyAlignment="1" applyProtection="1">
      <alignment horizontal="distributed"/>
    </xf>
    <xf numFmtId="37" fontId="13" fillId="0" borderId="0" xfId="60" applyFont="1" applyFill="1" applyBorder="1"/>
    <xf numFmtId="37" fontId="9" fillId="0" borderId="17" xfId="63" applyFont="1" applyFill="1" applyBorder="1" applyAlignment="1">
      <alignment horizontal="distributed"/>
    </xf>
    <xf numFmtId="37" fontId="9" fillId="0" borderId="16" xfId="63" applyFont="1" applyFill="1" applyBorder="1" applyAlignment="1">
      <alignment horizontal="right"/>
    </xf>
    <xf numFmtId="37" fontId="11" fillId="0" borderId="0" xfId="64" quotePrefix="1" applyFont="1" applyFill="1" applyAlignment="1">
      <alignment horizontal="right"/>
    </xf>
    <xf numFmtId="37" fontId="11" fillId="0" borderId="0" xfId="64" applyFont="1" applyFill="1"/>
    <xf numFmtId="37" fontId="9" fillId="0" borderId="0" xfId="64" quotePrefix="1" applyFont="1" applyFill="1" applyAlignment="1">
      <alignment horizontal="left"/>
    </xf>
    <xf numFmtId="37" fontId="9" fillId="0" borderId="12" xfId="64" applyFont="1" applyFill="1" applyBorder="1" applyAlignment="1">
      <alignment vertical="center"/>
    </xf>
    <xf numFmtId="37" fontId="9" fillId="0" borderId="13" xfId="64"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4" quotePrefix="1" applyFont="1" applyFill="1" applyBorder="1" applyAlignment="1">
      <alignment horizontal="centerContinuous" vertical="center"/>
    </xf>
    <xf numFmtId="37" fontId="9" fillId="0" borderId="26" xfId="64"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4" quotePrefix="1" applyFont="1" applyFill="1" applyBorder="1" applyAlignment="1">
      <alignment horizontal="centerContinuous" vertical="center"/>
    </xf>
    <xf numFmtId="37" fontId="13" fillId="0" borderId="26" xfId="64" applyFont="1" applyFill="1" applyBorder="1" applyAlignment="1">
      <alignment horizontal="centerContinuous" vertical="center"/>
    </xf>
    <xf numFmtId="37" fontId="9" fillId="0" borderId="15" xfId="64" applyFont="1" applyFill="1" applyBorder="1" applyAlignment="1">
      <alignment vertical="center"/>
    </xf>
    <xf numFmtId="37" fontId="9" fillId="0" borderId="14" xfId="64" applyFont="1" applyFill="1" applyBorder="1" applyAlignment="1">
      <alignment vertical="center"/>
    </xf>
    <xf numFmtId="37" fontId="9" fillId="0" borderId="0" xfId="62" applyFont="1" applyFill="1" applyAlignment="1">
      <alignment vertical="center"/>
    </xf>
    <xf numFmtId="37" fontId="9" fillId="0" borderId="16" xfId="64" applyFont="1" applyFill="1" applyBorder="1" applyAlignment="1">
      <alignment vertical="center"/>
    </xf>
    <xf numFmtId="37" fontId="9" fillId="0" borderId="17" xfId="64" applyFont="1" applyFill="1" applyBorder="1" applyAlignment="1">
      <alignment vertical="center"/>
    </xf>
    <xf numFmtId="37" fontId="9" fillId="0" borderId="18" xfId="64" applyFont="1" applyFill="1" applyBorder="1" applyAlignment="1" applyProtection="1">
      <alignment horizontal="center" vertical="center"/>
    </xf>
    <xf numFmtId="37" fontId="13" fillId="0" borderId="18" xfId="64" applyFont="1" applyFill="1" applyBorder="1" applyAlignment="1" applyProtection="1">
      <alignment horizontal="center" vertical="center"/>
    </xf>
    <xf numFmtId="37" fontId="9" fillId="0" borderId="23" xfId="64" applyFont="1" applyFill="1" applyBorder="1" applyAlignment="1" applyProtection="1">
      <alignment horizontal="center" vertical="center"/>
    </xf>
    <xf numFmtId="37" fontId="9" fillId="0" borderId="2" xfId="64" applyFont="1" applyFill="1" applyBorder="1" applyAlignment="1" applyProtection="1">
      <alignment horizontal="center" vertical="center"/>
    </xf>
    <xf numFmtId="37" fontId="13" fillId="0" borderId="32" xfId="64" applyFont="1" applyFill="1" applyBorder="1" applyAlignment="1" applyProtection="1">
      <alignment horizontal="distributed"/>
    </xf>
    <xf numFmtId="37" fontId="13" fillId="0" borderId="28" xfId="64" applyFont="1" applyFill="1" applyBorder="1" applyAlignment="1" applyProtection="1">
      <alignment horizontal="distributed"/>
    </xf>
    <xf numFmtId="37" fontId="13" fillId="0" borderId="32" xfId="64" applyFont="1" applyFill="1" applyBorder="1" applyAlignment="1" applyProtection="1">
      <alignment horizontal="right"/>
    </xf>
    <xf numFmtId="37" fontId="13" fillId="0" borderId="0" xfId="62" applyFont="1" applyFill="1"/>
    <xf numFmtId="37" fontId="9" fillId="0" borderId="0" xfId="64" applyFont="1" applyFill="1" applyBorder="1" applyAlignment="1" applyProtection="1">
      <alignment horizontal="distributed"/>
    </xf>
    <xf numFmtId="37" fontId="9" fillId="0" borderId="21" xfId="64" applyFont="1" applyFill="1" applyBorder="1" applyAlignment="1" applyProtection="1">
      <alignment horizontal="distributed"/>
    </xf>
    <xf numFmtId="37" fontId="9" fillId="0" borderId="0" xfId="64" applyFont="1" applyFill="1" applyBorder="1" applyAlignment="1" applyProtection="1">
      <alignment horizontal="right"/>
    </xf>
    <xf numFmtId="37" fontId="9" fillId="0" borderId="16" xfId="64" applyFont="1" applyFill="1" applyBorder="1" applyAlignment="1" applyProtection="1">
      <alignment horizontal="left"/>
    </xf>
    <xf numFmtId="37" fontId="9" fillId="0" borderId="17" xfId="64" applyFont="1" applyFill="1" applyBorder="1" applyAlignment="1" applyProtection="1">
      <alignment horizontal="left"/>
    </xf>
    <xf numFmtId="37" fontId="9" fillId="0" borderId="16" xfId="64" applyFont="1" applyFill="1" applyBorder="1" applyAlignment="1" applyProtection="1">
      <alignment horizontal="right"/>
    </xf>
    <xf numFmtId="37" fontId="9" fillId="0" borderId="0" xfId="64" applyFont="1" applyFill="1" applyBorder="1" applyAlignment="1" applyProtection="1">
      <alignment horizontal="left"/>
    </xf>
    <xf numFmtId="37" fontId="9" fillId="0" borderId="0" xfId="64" applyFont="1" applyFill="1" applyBorder="1" applyAlignment="1">
      <alignment horizontal="right"/>
    </xf>
    <xf numFmtId="37" fontId="9" fillId="0" borderId="15" xfId="64" applyFont="1" applyFill="1" applyBorder="1" applyAlignment="1">
      <alignment horizontal="right" vertical="center"/>
    </xf>
    <xf numFmtId="37" fontId="9" fillId="0" borderId="16" xfId="64" applyFont="1" applyFill="1" applyBorder="1" applyAlignment="1" applyProtection="1">
      <alignment horizontal="distributed"/>
    </xf>
    <xf numFmtId="37" fontId="9" fillId="0" borderId="0" xfId="62" applyFont="1" applyFill="1" applyBorder="1" applyAlignment="1">
      <alignment vertical="center"/>
    </xf>
    <xf numFmtId="37" fontId="9" fillId="0" borderId="16" xfId="64" applyFont="1" applyFill="1" applyBorder="1"/>
    <xf numFmtId="37" fontId="32" fillId="0" borderId="0" xfId="63" applyFont="1" applyFill="1" applyBorder="1"/>
    <xf numFmtId="37" fontId="32" fillId="0" borderId="0" xfId="65" applyFont="1" applyFill="1" applyBorder="1"/>
    <xf numFmtId="37" fontId="11" fillId="0" borderId="0" xfId="65" quotePrefix="1" applyFont="1" applyFill="1" applyAlignment="1">
      <alignment horizontal="right"/>
    </xf>
    <xf numFmtId="37" fontId="11" fillId="0" borderId="0" xfId="64" applyFont="1" applyFill="1" applyBorder="1" applyAlignment="1">
      <alignment horizontal="left"/>
    </xf>
    <xf numFmtId="37" fontId="32" fillId="0" borderId="0" xfId="65" applyFont="1" applyFill="1"/>
    <xf numFmtId="0" fontId="32" fillId="0" borderId="0" xfId="61" applyFont="1" applyFill="1" applyAlignment="1">
      <alignment horizontal="right"/>
    </xf>
    <xf numFmtId="37" fontId="32" fillId="0" borderId="0" xfId="64" quotePrefix="1" applyFont="1" applyFill="1" applyBorder="1" applyAlignment="1">
      <alignment horizontal="right"/>
    </xf>
    <xf numFmtId="37" fontId="32" fillId="0" borderId="0" xfId="64" quotePrefix="1" applyFont="1" applyFill="1" applyBorder="1" applyAlignment="1"/>
    <xf numFmtId="0" fontId="10" fillId="0" borderId="0" xfId="0" applyFont="1" applyFill="1" applyBorder="1"/>
    <xf numFmtId="37" fontId="10" fillId="0" borderId="0" xfId="65" applyFont="1" applyFill="1" applyBorder="1"/>
    <xf numFmtId="37" fontId="10" fillId="0" borderId="0" xfId="65" applyFont="1" applyFill="1"/>
    <xf numFmtId="0" fontId="10" fillId="0" borderId="0" xfId="61" applyFont="1" applyFill="1" applyBorder="1"/>
    <xf numFmtId="0" fontId="10" fillId="0" borderId="0" xfId="61" applyFont="1" applyFill="1"/>
    <xf numFmtId="0" fontId="10" fillId="0" borderId="0" xfId="61" applyFont="1" applyFill="1" applyBorder="1" applyAlignment="1"/>
    <xf numFmtId="37" fontId="10" fillId="0" borderId="0" xfId="63" applyFont="1" applyFill="1"/>
    <xf numFmtId="37" fontId="10" fillId="0" borderId="12" xfId="64" applyFont="1" applyFill="1" applyBorder="1" applyAlignment="1">
      <alignment vertical="center"/>
    </xf>
    <xf numFmtId="37" fontId="10" fillId="0" borderId="12" xfId="65" applyFont="1" applyFill="1" applyBorder="1" applyAlignment="1">
      <alignment horizontal="center" vertical="center"/>
    </xf>
    <xf numFmtId="37" fontId="10" fillId="0" borderId="13" xfId="65" applyFont="1" applyFill="1" applyBorder="1" applyAlignment="1">
      <alignment horizontal="center" vertical="center"/>
    </xf>
    <xf numFmtId="37" fontId="10" fillId="0" borderId="15" xfId="65" applyFont="1" applyFill="1" applyBorder="1" applyAlignment="1">
      <alignment vertical="center"/>
    </xf>
    <xf numFmtId="37" fontId="10" fillId="0" borderId="0" xfId="63" applyFont="1" applyFill="1" applyAlignment="1">
      <alignment vertical="center"/>
    </xf>
    <xf numFmtId="37" fontId="10" fillId="0" borderId="0" xfId="64" applyFont="1" applyFill="1" applyBorder="1" applyAlignment="1">
      <alignment vertical="center"/>
    </xf>
    <xf numFmtId="37" fontId="10" fillId="0" borderId="0" xfId="65" applyFont="1" applyFill="1" applyBorder="1" applyAlignment="1">
      <alignment horizontal="center" vertical="center"/>
    </xf>
    <xf numFmtId="37" fontId="10" fillId="0" borderId="21" xfId="65" applyFont="1" applyFill="1" applyBorder="1" applyAlignment="1">
      <alignment horizontal="center" vertical="center"/>
    </xf>
    <xf numFmtId="37" fontId="10" fillId="0" borderId="2" xfId="65" applyFont="1" applyFill="1" applyBorder="1" applyAlignment="1">
      <alignment vertical="center"/>
    </xf>
    <xf numFmtId="37" fontId="10" fillId="0" borderId="0" xfId="63" applyFont="1" applyFill="1" applyAlignment="1">
      <alignment horizontal="center" vertical="center" textRotation="255"/>
    </xf>
    <xf numFmtId="37" fontId="10" fillId="0" borderId="16" xfId="65" applyFont="1" applyFill="1" applyBorder="1" applyAlignment="1">
      <alignment vertical="center"/>
    </xf>
    <xf numFmtId="37" fontId="10" fillId="0" borderId="16" xfId="65" applyFont="1" applyFill="1" applyBorder="1" applyAlignment="1" applyProtection="1">
      <alignment horizontal="center" vertical="center"/>
    </xf>
    <xf numFmtId="37" fontId="10" fillId="0" borderId="17" xfId="65" applyFont="1" applyFill="1" applyBorder="1" applyAlignment="1" applyProtection="1">
      <alignment horizontal="center" vertical="center"/>
    </xf>
    <xf numFmtId="37" fontId="10" fillId="0" borderId="16" xfId="65" applyFont="1" applyFill="1" applyBorder="1" applyAlignment="1" applyProtection="1">
      <alignment vertical="center"/>
    </xf>
    <xf numFmtId="0" fontId="10" fillId="0" borderId="0" xfId="0" applyFont="1" applyFill="1" applyAlignment="1">
      <alignment vertical="center"/>
    </xf>
    <xf numFmtId="37" fontId="10" fillId="0" borderId="0" xfId="65" applyFont="1" applyFill="1" applyBorder="1" applyAlignment="1" applyProtection="1">
      <alignment horizontal="distributed"/>
    </xf>
    <xf numFmtId="37" fontId="10" fillId="0" borderId="21" xfId="65" applyFont="1" applyFill="1" applyBorder="1" applyAlignment="1" applyProtection="1">
      <alignment horizontal="distributed"/>
    </xf>
    <xf numFmtId="177" fontId="10" fillId="0" borderId="0" xfId="65" applyNumberFormat="1" applyFont="1" applyFill="1" applyBorder="1" applyAlignment="1" applyProtection="1">
      <alignment horizontal="right"/>
    </xf>
    <xf numFmtId="37" fontId="12" fillId="0" borderId="0" xfId="65" applyFont="1" applyFill="1" applyBorder="1" applyAlignment="1" applyProtection="1">
      <alignment horizontal="distributed"/>
    </xf>
    <xf numFmtId="37" fontId="12" fillId="0" borderId="21" xfId="65" applyFont="1" applyFill="1" applyBorder="1" applyAlignment="1" applyProtection="1">
      <alignment horizontal="distributed"/>
    </xf>
    <xf numFmtId="177" fontId="12" fillId="0" borderId="0" xfId="65" applyNumberFormat="1" applyFont="1" applyFill="1" applyBorder="1" applyAlignment="1" applyProtection="1">
      <alignment horizontal="right"/>
    </xf>
    <xf numFmtId="37" fontId="12" fillId="0" borderId="0" xfId="65" applyFont="1" applyFill="1" applyBorder="1" applyAlignment="1" applyProtection="1"/>
    <xf numFmtId="0" fontId="12" fillId="0" borderId="0" xfId="0" applyFont="1" applyFill="1"/>
    <xf numFmtId="37" fontId="12" fillId="0" borderId="0" xfId="63" applyFont="1" applyFill="1"/>
    <xf numFmtId="37" fontId="10" fillId="0" borderId="0" xfId="65" applyFont="1" applyFill="1" applyBorder="1" applyAlignment="1">
      <alignment horizontal="center"/>
    </xf>
    <xf numFmtId="37" fontId="10" fillId="0" borderId="21" xfId="65" applyFont="1" applyFill="1" applyBorder="1" applyAlignment="1">
      <alignment horizontal="center"/>
    </xf>
    <xf numFmtId="0" fontId="10" fillId="0" borderId="0" xfId="0" applyFont="1" applyFill="1"/>
    <xf numFmtId="37" fontId="10" fillId="0" borderId="0" xfId="63" applyFont="1" applyFill="1" applyBorder="1"/>
    <xf numFmtId="37" fontId="10" fillId="0" borderId="0" xfId="65" applyFont="1" applyFill="1" applyBorder="1" applyAlignment="1">
      <alignment horizontal="distributed"/>
    </xf>
    <xf numFmtId="37" fontId="10" fillId="0" borderId="16" xfId="65" applyFont="1" applyFill="1" applyBorder="1"/>
    <xf numFmtId="37" fontId="10" fillId="0" borderId="16" xfId="65" applyFont="1" applyFill="1" applyBorder="1" applyAlignment="1">
      <alignment horizontal="right"/>
    </xf>
    <xf numFmtId="37" fontId="10" fillId="0" borderId="17" xfId="65" applyFont="1" applyFill="1" applyBorder="1" applyAlignment="1">
      <alignment horizontal="right"/>
    </xf>
    <xf numFmtId="37" fontId="10" fillId="0" borderId="16" xfId="65"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5" applyFont="1" applyFill="1" applyBorder="1" applyAlignment="1"/>
    <xf numFmtId="37" fontId="10" fillId="0" borderId="0" xfId="60" applyFont="1" applyFill="1"/>
    <xf numFmtId="37" fontId="10" fillId="0" borderId="0" xfId="63" applyFont="1" applyFill="1" applyBorder="1" applyAlignment="1"/>
    <xf numFmtId="37" fontId="9" fillId="0" borderId="0" xfId="63" applyFont="1" applyFill="1" applyBorder="1" applyAlignment="1"/>
    <xf numFmtId="37" fontId="9" fillId="0" borderId="0" xfId="63" applyFont="1" applyFill="1" applyAlignment="1" applyProtection="1">
      <alignment horizontal="right"/>
    </xf>
    <xf numFmtId="37" fontId="9" fillId="0" borderId="0" xfId="63" applyFont="1" applyFill="1" applyBorder="1" applyAlignment="1" applyProtection="1"/>
    <xf numFmtId="37" fontId="32" fillId="0" borderId="0" xfId="66" applyFont="1" applyFill="1" applyBorder="1"/>
    <xf numFmtId="37" fontId="32" fillId="0" borderId="0" xfId="66" applyFont="1" applyFill="1"/>
    <xf numFmtId="37" fontId="11" fillId="0" borderId="0" xfId="66" quotePrefix="1" applyFont="1" applyFill="1" applyAlignment="1">
      <alignment horizontal="right"/>
    </xf>
    <xf numFmtId="37" fontId="11" fillId="0" borderId="0" xfId="66" quotePrefix="1" applyFont="1" applyFill="1" applyAlignment="1">
      <alignment horizontal="left"/>
    </xf>
    <xf numFmtId="37" fontId="32" fillId="0" borderId="0" xfId="66" quotePrefix="1" applyFont="1" applyFill="1" applyAlignment="1">
      <alignment horizontal="left"/>
    </xf>
    <xf numFmtId="37" fontId="32" fillId="0" borderId="0" xfId="66" quotePrefix="1" applyFont="1" applyFill="1" applyAlignment="1">
      <alignment horizontal="distributed"/>
    </xf>
    <xf numFmtId="37" fontId="32" fillId="0" borderId="0" xfId="66" quotePrefix="1" applyFont="1" applyFill="1" applyAlignment="1">
      <alignment horizontal="right"/>
    </xf>
    <xf numFmtId="37" fontId="32" fillId="0" borderId="0" xfId="66" quotePrefix="1" applyFont="1" applyFill="1" applyBorder="1" applyAlignment="1"/>
    <xf numFmtId="37" fontId="9" fillId="0" borderId="0" xfId="66" applyFont="1" applyFill="1" applyBorder="1"/>
    <xf numFmtId="37" fontId="9" fillId="0" borderId="0" xfId="66" applyFont="1" applyFill="1"/>
    <xf numFmtId="37" fontId="9" fillId="0" borderId="0" xfId="66" quotePrefix="1" applyFont="1" applyFill="1" applyAlignment="1">
      <alignment horizontal="right"/>
    </xf>
    <xf numFmtId="37" fontId="9" fillId="0" borderId="0" xfId="66" quotePrefix="1" applyFont="1" applyFill="1" applyAlignment="1">
      <alignment horizontal="left"/>
    </xf>
    <xf numFmtId="37" fontId="9" fillId="0" borderId="0" xfId="66" quotePrefix="1" applyFont="1" applyFill="1" applyAlignment="1">
      <alignment horizontal="distributed"/>
    </xf>
    <xf numFmtId="37" fontId="9" fillId="0" borderId="0" xfId="66" quotePrefix="1" applyFont="1" applyFill="1" applyBorder="1" applyAlignment="1"/>
    <xf numFmtId="37" fontId="9" fillId="0" borderId="0" xfId="66" applyFont="1" applyFill="1" applyBorder="1" applyAlignment="1"/>
    <xf numFmtId="37" fontId="9" fillId="0" borderId="12" xfId="66" applyFont="1" applyFill="1" applyBorder="1" applyAlignment="1">
      <alignment vertical="center"/>
    </xf>
    <xf numFmtId="37" fontId="9" fillId="0" borderId="13" xfId="66" applyFont="1" applyFill="1" applyBorder="1" applyAlignment="1">
      <alignment vertical="center"/>
    </xf>
    <xf numFmtId="37" fontId="9" fillId="0" borderId="15" xfId="66" applyFont="1" applyFill="1" applyBorder="1" applyAlignment="1">
      <alignment vertical="center"/>
    </xf>
    <xf numFmtId="37" fontId="9" fillId="0" borderId="15" xfId="66" applyFont="1" applyFill="1" applyBorder="1" applyAlignment="1" applyProtection="1">
      <alignment horizontal="center" vertical="center"/>
    </xf>
    <xf numFmtId="37" fontId="9" fillId="0" borderId="26" xfId="66" applyFont="1" applyFill="1" applyBorder="1" applyAlignment="1">
      <alignment vertical="center"/>
    </xf>
    <xf numFmtId="37" fontId="9" fillId="0" borderId="14" xfId="66" applyFont="1" applyFill="1" applyBorder="1" applyAlignment="1" applyProtection="1">
      <alignment horizontal="center" vertical="center"/>
    </xf>
    <xf numFmtId="37" fontId="9" fillId="0" borderId="0" xfId="66"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quotePrefix="1" applyFont="1" applyFill="1" applyBorder="1" applyAlignment="1" applyProtection="1">
      <alignment horizontal="distributed" vertical="center" wrapText="1" justifyLastLine="1"/>
    </xf>
    <xf numFmtId="37" fontId="9" fillId="0" borderId="2" xfId="66" quotePrefix="1" applyFont="1" applyFill="1" applyBorder="1" applyAlignment="1" applyProtection="1">
      <alignment vertical="center"/>
    </xf>
    <xf numFmtId="37" fontId="13" fillId="0" borderId="0" xfId="66" applyFont="1" applyFill="1" applyBorder="1" applyAlignment="1">
      <alignment horizontal="distributed"/>
    </xf>
    <xf numFmtId="37" fontId="13" fillId="0" borderId="21" xfId="66" applyFont="1" applyFill="1" applyBorder="1" applyAlignment="1">
      <alignment horizontal="distributed"/>
    </xf>
    <xf numFmtId="41" fontId="13" fillId="0" borderId="0" xfId="66" applyNumberFormat="1" applyFont="1" applyFill="1" applyBorder="1" applyAlignment="1" applyProtection="1">
      <alignment horizontal="right"/>
    </xf>
    <xf numFmtId="37" fontId="13" fillId="0" borderId="0" xfId="66" applyFont="1" applyFill="1" applyBorder="1" applyAlignment="1" applyProtection="1"/>
    <xf numFmtId="37" fontId="13" fillId="0" borderId="0" xfId="66" applyFont="1" applyFill="1"/>
    <xf numFmtId="37" fontId="13" fillId="0" borderId="0" xfId="66" quotePrefix="1" applyFont="1" applyFill="1" applyBorder="1" applyAlignment="1" applyProtection="1">
      <alignment horizontal="distributed"/>
    </xf>
    <xf numFmtId="37" fontId="13" fillId="0" borderId="21" xfId="66" quotePrefix="1" applyFont="1" applyFill="1" applyBorder="1" applyAlignment="1" applyProtection="1">
      <alignment horizontal="distributed"/>
    </xf>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41" fontId="9" fillId="0" borderId="0" xfId="66" applyNumberFormat="1" applyFont="1" applyFill="1"/>
    <xf numFmtId="41" fontId="13" fillId="0" borderId="0" xfId="66" applyNumberFormat="1" applyFont="1" applyFill="1"/>
    <xf numFmtId="37" fontId="13" fillId="0" borderId="0" xfId="66" applyFont="1" applyFill="1" applyBorder="1" applyAlignment="1" applyProtection="1">
      <alignment horizontal="distributed"/>
    </xf>
    <xf numFmtId="37" fontId="13" fillId="0" borderId="21" xfId="66" applyFont="1" applyFill="1" applyBorder="1" applyAlignment="1" applyProtection="1">
      <alignment horizontal="distributed"/>
    </xf>
    <xf numFmtId="38" fontId="13" fillId="0" borderId="0" xfId="37" applyFont="1" applyFill="1" applyBorder="1" applyAlignment="1"/>
    <xf numFmtId="37" fontId="9" fillId="0" borderId="16" xfId="66" applyFont="1" applyFill="1" applyBorder="1"/>
    <xf numFmtId="37" fontId="9" fillId="0" borderId="17" xfId="66" applyFont="1" applyFill="1" applyBorder="1"/>
    <xf numFmtId="37" fontId="9" fillId="0" borderId="16" xfId="66" applyFont="1" applyFill="1" applyBorder="1" applyAlignment="1"/>
    <xf numFmtId="37" fontId="9" fillId="0" borderId="0" xfId="57" applyFont="1" applyFill="1" applyAlignment="1">
      <alignment horizontal="left"/>
    </xf>
    <xf numFmtId="37" fontId="9" fillId="0" borderId="0" xfId="57" quotePrefix="1" applyFont="1" applyFill="1" applyAlignment="1">
      <alignment horizontal="left"/>
    </xf>
    <xf numFmtId="41" fontId="9" fillId="0" borderId="0" xfId="57" applyNumberFormat="1" applyFont="1" applyFill="1" applyAlignment="1" applyProtection="1">
      <alignment horizontal="right"/>
    </xf>
    <xf numFmtId="181" fontId="9" fillId="0" borderId="0" xfId="57" applyNumberFormat="1" applyFont="1" applyFill="1" applyAlignment="1" applyProtection="1">
      <alignment horizontal="right"/>
    </xf>
    <xf numFmtId="0" fontId="13" fillId="0" borderId="0" xfId="54" applyFont="1" applyFill="1" applyBorder="1" applyAlignment="1">
      <alignment horizontal="distributed"/>
    </xf>
    <xf numFmtId="37" fontId="10" fillId="0" borderId="14" xfId="65" applyFont="1" applyFill="1" applyBorder="1" applyAlignment="1">
      <alignment horizontal="centerContinuous" vertical="center" shrinkToFit="1"/>
    </xf>
    <xf numFmtId="37" fontId="10" fillId="0" borderId="15" xfId="65" applyFont="1" applyFill="1" applyBorder="1" applyAlignment="1">
      <alignment horizontal="centerContinuous" vertical="center" shrinkToFit="1"/>
    </xf>
    <xf numFmtId="37" fontId="10" fillId="0" borderId="23" xfId="65" applyFont="1" applyFill="1" applyBorder="1" applyAlignment="1">
      <alignment horizontal="centerContinuous" vertical="center" shrinkToFit="1"/>
    </xf>
    <xf numFmtId="37" fontId="10" fillId="0" borderId="2" xfId="65" applyFont="1" applyFill="1" applyBorder="1" applyAlignment="1">
      <alignment horizontal="centerContinuous" vertical="center" shrinkToFit="1"/>
    </xf>
    <xf numFmtId="37" fontId="10" fillId="0" borderId="19" xfId="65" applyFont="1" applyFill="1" applyBorder="1" applyAlignment="1" applyProtection="1">
      <alignment horizontal="center" vertical="center" shrinkToFit="1"/>
    </xf>
    <xf numFmtId="37" fontId="9" fillId="0" borderId="0" xfId="58" applyFont="1" applyFill="1" applyAlignment="1">
      <alignment horizontal="right" vertical="center"/>
    </xf>
    <xf numFmtId="37" fontId="9" fillId="0" borderId="23" xfId="62" applyFont="1" applyFill="1" applyBorder="1" applyAlignment="1" applyProtection="1">
      <alignment horizontal="center" vertical="center"/>
    </xf>
    <xf numFmtId="37" fontId="11" fillId="0" borderId="0" xfId="57" quotePrefix="1" applyFont="1" applyFill="1" applyBorder="1" applyAlignment="1">
      <alignment horizontal="left"/>
    </xf>
    <xf numFmtId="177" fontId="9" fillId="0" borderId="0" xfId="61" applyNumberFormat="1" applyFont="1" applyFill="1"/>
    <xf numFmtId="177" fontId="10" fillId="0" borderId="0" xfId="65" applyNumberFormat="1" applyFont="1" applyFill="1" applyBorder="1" applyAlignment="1" applyProtection="1">
      <alignment horizontal="right" vertical="center"/>
    </xf>
    <xf numFmtId="0" fontId="9" fillId="0" borderId="0" xfId="52" applyFont="1" applyFill="1" applyBorder="1" applyAlignment="1" applyProtection="1">
      <alignment horizontal="center" vertical="center"/>
    </xf>
    <xf numFmtId="0" fontId="9" fillId="0" borderId="0" xfId="52" applyFont="1" applyFill="1" applyBorder="1" applyAlignment="1" applyProtection="1">
      <alignment vertical="center"/>
    </xf>
    <xf numFmtId="0" fontId="9" fillId="0" borderId="0" xfId="52" applyFont="1" applyFill="1" applyBorder="1" applyAlignment="1" applyProtection="1">
      <alignment horizontal="centerContinuous" vertical="center"/>
    </xf>
    <xf numFmtId="0" fontId="9" fillId="0" borderId="21" xfId="52" applyFont="1" applyFill="1" applyBorder="1" applyAlignment="1" applyProtection="1">
      <alignment horizontal="centerContinuous" vertical="center"/>
    </xf>
    <xf numFmtId="41" fontId="9" fillId="0" borderId="0" xfId="51" applyNumberFormat="1" applyFont="1" applyFill="1" applyBorder="1" applyAlignment="1">
      <alignment horizontal="right" vertical="center"/>
    </xf>
    <xf numFmtId="0" fontId="9" fillId="0" borderId="0" xfId="52" applyFont="1" applyFill="1" applyBorder="1" applyAlignment="1">
      <alignment vertical="center"/>
    </xf>
    <xf numFmtId="0" fontId="9" fillId="0" borderId="0" xfId="52" applyFont="1" applyFill="1" applyAlignment="1">
      <alignment vertical="center"/>
    </xf>
    <xf numFmtId="0" fontId="9" fillId="0" borderId="0" xfId="51" applyFont="1" applyFill="1" applyBorder="1" applyAlignment="1">
      <alignment vertical="center"/>
    </xf>
    <xf numFmtId="0" fontId="9" fillId="0" borderId="21" xfId="52"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37" fontId="9" fillId="0" borderId="0" xfId="63" applyFont="1" applyFill="1" applyBorder="1" applyAlignment="1" applyProtection="1">
      <alignment horizontal="left" wrapText="1"/>
    </xf>
    <xf numFmtId="37" fontId="9" fillId="0" borderId="0" xfId="63" applyFont="1" applyFill="1" applyBorder="1" applyAlignment="1">
      <alignment horizontal="left"/>
    </xf>
    <xf numFmtId="177" fontId="9" fillId="0" borderId="0" xfId="63" applyNumberFormat="1" applyFont="1" applyFill="1" applyBorder="1"/>
    <xf numFmtId="177" fontId="9" fillId="0" borderId="0" xfId="60" applyNumberFormat="1" applyFont="1" applyFill="1"/>
    <xf numFmtId="177" fontId="9" fillId="0" borderId="0" xfId="63" applyNumberFormat="1" applyFont="1" applyFill="1" applyBorder="1" applyAlignment="1">
      <alignment horizontal="right"/>
    </xf>
    <xf numFmtId="177" fontId="12" fillId="0" borderId="0" xfId="0" applyNumberFormat="1" applyFont="1" applyFill="1"/>
    <xf numFmtId="37" fontId="35" fillId="0" borderId="0" xfId="53" applyFont="1" applyFill="1"/>
    <xf numFmtId="37" fontId="35" fillId="0" borderId="0" xfId="53" applyFont="1" applyFill="1" applyBorder="1" applyAlignment="1" applyProtection="1">
      <alignment horizontal="left"/>
    </xf>
    <xf numFmtId="37" fontId="35" fillId="0" borderId="0" xfId="53" applyFont="1" applyFill="1" applyBorder="1"/>
    <xf numFmtId="37" fontId="35" fillId="0" borderId="0" xfId="53" applyFont="1" applyFill="1" applyBorder="1" applyAlignment="1"/>
    <xf numFmtId="37" fontId="35" fillId="0" borderId="12" xfId="53" applyFont="1" applyFill="1" applyBorder="1" applyAlignment="1" applyProtection="1">
      <alignment horizontal="left" vertical="center"/>
    </xf>
    <xf numFmtId="37" fontId="35" fillId="0" borderId="13" xfId="53" applyFont="1" applyFill="1" applyBorder="1" applyAlignment="1" applyProtection="1">
      <alignment horizontal="left" vertical="center"/>
    </xf>
    <xf numFmtId="37" fontId="35" fillId="0" borderId="15" xfId="53" applyFont="1" applyFill="1" applyBorder="1" applyAlignment="1">
      <alignment vertical="center"/>
    </xf>
    <xf numFmtId="37" fontId="35" fillId="0" borderId="0" xfId="53" applyFont="1" applyFill="1" applyBorder="1" applyAlignment="1">
      <alignment vertical="center"/>
    </xf>
    <xf numFmtId="37" fontId="35" fillId="0" borderId="0" xfId="53" applyFont="1" applyFill="1" applyBorder="1" applyAlignment="1" applyProtection="1">
      <alignment horizontal="left" vertical="center"/>
    </xf>
    <xf numFmtId="37" fontId="35" fillId="0" borderId="21" xfId="53" applyFont="1" applyFill="1" applyBorder="1" applyAlignment="1" applyProtection="1">
      <alignment horizontal="left" vertical="center"/>
    </xf>
    <xf numFmtId="37" fontId="35" fillId="0" borderId="16" xfId="53" applyFont="1" applyFill="1" applyBorder="1"/>
    <xf numFmtId="37" fontId="35" fillId="0" borderId="17" xfId="53" applyFont="1" applyFill="1" applyBorder="1"/>
    <xf numFmtId="37" fontId="44" fillId="0" borderId="0" xfId="53" applyFont="1" applyFill="1"/>
    <xf numFmtId="37" fontId="35" fillId="0" borderId="0" xfId="53" applyFont="1" applyFill="1" applyBorder="1" applyAlignment="1">
      <alignment horizontal="distributed"/>
    </xf>
    <xf numFmtId="37" fontId="35" fillId="0" borderId="21" xfId="53" applyFont="1" applyFill="1" applyBorder="1" applyAlignment="1">
      <alignment horizontal="distributed"/>
    </xf>
    <xf numFmtId="41" fontId="35" fillId="0" borderId="0" xfId="53" applyNumberFormat="1" applyFont="1" applyFill="1" applyBorder="1" applyAlignment="1" applyProtection="1">
      <alignment horizontal="right"/>
    </xf>
    <xf numFmtId="177" fontId="35" fillId="0" borderId="0" xfId="53" applyNumberFormat="1" applyFont="1" applyFill="1" applyBorder="1" applyAlignment="1" applyProtection="1"/>
    <xf numFmtId="37" fontId="35" fillId="0" borderId="0" xfId="53" applyFont="1" applyFill="1" applyAlignment="1"/>
    <xf numFmtId="37" fontId="35" fillId="0" borderId="0" xfId="53" applyFont="1" applyFill="1" applyBorder="1" applyAlignment="1" applyProtection="1">
      <alignment horizontal="right"/>
    </xf>
    <xf numFmtId="37" fontId="40" fillId="0" borderId="0" xfId="53" quotePrefix="1" applyFont="1" applyFill="1" applyBorder="1" applyAlignment="1" applyProtection="1">
      <alignment horizontal="distributed"/>
    </xf>
    <xf numFmtId="37" fontId="40" fillId="0" borderId="21" xfId="53" applyFont="1" applyFill="1" applyBorder="1" applyAlignment="1" applyProtection="1">
      <alignment horizontal="distributed"/>
    </xf>
    <xf numFmtId="41" fontId="40" fillId="0" borderId="0" xfId="53" applyNumberFormat="1" applyFont="1" applyFill="1" applyBorder="1" applyAlignment="1" applyProtection="1">
      <alignment horizontal="right"/>
    </xf>
    <xf numFmtId="37" fontId="40" fillId="0" borderId="0" xfId="53" applyFont="1" applyFill="1" applyBorder="1" applyAlignment="1" applyProtection="1"/>
    <xf numFmtId="37" fontId="40" fillId="0" borderId="0" xfId="53" applyFont="1" applyFill="1" applyAlignment="1"/>
    <xf numFmtId="37" fontId="40" fillId="0" borderId="0" xfId="53" applyFont="1" applyFill="1" applyBorder="1" applyAlignment="1" applyProtection="1">
      <alignment horizontal="right"/>
    </xf>
    <xf numFmtId="37" fontId="40" fillId="0" borderId="21" xfId="53" applyFont="1" applyFill="1" applyBorder="1" applyAlignment="1">
      <alignment horizontal="distributed"/>
    </xf>
    <xf numFmtId="37" fontId="35" fillId="0" borderId="21" xfId="53" applyFont="1" applyFill="1" applyBorder="1" applyAlignment="1" applyProtection="1">
      <alignment horizontal="distributed"/>
    </xf>
    <xf numFmtId="37" fontId="35" fillId="0" borderId="0" xfId="53" applyFont="1" applyFill="1" applyBorder="1" applyAlignment="1" applyProtection="1"/>
    <xf numFmtId="37" fontId="35" fillId="0" borderId="16" xfId="53" applyFont="1" applyFill="1" applyBorder="1" applyAlignment="1">
      <alignment vertical="top"/>
    </xf>
    <xf numFmtId="37" fontId="35" fillId="0" borderId="17" xfId="53" applyFont="1" applyFill="1" applyBorder="1" applyAlignment="1">
      <alignment vertical="top"/>
    </xf>
    <xf numFmtId="41" fontId="35" fillId="0" borderId="16" xfId="53" applyNumberFormat="1" applyFont="1" applyFill="1" applyBorder="1" applyAlignment="1" applyProtection="1">
      <alignment horizontal="right" vertical="top"/>
    </xf>
    <xf numFmtId="41" fontId="35" fillId="0" borderId="16" xfId="53" applyNumberFormat="1" applyFont="1" applyFill="1" applyBorder="1" applyAlignment="1">
      <alignment horizontal="right" vertical="top"/>
    </xf>
    <xf numFmtId="37" fontId="35" fillId="0" borderId="0" xfId="53" applyFont="1" applyFill="1" applyAlignment="1">
      <alignment vertical="top"/>
    </xf>
    <xf numFmtId="37" fontId="13" fillId="0" borderId="0" xfId="53" applyFont="1" applyFill="1" applyBorder="1" applyAlignment="1">
      <alignment horizontal="distributed"/>
    </xf>
    <xf numFmtId="37" fontId="9" fillId="0" borderId="0" xfId="63" applyFont="1" applyFill="1" applyBorder="1" applyAlignment="1" applyProtection="1">
      <alignment horizontal="distributed"/>
    </xf>
    <xf numFmtId="177" fontId="13" fillId="0" borderId="0" xfId="62" applyNumberFormat="1" applyFont="1" applyFill="1" applyBorder="1" applyAlignment="1" applyProtection="1">
      <alignment horizontal="right"/>
    </xf>
    <xf numFmtId="37" fontId="10" fillId="0" borderId="0" xfId="65" applyFont="1" applyFill="1" applyBorder="1" applyAlignment="1" applyProtection="1">
      <alignment horizontal="distributed"/>
    </xf>
    <xf numFmtId="37" fontId="9" fillId="0" borderId="32" xfId="64" applyFont="1" applyFill="1" applyBorder="1" applyAlignment="1" applyProtection="1">
      <alignment horizontal="right"/>
    </xf>
    <xf numFmtId="177" fontId="9" fillId="0" borderId="0" xfId="64" applyNumberFormat="1" applyFont="1" applyFill="1" applyBorder="1" applyAlignment="1" applyProtection="1">
      <alignment horizontal="right"/>
    </xf>
    <xf numFmtId="37" fontId="9" fillId="0" borderId="23" xfId="66" quotePrefix="1" applyFont="1" applyFill="1" applyBorder="1" applyAlignment="1" applyProtection="1">
      <alignment horizontal="distributed" vertical="center" wrapText="1" justifyLastLine="1"/>
    </xf>
    <xf numFmtId="178" fontId="12" fillId="0" borderId="14" xfId="57" applyNumberFormat="1" applyFont="1" applyFill="1" applyBorder="1" applyAlignment="1" applyProtection="1">
      <alignment horizontal="centerContinuous" vertical="center"/>
    </xf>
    <xf numFmtId="37" fontId="34" fillId="0" borderId="14" xfId="55" applyFont="1" applyFill="1" applyBorder="1" applyAlignment="1" applyProtection="1">
      <alignment horizontal="center" vertical="center" wrapText="1"/>
    </xf>
    <xf numFmtId="38" fontId="9" fillId="0" borderId="0" xfId="54" applyNumberFormat="1" applyFont="1" applyFill="1"/>
    <xf numFmtId="37" fontId="9" fillId="0" borderId="0" xfId="59" applyFont="1" applyFill="1" applyBorder="1" applyAlignment="1" applyProtection="1"/>
    <xf numFmtId="0" fontId="9" fillId="0" borderId="0" xfId="52" applyFont="1" applyFill="1" applyBorder="1" applyAlignment="1" applyProtection="1">
      <alignment horizontal="distributed" vertical="center"/>
    </xf>
    <xf numFmtId="0" fontId="9" fillId="0" borderId="0" xfId="52" applyFont="1" applyFill="1" applyBorder="1" applyAlignment="1" applyProtection="1">
      <alignment horizontal="center" vertical="center" textRotation="255"/>
    </xf>
    <xf numFmtId="0" fontId="9" fillId="0" borderId="0" xfId="52" applyFont="1" applyFill="1" applyBorder="1" applyAlignment="1" applyProtection="1">
      <alignment horizontal="left" vertical="center"/>
    </xf>
    <xf numFmtId="0" fontId="9" fillId="0" borderId="21" xfId="52" applyFont="1" applyFill="1" applyBorder="1" applyAlignment="1" applyProtection="1">
      <alignment horizontal="left" vertical="center"/>
    </xf>
    <xf numFmtId="0" fontId="9" fillId="0" borderId="0" xfId="52" applyFont="1" applyFill="1" applyBorder="1" applyAlignment="1" applyProtection="1">
      <alignment horizontal="left" vertical="center" wrapText="1"/>
    </xf>
    <xf numFmtId="37" fontId="9" fillId="0" borderId="14" xfId="55" applyFont="1" applyFill="1" applyBorder="1" applyAlignment="1" applyProtection="1">
      <alignment vertical="center" wrapText="1"/>
    </xf>
    <xf numFmtId="180" fontId="13" fillId="0" borderId="20" xfId="55" applyNumberFormat="1" applyFont="1" applyFill="1" applyBorder="1" applyAlignment="1" applyProtection="1"/>
    <xf numFmtId="180" fontId="9" fillId="0" borderId="20" xfId="55" applyNumberFormat="1" applyFont="1" applyFill="1" applyBorder="1" applyAlignment="1" applyProtection="1"/>
    <xf numFmtId="37" fontId="9" fillId="0" borderId="20" xfId="55" applyFont="1" applyFill="1" applyBorder="1" applyAlignment="1" applyProtection="1"/>
    <xf numFmtId="37" fontId="9" fillId="0" borderId="19" xfId="55" applyFont="1" applyFill="1" applyBorder="1" applyAlignment="1" applyProtection="1"/>
    <xf numFmtId="37" fontId="10" fillId="0" borderId="0" xfId="57" applyFont="1" applyFill="1" applyBorder="1" applyAlignment="1">
      <alignment horizontal="distributed"/>
    </xf>
    <xf numFmtId="0" fontId="9" fillId="0" borderId="0" xfId="69" applyFont="1" applyFill="1" applyBorder="1" applyAlignment="1"/>
    <xf numFmtId="0" fontId="9" fillId="0" borderId="0" xfId="69" applyFont="1" applyFill="1"/>
    <xf numFmtId="38" fontId="9" fillId="0" borderId="0" xfId="37" applyFont="1" applyFill="1"/>
    <xf numFmtId="0" fontId="9" fillId="0" borderId="0" xfId="70" applyFont="1" applyFill="1"/>
    <xf numFmtId="0" fontId="10" fillId="0" borderId="0" xfId="50" applyFont="1" applyFill="1" applyAlignment="1"/>
    <xf numFmtId="0" fontId="9" fillId="0" borderId="0" xfId="69" applyFont="1" applyFill="1" applyAlignment="1"/>
    <xf numFmtId="0" fontId="10" fillId="0" borderId="0" xfId="50"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69" applyFont="1" applyFill="1" applyBorder="1" applyAlignment="1" applyProtection="1"/>
    <xf numFmtId="0" fontId="10" fillId="0" borderId="16" xfId="69" applyFont="1" applyFill="1" applyBorder="1" applyAlignment="1" applyProtection="1"/>
    <xf numFmtId="0" fontId="10" fillId="0" borderId="16" xfId="50"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0"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0"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0" applyFont="1" applyFill="1" applyBorder="1" applyAlignment="1"/>
    <xf numFmtId="0" fontId="10" fillId="0" borderId="16" xfId="69" applyFont="1" applyFill="1" applyBorder="1" applyAlignment="1" applyProtection="1">
      <alignment vertical="center"/>
    </xf>
    <xf numFmtId="0" fontId="10" fillId="0" borderId="19" xfId="69" applyFont="1" applyFill="1" applyBorder="1" applyAlignment="1" applyProtection="1">
      <alignment horizontal="center" vertical="center"/>
    </xf>
    <xf numFmtId="0" fontId="10" fillId="0" borderId="18" xfId="69" applyFont="1" applyFill="1" applyBorder="1" applyAlignment="1" applyProtection="1">
      <alignment horizontal="center" vertical="center" wrapText="1"/>
    </xf>
    <xf numFmtId="0" fontId="31" fillId="0" borderId="18" xfId="69" applyFont="1" applyFill="1" applyBorder="1" applyAlignment="1" applyProtection="1">
      <alignment horizontal="center" vertical="center" wrapText="1"/>
    </xf>
    <xf numFmtId="0" fontId="31" fillId="0" borderId="19" xfId="69" applyFont="1" applyFill="1" applyBorder="1" applyAlignment="1" applyProtection="1">
      <alignment horizontal="center" vertical="center" wrapText="1"/>
    </xf>
    <xf numFmtId="0" fontId="10" fillId="0" borderId="17" xfId="69" applyFont="1" applyFill="1" applyBorder="1"/>
    <xf numFmtId="0" fontId="10" fillId="0" borderId="16" xfId="69" applyFont="1" applyFill="1" applyBorder="1"/>
    <xf numFmtId="0" fontId="10" fillId="0" borderId="15" xfId="69" applyFont="1" applyFill="1" applyBorder="1" applyAlignment="1"/>
    <xf numFmtId="0" fontId="10" fillId="0" borderId="15" xfId="69" applyFont="1" applyFill="1" applyBorder="1" applyAlignment="1">
      <alignment horizontal="centerContinuous"/>
    </xf>
    <xf numFmtId="0" fontId="10" fillId="0" borderId="14" xfId="69" applyFont="1" applyFill="1" applyBorder="1" applyAlignment="1" applyProtection="1">
      <alignment horizontal="centerContinuous" vertical="center"/>
    </xf>
    <xf numFmtId="0" fontId="10" fillId="0" borderId="15" xfId="69" applyFont="1" applyFill="1" applyBorder="1" applyAlignment="1">
      <alignment horizontal="centerContinuous" vertical="center"/>
    </xf>
    <xf numFmtId="0" fontId="10" fillId="0" borderId="13" xfId="69" applyFont="1" applyFill="1" applyBorder="1"/>
    <xf numFmtId="0" fontId="10" fillId="0" borderId="12" xfId="69" applyFont="1" applyFill="1" applyBorder="1"/>
    <xf numFmtId="0" fontId="10" fillId="0" borderId="12" xfId="50" applyFont="1" applyFill="1" applyBorder="1"/>
    <xf numFmtId="0" fontId="10" fillId="0" borderId="0" xfId="71" applyFont="1" applyFill="1"/>
    <xf numFmtId="0" fontId="10" fillId="0" borderId="0" xfId="69" applyFont="1" applyFill="1" applyBorder="1" applyAlignment="1"/>
    <xf numFmtId="0" fontId="10" fillId="0" borderId="0" xfId="69" applyFont="1" applyFill="1" applyBorder="1"/>
    <xf numFmtId="0" fontId="10" fillId="0" borderId="0" xfId="50" applyFont="1" applyFill="1" applyBorder="1"/>
    <xf numFmtId="0" fontId="9" fillId="0" borderId="0" xfId="72" applyFont="1" applyFill="1"/>
    <xf numFmtId="0" fontId="9" fillId="0" borderId="0" xfId="69" quotePrefix="1" applyFont="1" applyFill="1" applyBorder="1" applyAlignment="1" applyProtection="1">
      <alignment horizontal="right"/>
    </xf>
    <xf numFmtId="0" fontId="13" fillId="0" borderId="0" xfId="50" applyFont="1" applyFill="1"/>
    <xf numFmtId="0" fontId="13" fillId="0" borderId="0" xfId="72" applyFont="1" applyFill="1"/>
    <xf numFmtId="0" fontId="13" fillId="0" borderId="0" xfId="69" applyFont="1" applyFill="1" applyBorder="1" applyAlignment="1"/>
    <xf numFmtId="0" fontId="11" fillId="0" borderId="0" xfId="69" applyFont="1" applyFill="1" applyAlignment="1">
      <alignment wrapText="1"/>
    </xf>
    <xf numFmtId="0" fontId="11" fillId="0" borderId="0" xfId="50" applyFont="1" applyFill="1"/>
    <xf numFmtId="0" fontId="11" fillId="0" borderId="0" xfId="72" applyFont="1" applyFill="1"/>
    <xf numFmtId="0" fontId="11" fillId="0" borderId="0" xfId="69" applyFont="1" applyFill="1" applyBorder="1" applyAlignment="1"/>
    <xf numFmtId="0" fontId="9" fillId="0" borderId="0" xfId="76" applyFont="1" applyFill="1"/>
    <xf numFmtId="0" fontId="9" fillId="0" borderId="0" xfId="76" applyFont="1" applyFill="1" applyBorder="1" applyAlignment="1">
      <alignment horizontal="center"/>
    </xf>
    <xf numFmtId="0" fontId="9" fillId="0" borderId="0" xfId="76" applyFont="1" applyFill="1" applyBorder="1" applyAlignment="1"/>
    <xf numFmtId="0" fontId="9" fillId="0" borderId="0" xfId="76" applyFont="1" applyFill="1" applyBorder="1"/>
    <xf numFmtId="0" fontId="9" fillId="0" borderId="0" xfId="76" applyFont="1" applyFill="1" applyAlignment="1">
      <alignment horizontal="center"/>
    </xf>
    <xf numFmtId="0" fontId="10" fillId="0" borderId="0" xfId="76" applyFont="1" applyFill="1"/>
    <xf numFmtId="0" fontId="10" fillId="0" borderId="0" xfId="76" applyFont="1" applyFill="1" applyBorder="1" applyAlignment="1">
      <alignment horizontal="center"/>
    </xf>
    <xf numFmtId="0" fontId="10" fillId="0" borderId="0" xfId="76" applyFont="1" applyFill="1" applyBorder="1" applyAlignment="1"/>
    <xf numFmtId="0" fontId="10" fillId="0" borderId="0" xfId="76" applyFont="1" applyFill="1" applyBorder="1"/>
    <xf numFmtId="0" fontId="10" fillId="0" borderId="0" xfId="76" applyFont="1" applyFill="1" applyAlignment="1">
      <alignment horizontal="center"/>
    </xf>
    <xf numFmtId="0" fontId="10" fillId="0" borderId="0" xfId="76" applyFont="1" applyFill="1" applyAlignment="1">
      <alignment horizontal="left"/>
    </xf>
    <xf numFmtId="38" fontId="10" fillId="0" borderId="0" xfId="37" applyFont="1" applyFill="1" applyBorder="1" applyAlignment="1"/>
    <xf numFmtId="0" fontId="10" fillId="0" borderId="0" xfId="74"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6" applyFont="1" applyFill="1" applyAlignment="1"/>
    <xf numFmtId="38" fontId="10" fillId="0" borderId="0" xfId="37" applyFont="1" applyFill="1" applyBorder="1" applyAlignment="1">
      <alignment horizontal="center"/>
    </xf>
    <xf numFmtId="0" fontId="9" fillId="0" borderId="0" xfId="50" applyFont="1" applyFill="1" applyAlignment="1"/>
    <xf numFmtId="0" fontId="9" fillId="0" borderId="0" xfId="50" applyFont="1" applyFill="1" applyAlignment="1">
      <alignment horizontal="left"/>
    </xf>
    <xf numFmtId="0" fontId="10" fillId="0" borderId="19" xfId="74"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6" applyFont="1" applyFill="1" applyBorder="1"/>
    <xf numFmtId="0" fontId="10" fillId="0" borderId="17" xfId="74" applyFont="1" applyFill="1" applyBorder="1" applyAlignment="1">
      <alignment horizontal="center"/>
    </xf>
    <xf numFmtId="0" fontId="12" fillId="0" borderId="0" xfId="76" applyFont="1" applyFill="1"/>
    <xf numFmtId="38" fontId="12" fillId="0" borderId="0" xfId="37" applyFont="1" applyFill="1"/>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6" applyFont="1" applyFill="1" applyBorder="1" applyAlignment="1">
      <alignment horizontal="distributed"/>
    </xf>
    <xf numFmtId="0" fontId="10" fillId="0" borderId="20" xfId="76" applyFont="1" applyFill="1" applyBorder="1" applyAlignment="1">
      <alignment horizontal="distributed"/>
    </xf>
    <xf numFmtId="0" fontId="10" fillId="0" borderId="21" xfId="76" applyFont="1" applyFill="1" applyBorder="1" applyAlignment="1">
      <alignment horizontal="distributed"/>
    </xf>
    <xf numFmtId="0" fontId="10" fillId="0" borderId="19" xfId="76" applyFont="1" applyFill="1" applyBorder="1" applyAlignment="1">
      <alignment horizontal="center"/>
    </xf>
    <xf numFmtId="0" fontId="10" fillId="0" borderId="19" xfId="76" applyFont="1" applyFill="1" applyBorder="1" applyAlignment="1" applyProtection="1">
      <alignment horizontal="center" vertical="center"/>
    </xf>
    <xf numFmtId="0" fontId="10" fillId="0" borderId="19" xfId="76" applyFont="1" applyFill="1" applyBorder="1" applyAlignment="1" applyProtection="1">
      <alignment horizontal="center" vertical="center" wrapText="1"/>
    </xf>
    <xf numFmtId="0" fontId="10" fillId="0" borderId="19" xfId="76" applyFont="1" applyFill="1" applyBorder="1" applyAlignment="1">
      <alignment horizontal="center" vertical="center"/>
    </xf>
    <xf numFmtId="0" fontId="10" fillId="0" borderId="18" xfId="76" applyFont="1" applyFill="1" applyBorder="1" applyAlignment="1" applyProtection="1">
      <alignment horizontal="center" vertical="center"/>
    </xf>
    <xf numFmtId="0" fontId="10" fillId="0" borderId="2" xfId="76" applyFont="1" applyFill="1" applyBorder="1" applyAlignment="1" applyProtection="1">
      <alignment horizontal="center" vertical="center"/>
    </xf>
    <xf numFmtId="0" fontId="10" fillId="0" borderId="17" xfId="76" applyFont="1" applyFill="1" applyBorder="1" applyAlignment="1">
      <alignment horizontal="center"/>
    </xf>
    <xf numFmtId="0" fontId="10" fillId="0" borderId="20" xfId="76" applyFont="1" applyFill="1" applyBorder="1" applyAlignment="1">
      <alignment horizontal="center"/>
    </xf>
    <xf numFmtId="0" fontId="10" fillId="0" borderId="24" xfId="78" applyFont="1" applyFill="1" applyBorder="1" applyAlignment="1">
      <alignment horizontal="centerContinuous" vertical="center"/>
    </xf>
    <xf numFmtId="0" fontId="10" fillId="0" borderId="23" xfId="76" applyFont="1" applyFill="1" applyBorder="1" applyAlignment="1" applyProtection="1">
      <alignment horizontal="centerContinuous" vertical="center"/>
    </xf>
    <xf numFmtId="0" fontId="10" fillId="0" borderId="22" xfId="76" applyFont="1" applyFill="1" applyBorder="1" applyAlignment="1">
      <alignment horizontal="center"/>
    </xf>
    <xf numFmtId="0" fontId="10" fillId="0" borderId="15" xfId="78" applyFont="1" applyFill="1" applyBorder="1" applyAlignment="1">
      <alignment vertical="center"/>
    </xf>
    <xf numFmtId="0" fontId="10" fillId="0" borderId="15" xfId="78" applyFont="1" applyFill="1" applyBorder="1" applyAlignment="1">
      <alignment horizontal="centerContinuous" vertical="center"/>
    </xf>
    <xf numFmtId="0" fontId="10" fillId="0" borderId="14" xfId="76" applyFont="1" applyFill="1" applyBorder="1" applyAlignment="1" applyProtection="1">
      <alignment horizontal="centerContinuous" vertical="center"/>
    </xf>
    <xf numFmtId="0" fontId="10" fillId="0" borderId="12" xfId="76" applyFont="1" applyFill="1" applyBorder="1" applyAlignment="1">
      <alignment horizontal="center"/>
    </xf>
    <xf numFmtId="0" fontId="10" fillId="0" borderId="0" xfId="76" applyFont="1" applyFill="1" applyBorder="1" applyAlignment="1" applyProtection="1">
      <alignment horizontal="center"/>
    </xf>
    <xf numFmtId="0" fontId="10" fillId="0" borderId="0" xfId="74" applyFont="1" applyFill="1" applyBorder="1" applyAlignment="1"/>
    <xf numFmtId="0" fontId="10" fillId="0" borderId="0" xfId="74" applyFont="1" applyFill="1"/>
    <xf numFmtId="0" fontId="9" fillId="0" borderId="0" xfId="76" quotePrefix="1" applyFont="1" applyFill="1" applyAlignment="1">
      <alignment horizontal="left"/>
    </xf>
    <xf numFmtId="0" fontId="32" fillId="0" borderId="0" xfId="76" applyFont="1" applyFill="1"/>
    <xf numFmtId="0" fontId="32" fillId="0" borderId="0" xfId="76" applyFont="1" applyFill="1" applyBorder="1" applyAlignment="1">
      <alignment horizontal="center"/>
    </xf>
    <xf numFmtId="0" fontId="32" fillId="0" borderId="0" xfId="76" applyFont="1" applyFill="1" applyBorder="1" applyAlignment="1"/>
    <xf numFmtId="0" fontId="32" fillId="0" borderId="0" xfId="76" applyFont="1" applyFill="1" applyBorder="1"/>
    <xf numFmtId="0" fontId="11" fillId="0" borderId="0" xfId="76" applyFont="1" applyFill="1"/>
    <xf numFmtId="0" fontId="11" fillId="0" borderId="0" xfId="76" quotePrefix="1" applyFont="1" applyFill="1" applyAlignment="1">
      <alignment horizontal="right"/>
    </xf>
    <xf numFmtId="0" fontId="32" fillId="0" borderId="0" xfId="76" quotePrefix="1" applyFont="1" applyFill="1" applyAlignment="1">
      <alignment horizontal="left"/>
    </xf>
    <xf numFmtId="0" fontId="32" fillId="0" borderId="0" xfId="76" applyFont="1" applyFill="1" applyAlignment="1">
      <alignment horizontal="center"/>
    </xf>
    <xf numFmtId="0" fontId="9" fillId="0" borderId="0" xfId="70" applyFont="1" applyFill="1" applyBorder="1"/>
    <xf numFmtId="0" fontId="9" fillId="0" borderId="0" xfId="70" applyFont="1" applyFill="1" applyBorder="1" applyAlignment="1"/>
    <xf numFmtId="0" fontId="10" fillId="0" borderId="0" xfId="70" applyFont="1" applyFill="1"/>
    <xf numFmtId="0" fontId="10" fillId="0" borderId="0" xfId="70" applyFont="1" applyFill="1" applyBorder="1"/>
    <xf numFmtId="0" fontId="10" fillId="0" borderId="0" xfId="70" applyFont="1" applyFill="1" applyBorder="1" applyAlignment="1"/>
    <xf numFmtId="0" fontId="10" fillId="0" borderId="0" xfId="70"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0" applyFont="1" applyFill="1" applyBorder="1" applyAlignment="1" applyProtection="1">
      <alignment horizontal="distributed"/>
    </xf>
    <xf numFmtId="0" fontId="10" fillId="0" borderId="19" xfId="70" applyFont="1" applyFill="1" applyBorder="1" applyAlignment="1" applyProtection="1">
      <alignment horizontal="distributed"/>
    </xf>
    <xf numFmtId="0" fontId="10" fillId="0" borderId="17" xfId="70" applyFont="1" applyFill="1" applyBorder="1" applyAlignment="1" applyProtection="1">
      <alignment horizontal="distributed"/>
    </xf>
    <xf numFmtId="38" fontId="10" fillId="0" borderId="0" xfId="37" quotePrefix="1" applyFont="1" applyFill="1" applyBorder="1" applyAlignment="1" applyProtection="1"/>
    <xf numFmtId="0" fontId="10" fillId="0" borderId="20" xfId="70" applyFont="1" applyFill="1" applyBorder="1" applyAlignment="1" applyProtection="1">
      <alignment horizontal="distributed"/>
    </xf>
    <xf numFmtId="0" fontId="10" fillId="0" borderId="0" xfId="70"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0" applyNumberFormat="1" applyFont="1" applyFill="1" applyBorder="1" applyAlignment="1">
      <alignment horizontal="right"/>
    </xf>
    <xf numFmtId="41" fontId="10" fillId="0" borderId="20" xfId="70" applyNumberFormat="1" applyFont="1" applyFill="1" applyBorder="1" applyAlignment="1">
      <alignment horizontal="right"/>
    </xf>
    <xf numFmtId="0" fontId="12" fillId="0" borderId="0" xfId="70" applyFont="1" applyFill="1"/>
    <xf numFmtId="0" fontId="12" fillId="0" borderId="0" xfId="70" applyFont="1" applyFill="1" applyBorder="1" applyAlignment="1" applyProtection="1">
      <alignment horizontal="distributed"/>
    </xf>
    <xf numFmtId="0" fontId="12" fillId="0" borderId="20" xfId="70" applyFont="1" applyFill="1" applyBorder="1" applyAlignment="1" applyProtection="1">
      <alignment horizontal="distributed"/>
    </xf>
    <xf numFmtId="0" fontId="12" fillId="0" borderId="21" xfId="70" applyFont="1" applyFill="1" applyBorder="1" applyAlignment="1" applyProtection="1">
      <alignment horizontal="distributed"/>
    </xf>
    <xf numFmtId="0" fontId="10" fillId="0" borderId="21" xfId="70" applyFont="1" applyFill="1" applyBorder="1" applyAlignment="1" applyProtection="1">
      <alignment horizontal="distributed"/>
    </xf>
    <xf numFmtId="0" fontId="10" fillId="0" borderId="16" xfId="70" applyFont="1" applyFill="1" applyBorder="1"/>
    <xf numFmtId="0" fontId="10" fillId="0" borderId="19" xfId="70" applyFont="1" applyFill="1" applyBorder="1"/>
    <xf numFmtId="0" fontId="10" fillId="0" borderId="2" xfId="70" applyFont="1" applyFill="1" applyBorder="1" applyAlignment="1" applyProtection="1">
      <alignment vertical="center"/>
    </xf>
    <xf numFmtId="0" fontId="10" fillId="0" borderId="23" xfId="70" applyFont="1" applyFill="1" applyBorder="1" applyAlignment="1" applyProtection="1">
      <alignment horizontal="center" vertical="center"/>
    </xf>
    <xf numFmtId="0" fontId="10" fillId="0" borderId="2" xfId="70" applyFont="1" applyFill="1" applyBorder="1" applyAlignment="1" applyProtection="1">
      <alignment horizontal="center" vertical="center"/>
    </xf>
    <xf numFmtId="0" fontId="10" fillId="0" borderId="24" xfId="70" applyFont="1" applyFill="1" applyBorder="1" applyAlignment="1" applyProtection="1">
      <alignment horizontal="center" vertical="center"/>
    </xf>
    <xf numFmtId="0" fontId="10" fillId="0" borderId="18" xfId="70" applyFont="1" applyFill="1" applyBorder="1" applyAlignment="1" applyProtection="1">
      <alignment horizontal="center" vertical="center"/>
    </xf>
    <xf numFmtId="0" fontId="10" fillId="0" borderId="17" xfId="70" applyFont="1" applyFill="1" applyBorder="1"/>
    <xf numFmtId="0" fontId="10" fillId="0" borderId="12" xfId="70" applyFont="1" applyFill="1" applyBorder="1"/>
    <xf numFmtId="0" fontId="10" fillId="0" borderId="22" xfId="70" applyFont="1" applyFill="1" applyBorder="1"/>
    <xf numFmtId="0" fontId="10" fillId="0" borderId="15" xfId="70" applyFont="1" applyFill="1" applyBorder="1" applyAlignment="1"/>
    <xf numFmtId="0" fontId="10" fillId="0" borderId="15" xfId="70" applyFont="1" applyFill="1" applyBorder="1" applyAlignment="1">
      <alignment horizontal="centerContinuous"/>
    </xf>
    <xf numFmtId="0" fontId="10" fillId="0" borderId="15" xfId="70" applyFont="1" applyFill="1" applyBorder="1" applyAlignment="1" applyProtection="1">
      <alignment horizontal="centerContinuous" vertical="center"/>
    </xf>
    <xf numFmtId="0" fontId="10" fillId="0" borderId="26" xfId="75" applyFont="1" applyFill="1" applyBorder="1" applyAlignment="1">
      <alignment horizontal="centerContinuous" vertical="distributed"/>
    </xf>
    <xf numFmtId="0" fontId="10" fillId="0" borderId="15" xfId="70" applyFont="1" applyFill="1" applyBorder="1" applyAlignment="1" applyProtection="1">
      <alignment horizontal="centerContinuous" vertical="distributed"/>
    </xf>
    <xf numFmtId="0" fontId="10" fillId="0" borderId="14" xfId="70" applyFont="1" applyFill="1" applyBorder="1" applyAlignment="1" applyProtection="1">
      <alignment horizontal="centerContinuous" vertical="distributed"/>
    </xf>
    <xf numFmtId="0" fontId="10" fillId="0" borderId="13" xfId="70" applyFont="1" applyFill="1" applyBorder="1"/>
    <xf numFmtId="0" fontId="10" fillId="0" borderId="0" xfId="70" quotePrefix="1" applyFont="1" applyFill="1" applyBorder="1" applyAlignment="1">
      <alignment horizontal="left"/>
    </xf>
    <xf numFmtId="0" fontId="10" fillId="0" borderId="0" xfId="70" quotePrefix="1" applyFont="1" applyFill="1" applyAlignment="1">
      <alignment horizontal="left"/>
    </xf>
    <xf numFmtId="0" fontId="9" fillId="0" borderId="0" xfId="76" applyFont="1" applyFill="1" applyBorder="1" applyAlignment="1">
      <alignment horizontal="right"/>
    </xf>
    <xf numFmtId="0" fontId="9" fillId="0" borderId="0" xfId="70" quotePrefix="1" applyFont="1" applyFill="1" applyAlignment="1">
      <alignment horizontal="left"/>
    </xf>
    <xf numFmtId="0" fontId="32" fillId="0" borderId="0" xfId="70" applyFont="1" applyFill="1"/>
    <xf numFmtId="0" fontId="32" fillId="0" borderId="0" xfId="70" applyFont="1" applyFill="1" applyBorder="1"/>
    <xf numFmtId="0" fontId="32" fillId="0" borderId="0" xfId="76" applyFont="1" applyFill="1" applyBorder="1" applyAlignment="1">
      <alignment horizontal="right"/>
    </xf>
    <xf numFmtId="0" fontId="11" fillId="0" borderId="0" xfId="70" applyFont="1" applyFill="1"/>
    <xf numFmtId="0" fontId="11" fillId="0" borderId="0" xfId="70"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1"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1"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38" fontId="10" fillId="0" borderId="21" xfId="37" applyFont="1" applyFill="1" applyBorder="1" applyAlignment="1" applyProtection="1">
      <alignment horizontal="distributed"/>
    </xf>
    <xf numFmtId="0" fontId="12" fillId="0" borderId="0" xfId="51"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1"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1" applyFont="1" applyFill="1" applyBorder="1" applyAlignment="1" applyProtection="1">
      <alignment vertical="center"/>
    </xf>
    <xf numFmtId="0" fontId="10" fillId="0" borderId="23" xfId="51"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1" applyFont="1" applyFill="1" applyBorder="1" applyAlignment="1" applyProtection="1">
      <alignment horizontal="center" vertical="center"/>
    </xf>
    <xf numFmtId="0" fontId="10" fillId="0" borderId="24" xfId="51"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1" applyFont="1" applyFill="1" applyBorder="1" applyAlignment="1" applyProtection="1">
      <alignment vertical="center"/>
    </xf>
    <xf numFmtId="38" fontId="10" fillId="0" borderId="13" xfId="37" applyFont="1" applyFill="1" applyBorder="1" applyAlignment="1">
      <alignment vertical="center"/>
    </xf>
    <xf numFmtId="0" fontId="10" fillId="0" borderId="0" xfId="51" applyFont="1" applyFill="1" applyBorder="1" applyAlignment="1" applyProtection="1">
      <alignment horizontal="left"/>
    </xf>
    <xf numFmtId="0" fontId="10" fillId="0" borderId="0" xfId="51" applyFont="1" applyFill="1" applyAlignment="1" applyProtection="1">
      <alignment horizontal="left"/>
    </xf>
    <xf numFmtId="0" fontId="10" fillId="0" borderId="0" xfId="51" applyFont="1" applyFill="1" applyBorder="1" applyAlignment="1"/>
    <xf numFmtId="0" fontId="10" fillId="0" borderId="0" xfId="51" applyFont="1" applyFill="1" applyAlignment="1">
      <alignment horizontal="right"/>
    </xf>
    <xf numFmtId="0" fontId="10" fillId="0" borderId="0" xfId="77" applyFont="1" applyFill="1"/>
    <xf numFmtId="0" fontId="10" fillId="0" borderId="0" xfId="51" applyFont="1" applyFill="1" applyAlignment="1">
      <alignment horizontal="center"/>
    </xf>
    <xf numFmtId="0" fontId="10" fillId="0" borderId="0" xfId="51" quotePrefix="1" applyFont="1" applyFill="1" applyAlignment="1">
      <alignment horizontal="left"/>
    </xf>
    <xf numFmtId="0" fontId="32" fillId="0" borderId="0" xfId="51" applyFont="1" applyFill="1"/>
    <xf numFmtId="0" fontId="32" fillId="0" borderId="0" xfId="51" applyFont="1" applyFill="1" applyBorder="1"/>
    <xf numFmtId="0" fontId="32" fillId="0" borderId="0" xfId="51" applyFont="1" applyFill="1" applyBorder="1" applyAlignment="1"/>
    <xf numFmtId="0" fontId="32" fillId="0" borderId="0" xfId="51" applyFont="1" applyFill="1" applyAlignment="1">
      <alignment horizontal="right"/>
    </xf>
    <xf numFmtId="0" fontId="32" fillId="0" borderId="0" xfId="77" applyFont="1" applyFill="1"/>
    <xf numFmtId="0" fontId="32" fillId="0" borderId="0" xfId="51" applyFont="1" applyFill="1" applyAlignment="1">
      <alignment horizontal="center"/>
    </xf>
    <xf numFmtId="0" fontId="11" fillId="0" borderId="0" xfId="51" applyFont="1" applyFill="1"/>
    <xf numFmtId="0" fontId="11" fillId="0" borderId="0" xfId="51" quotePrefix="1" applyFont="1" applyFill="1" applyAlignment="1">
      <alignment horizontal="right"/>
    </xf>
    <xf numFmtId="0" fontId="32" fillId="0" borderId="0" xfId="51"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26" xfId="37" applyFont="1" applyFill="1" applyBorder="1" applyAlignment="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lignment horizontal="centerContinuous" vertical="center"/>
    </xf>
    <xf numFmtId="38" fontId="10" fillId="0" borderId="15" xfId="37" applyFont="1" applyFill="1" applyBorder="1" applyAlignment="1">
      <alignment horizontal="centerContinuous" vertical="center"/>
    </xf>
    <xf numFmtId="37" fontId="9" fillId="0" borderId="32" xfId="58" applyFont="1" applyFill="1" applyBorder="1" applyAlignment="1">
      <alignment wrapText="1"/>
    </xf>
    <xf numFmtId="37" fontId="9" fillId="0" borderId="32" xfId="58" applyFont="1" applyFill="1" applyBorder="1" applyAlignment="1"/>
    <xf numFmtId="37" fontId="9" fillId="0" borderId="0" xfId="79" applyFont="1" applyFill="1" applyBorder="1" applyAlignment="1" applyProtection="1">
      <alignment horizontal="right"/>
    </xf>
    <xf numFmtId="0" fontId="9" fillId="0" borderId="21" xfId="69" applyFont="1" applyFill="1" applyBorder="1" applyAlignment="1">
      <alignment horizontal="distributed"/>
    </xf>
    <xf numFmtId="0" fontId="13" fillId="0" borderId="21" xfId="69" applyFont="1" applyFill="1" applyBorder="1" applyAlignment="1">
      <alignment horizontal="distributed"/>
    </xf>
    <xf numFmtId="0" fontId="9" fillId="0" borderId="0" xfId="50" applyFont="1" applyFill="1" applyBorder="1" applyAlignment="1"/>
    <xf numFmtId="0" fontId="9" fillId="0" borderId="0" xfId="69" applyFont="1" applyFill="1" applyBorder="1" applyAlignment="1" applyProtection="1"/>
    <xf numFmtId="0" fontId="9" fillId="0" borderId="21" xfId="69" applyFont="1" applyFill="1" applyBorder="1" applyAlignment="1" applyProtection="1"/>
    <xf numFmtId="37" fontId="13" fillId="0" borderId="0" xfId="79" applyFont="1" applyFill="1" applyBorder="1" applyAlignment="1" applyProtection="1">
      <alignment horizontal="right"/>
    </xf>
    <xf numFmtId="177" fontId="9" fillId="0" borderId="16" xfId="62" applyNumberFormat="1" applyFont="1" applyFill="1" applyBorder="1" applyAlignment="1" applyProtection="1">
      <alignment horizontal="right"/>
    </xf>
    <xf numFmtId="177" fontId="9" fillId="0" borderId="32" xfId="63" applyNumberFormat="1" applyFont="1" applyFill="1" applyBorder="1" applyAlignment="1" applyProtection="1">
      <alignment horizontal="right" textRotation="255"/>
    </xf>
    <xf numFmtId="177" fontId="9" fillId="0" borderId="0" xfId="63" applyNumberFormat="1" applyFont="1" applyFill="1" applyBorder="1" applyAlignment="1" applyProtection="1">
      <alignment horizontal="right" textRotation="255"/>
    </xf>
    <xf numFmtId="37" fontId="9" fillId="0" borderId="0" xfId="63" applyFont="1" applyFill="1" applyBorder="1" applyAlignment="1" applyProtection="1">
      <alignment horizontal="distributed"/>
    </xf>
    <xf numFmtId="37" fontId="9" fillId="0" borderId="0" xfId="63" applyFont="1" applyFill="1" applyBorder="1" applyAlignment="1">
      <alignment horizontal="distributed"/>
    </xf>
    <xf numFmtId="37" fontId="13" fillId="0" borderId="0" xfId="63" applyFont="1" applyFill="1" applyBorder="1" applyAlignment="1" applyProtection="1">
      <alignment horizontal="distributed"/>
    </xf>
    <xf numFmtId="177" fontId="9" fillId="0" borderId="0" xfId="0" applyNumberFormat="1" applyFont="1" applyFill="1"/>
    <xf numFmtId="0" fontId="9" fillId="0" borderId="0" xfId="78" applyFont="1" applyFill="1" applyBorder="1" applyAlignment="1"/>
    <xf numFmtId="38" fontId="13" fillId="0" borderId="16" xfId="80" applyFont="1" applyFill="1" applyBorder="1"/>
    <xf numFmtId="0" fontId="9" fillId="0" borderId="0" xfId="54" applyFont="1" applyFill="1" applyBorder="1" applyAlignment="1">
      <alignment vertical="center"/>
    </xf>
    <xf numFmtId="0" fontId="51" fillId="0" borderId="19" xfId="54" applyFont="1" applyFill="1" applyBorder="1" applyAlignment="1">
      <alignment horizontal="center" vertical="center" wrapText="1"/>
    </xf>
    <xf numFmtId="38" fontId="50" fillId="0" borderId="0" xfId="81" applyFont="1" applyFill="1" applyAlignment="1">
      <alignment horizontal="right"/>
    </xf>
    <xf numFmtId="38" fontId="13" fillId="0" borderId="0" xfId="37" applyFont="1" applyFill="1" applyBorder="1" applyAlignment="1" applyProtection="1">
      <alignment horizontal="right"/>
    </xf>
    <xf numFmtId="38" fontId="52" fillId="0" borderId="0" xfId="81" applyFont="1" applyFill="1" applyAlignment="1">
      <alignment horizontal="right"/>
    </xf>
    <xf numFmtId="0" fontId="9" fillId="0" borderId="0" xfId="79" applyNumberFormat="1" applyFont="1" applyFill="1" applyBorder="1" applyAlignment="1" applyProtection="1">
      <alignment horizontal="right"/>
    </xf>
    <xf numFmtId="0" fontId="13" fillId="0" borderId="0" xfId="79"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38" fontId="12" fillId="0" borderId="0" xfId="37" applyFont="1" applyFill="1" applyAlignment="1" applyProtection="1">
      <alignment horizontal="right"/>
    </xf>
    <xf numFmtId="37" fontId="10" fillId="0" borderId="0" xfId="65" applyFont="1" applyFill="1" applyBorder="1" applyAlignment="1">
      <alignment horizontal="center"/>
    </xf>
    <xf numFmtId="37" fontId="9" fillId="0" borderId="0" xfId="59" applyFont="1" applyFill="1" applyBorder="1" applyAlignment="1" applyProtection="1">
      <alignment horizontal="distributed"/>
    </xf>
    <xf numFmtId="37" fontId="9" fillId="0" borderId="0" xfId="59" applyFont="1" applyFill="1" applyBorder="1" applyAlignment="1">
      <alignment horizontal="distributed"/>
    </xf>
    <xf numFmtId="37" fontId="9" fillId="0" borderId="0" xfId="57" applyFont="1" applyFill="1" applyBorder="1" applyAlignment="1">
      <alignment horizontal="distributed"/>
    </xf>
    <xf numFmtId="37" fontId="10" fillId="0" borderId="0" xfId="57" applyFont="1" applyFill="1" applyBorder="1" applyAlignment="1" applyProtection="1">
      <alignment horizontal="distributed"/>
    </xf>
    <xf numFmtId="37" fontId="9" fillId="0" borderId="0" xfId="64" applyNumberFormat="1" applyFont="1" applyFill="1" applyBorder="1" applyAlignment="1" applyProtection="1">
      <alignment horizontal="right"/>
    </xf>
    <xf numFmtId="37" fontId="13" fillId="0" borderId="0" xfId="62" applyFont="1" applyFill="1" applyAlignment="1">
      <alignment horizontal="right"/>
    </xf>
    <xf numFmtId="37" fontId="9" fillId="0" borderId="0" xfId="62" applyFont="1" applyFill="1" applyAlignment="1">
      <alignment horizontal="right"/>
    </xf>
    <xf numFmtId="37" fontId="13" fillId="0" borderId="32" xfId="62" applyFont="1" applyFill="1" applyBorder="1" applyAlignment="1">
      <alignment horizontal="right"/>
    </xf>
    <xf numFmtId="41" fontId="9" fillId="0" borderId="0" xfId="66" applyNumberFormat="1" applyFont="1" applyFill="1" applyAlignment="1">
      <alignment horizontal="right"/>
    </xf>
    <xf numFmtId="41" fontId="13" fillId="0" borderId="0" xfId="66" applyNumberFormat="1" applyFont="1" applyFill="1" applyAlignment="1">
      <alignment horizontal="right"/>
    </xf>
    <xf numFmtId="38" fontId="13" fillId="0" borderId="0" xfId="37" applyFont="1" applyFill="1" applyAlignment="1" applyProtection="1">
      <alignment horizontal="right"/>
    </xf>
    <xf numFmtId="38" fontId="9" fillId="0" borderId="0" xfId="37" applyFont="1" applyFill="1" applyAlignment="1" applyProtection="1">
      <alignment horizontal="right"/>
    </xf>
    <xf numFmtId="38" fontId="52" fillId="0" borderId="0" xfId="80" applyFont="1" applyFill="1" applyAlignment="1">
      <alignment horizontal="right"/>
    </xf>
    <xf numFmtId="0" fontId="10" fillId="0" borderId="19" xfId="76" applyFont="1" applyFill="1" applyBorder="1" applyAlignment="1" applyProtection="1">
      <alignment horizontal="center" vertical="center"/>
    </xf>
    <xf numFmtId="38" fontId="12" fillId="0" borderId="21" xfId="37" applyFont="1" applyFill="1" applyBorder="1" applyAlignment="1" applyProtection="1"/>
    <xf numFmtId="0" fontId="10" fillId="0" borderId="20" xfId="76" applyFont="1" applyFill="1" applyBorder="1" applyAlignment="1">
      <alignment horizontal="center" vertical="center"/>
    </xf>
    <xf numFmtId="0" fontId="10" fillId="0" borderId="0" xfId="76" applyFont="1" applyFill="1" applyBorder="1" applyAlignment="1">
      <alignment horizontal="center" vertical="center"/>
    </xf>
    <xf numFmtId="0" fontId="10" fillId="0" borderId="20" xfId="76" applyFont="1" applyFill="1" applyBorder="1" applyAlignment="1" applyProtection="1">
      <alignment horizontal="center" vertical="center"/>
    </xf>
    <xf numFmtId="0" fontId="10" fillId="0" borderId="0" xfId="76" applyFont="1" applyFill="1" applyBorder="1" applyAlignment="1" applyProtection="1">
      <alignment horizontal="center" vertical="center"/>
    </xf>
    <xf numFmtId="0" fontId="12" fillId="0" borderId="0" xfId="76" applyFont="1" applyFill="1" applyBorder="1" applyAlignment="1">
      <alignment horizontal="distributed"/>
    </xf>
    <xf numFmtId="38" fontId="48" fillId="0" borderId="0" xfId="37" applyFont="1" applyFill="1" applyBorder="1" applyProtection="1"/>
    <xf numFmtId="37" fontId="9" fillId="0" borderId="0" xfId="60" applyFont="1" applyFill="1" applyAlignment="1">
      <alignment horizontal="right"/>
    </xf>
    <xf numFmtId="37" fontId="46" fillId="0" borderId="0" xfId="65" applyFont="1" applyFill="1" applyBorder="1" applyAlignment="1" applyProtection="1">
      <alignment horizontal="distributed"/>
    </xf>
    <xf numFmtId="37" fontId="9" fillId="0" borderId="15" xfId="64" applyFont="1" applyFill="1" applyBorder="1" applyAlignment="1">
      <alignment horizontal="center"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horizontal="center" vertical="center"/>
    </xf>
    <xf numFmtId="0" fontId="9" fillId="0" borderId="14" xfId="0" applyFont="1" applyFill="1" applyBorder="1" applyAlignment="1">
      <alignment horizontal="center" vertical="center"/>
    </xf>
    <xf numFmtId="37" fontId="9" fillId="0" borderId="26" xfId="64" applyFont="1" applyFill="1" applyBorder="1" applyAlignment="1">
      <alignment horizontal="center" vertical="center"/>
    </xf>
    <xf numFmtId="177" fontId="10" fillId="0" borderId="0" xfId="0" applyNumberFormat="1" applyFont="1" applyFill="1" applyAlignment="1">
      <alignment vertical="center"/>
    </xf>
    <xf numFmtId="177" fontId="10" fillId="0" borderId="0" xfId="0" applyNumberFormat="1" applyFont="1" applyFill="1" applyAlignment="1">
      <alignment horizontal="right" vertical="center"/>
    </xf>
    <xf numFmtId="37" fontId="9" fillId="0" borderId="0" xfId="53" applyFont="1" applyFill="1" applyBorder="1" applyAlignment="1" applyProtection="1">
      <alignment horizontal="center" wrapText="1"/>
    </xf>
    <xf numFmtId="37" fontId="10" fillId="0" borderId="0" xfId="65" applyFont="1" applyFill="1" applyBorder="1" applyAlignment="1" applyProtection="1">
      <alignment vertical="center"/>
    </xf>
    <xf numFmtId="0" fontId="12" fillId="0" borderId="0" xfId="37" applyNumberFormat="1" applyFont="1" applyFill="1" applyBorder="1" applyAlignment="1">
      <alignment vertical="center"/>
    </xf>
    <xf numFmtId="37" fontId="13" fillId="0" borderId="0" xfId="53" quotePrefix="1" applyFont="1" applyFill="1" applyBorder="1" applyAlignment="1" applyProtection="1">
      <alignment horizontal="distributed"/>
    </xf>
    <xf numFmtId="37" fontId="9" fillId="0" borderId="0" xfId="62" applyFont="1" applyFill="1" applyBorder="1" applyAlignment="1" applyProtection="1">
      <alignment horizontal="center"/>
    </xf>
    <xf numFmtId="37" fontId="13" fillId="0" borderId="0" xfId="60" applyFont="1" applyFill="1" applyBorder="1" applyAlignment="1" applyProtection="1">
      <alignment horizontal="right"/>
    </xf>
    <xf numFmtId="0" fontId="10" fillId="0" borderId="21" xfId="76" applyFont="1" applyFill="1" applyBorder="1" applyAlignment="1" applyProtection="1">
      <alignment horizontal="center"/>
    </xf>
    <xf numFmtId="0" fontId="10" fillId="0" borderId="20" xfId="76" applyFont="1" applyFill="1" applyBorder="1" applyAlignment="1" applyProtection="1">
      <alignment horizontal="center"/>
    </xf>
    <xf numFmtId="38" fontId="10" fillId="0" borderId="15" xfId="37" applyFont="1" applyFill="1" applyBorder="1" applyAlignment="1" applyProtection="1">
      <alignment horizontal="centerContinuous" vertical="center"/>
    </xf>
    <xf numFmtId="38" fontId="10" fillId="0" borderId="14" xfId="37" applyFont="1" applyFill="1" applyBorder="1" applyAlignment="1" applyProtection="1">
      <alignment horizontal="centerContinuous" vertical="center"/>
    </xf>
    <xf numFmtId="38" fontId="10" fillId="0" borderId="27" xfId="37" applyFont="1" applyFill="1" applyBorder="1" applyAlignment="1" applyProtection="1">
      <alignment horizontal="centerContinuous" vertical="center"/>
    </xf>
    <xf numFmtId="38" fontId="10" fillId="0" borderId="26" xfId="37" applyFont="1" applyFill="1" applyBorder="1" applyAlignment="1" applyProtection="1">
      <alignment horizontal="centerContinuous" vertical="center"/>
    </xf>
    <xf numFmtId="38" fontId="9" fillId="0" borderId="0" xfId="37" applyFont="1" applyFill="1" applyBorder="1" applyAlignment="1" applyProtection="1">
      <alignment horizontal="center" vertical="center" wrapText="1"/>
    </xf>
    <xf numFmtId="38" fontId="13" fillId="0" borderId="0" xfId="37" applyFont="1" applyFill="1" applyBorder="1" applyAlignment="1" applyProtection="1">
      <alignment horizontal="center" vertical="center" wrapText="1"/>
    </xf>
    <xf numFmtId="182" fontId="9" fillId="0" borderId="0" xfId="37" applyNumberFormat="1" applyFont="1" applyFill="1" applyBorder="1" applyAlignment="1">
      <alignment horizontal="right" vertical="center"/>
    </xf>
    <xf numFmtId="182" fontId="13" fillId="0" borderId="0" xfId="37" applyNumberFormat="1" applyFont="1" applyFill="1" applyBorder="1" applyAlignment="1">
      <alignment horizontal="right" vertical="center"/>
    </xf>
    <xf numFmtId="182" fontId="13" fillId="0" borderId="0" xfId="37" applyNumberFormat="1" applyFont="1" applyFill="1" applyAlignment="1">
      <alignment horizontal="right" vertical="center"/>
    </xf>
    <xf numFmtId="37" fontId="9" fillId="0" borderId="20" xfId="55" applyFont="1" applyFill="1" applyBorder="1" applyAlignment="1" applyProtection="1">
      <alignment vertical="center" wrapText="1"/>
    </xf>
    <xf numFmtId="37" fontId="9" fillId="0" borderId="0" xfId="59" applyFont="1" applyFill="1" applyBorder="1" applyAlignment="1" applyProtection="1">
      <alignment horizontal="distributed"/>
    </xf>
    <xf numFmtId="41" fontId="12" fillId="0" borderId="0" xfId="70" applyNumberFormat="1" applyFont="1" applyFill="1"/>
    <xf numFmtId="41" fontId="9" fillId="0" borderId="0" xfId="70" applyNumberFormat="1" applyFont="1" applyFill="1"/>
    <xf numFmtId="37" fontId="9" fillId="0" borderId="0" xfId="59" applyFont="1" applyFill="1" applyBorder="1" applyAlignment="1" applyProtection="1">
      <alignment horizontal="distributed"/>
    </xf>
    <xf numFmtId="180" fontId="9" fillId="18" borderId="0" xfId="58" applyNumberFormat="1" applyFont="1" applyFill="1"/>
    <xf numFmtId="37" fontId="9" fillId="0" borderId="0" xfId="59" applyFont="1" applyFill="1" applyBorder="1" applyAlignment="1" applyProtection="1">
      <alignment horizontal="distributed"/>
    </xf>
    <xf numFmtId="183" fontId="13" fillId="0" borderId="0" xfId="37" applyNumberFormat="1" applyFont="1" applyFill="1" applyAlignment="1" applyProtection="1">
      <alignment horizontal="right"/>
    </xf>
    <xf numFmtId="184" fontId="13" fillId="0" borderId="0" xfId="37" applyNumberFormat="1" applyFont="1" applyFill="1" applyAlignment="1" applyProtection="1">
      <alignment horizontal="right"/>
    </xf>
    <xf numFmtId="37" fontId="9" fillId="0" borderId="0" xfId="57" applyFont="1" applyFill="1" applyBorder="1" applyAlignment="1">
      <alignment horizontal="center"/>
    </xf>
    <xf numFmtId="37" fontId="9" fillId="0" borderId="0" xfId="57" applyFont="1" applyFill="1" applyAlignment="1">
      <alignment horizontal="center"/>
    </xf>
    <xf numFmtId="37" fontId="31" fillId="0" borderId="0" xfId="57" applyFont="1" applyFill="1" applyAlignment="1">
      <alignment horizontal="center"/>
    </xf>
    <xf numFmtId="37" fontId="31" fillId="0" borderId="0" xfId="57" applyFont="1" applyFill="1" applyBorder="1" applyAlignment="1">
      <alignment horizontal="center"/>
    </xf>
    <xf numFmtId="184" fontId="9" fillId="0" borderId="0" xfId="37" applyNumberFormat="1" applyFont="1" applyFill="1" applyAlignment="1" applyProtection="1">
      <alignment horizontal="right"/>
    </xf>
    <xf numFmtId="38" fontId="9" fillId="0" borderId="20" xfId="37" applyFont="1" applyFill="1" applyBorder="1" applyAlignment="1" applyProtection="1">
      <alignment horizontal="right"/>
    </xf>
    <xf numFmtId="176" fontId="9" fillId="0" borderId="0" xfId="57" applyNumberFormat="1" applyFont="1" applyFill="1" applyAlignment="1" applyProtection="1">
      <alignment horizontal="right"/>
    </xf>
    <xf numFmtId="178" fontId="13" fillId="0" borderId="0" xfId="57" applyNumberFormat="1" applyFont="1" applyFill="1" applyAlignment="1" applyProtection="1">
      <alignment horizontal="right"/>
    </xf>
    <xf numFmtId="176" fontId="13" fillId="0" borderId="0" xfId="57" applyNumberFormat="1" applyFont="1" applyFill="1" applyAlignment="1" applyProtection="1">
      <alignment horizontal="right"/>
    </xf>
    <xf numFmtId="37" fontId="9" fillId="0" borderId="0" xfId="59" applyFont="1" applyFill="1" applyBorder="1" applyAlignment="1" applyProtection="1">
      <alignment horizontal="distributed"/>
    </xf>
    <xf numFmtId="0" fontId="9" fillId="0" borderId="0" xfId="60" applyNumberFormat="1" applyFont="1" applyFill="1" applyBorder="1" applyProtection="1"/>
    <xf numFmtId="0" fontId="9" fillId="0" borderId="0" xfId="60" applyNumberFormat="1" applyFont="1" applyFill="1" applyBorder="1" applyAlignment="1" applyProtection="1">
      <alignment horizontal="right"/>
    </xf>
    <xf numFmtId="177" fontId="13" fillId="0" borderId="0" xfId="0" applyNumberFormat="1" applyFont="1" applyFill="1"/>
    <xf numFmtId="178" fontId="9" fillId="0" borderId="0" xfId="63" applyNumberFormat="1" applyFont="1" applyFill="1" applyBorder="1" applyAlignment="1" applyProtection="1">
      <alignment horizontal="right"/>
    </xf>
    <xf numFmtId="0" fontId="9" fillId="0" borderId="0" xfId="63" applyNumberFormat="1" applyFont="1" applyFill="1" applyBorder="1" applyAlignment="1" applyProtection="1">
      <alignment horizontal="right"/>
    </xf>
    <xf numFmtId="0" fontId="9" fillId="0" borderId="0" xfId="60" applyNumberFormat="1" applyFont="1" applyFill="1" applyAlignment="1">
      <alignment horizontal="right"/>
    </xf>
    <xf numFmtId="37" fontId="9" fillId="0" borderId="0" xfId="60" applyFont="1" applyFill="1" applyAlignment="1">
      <alignment horizontal="center" vertical="center"/>
    </xf>
    <xf numFmtId="0" fontId="12" fillId="0" borderId="0" xfId="65" applyNumberFormat="1" applyFont="1" applyFill="1" applyBorder="1" applyAlignment="1" applyProtection="1">
      <alignment horizontal="right"/>
    </xf>
    <xf numFmtId="0" fontId="12" fillId="0" borderId="0" xfId="63" applyNumberFormat="1" applyFont="1" applyFill="1"/>
    <xf numFmtId="0" fontId="12" fillId="0" borderId="0" xfId="0" applyNumberFormat="1" applyFont="1" applyFill="1" applyAlignment="1"/>
    <xf numFmtId="0" fontId="10" fillId="0" borderId="0" xfId="65" applyNumberFormat="1" applyFont="1" applyFill="1" applyBorder="1" applyAlignment="1" applyProtection="1">
      <alignment horizontal="right"/>
    </xf>
    <xf numFmtId="0" fontId="10" fillId="0" borderId="0" xfId="65" applyNumberFormat="1" applyFont="1" applyFill="1" applyBorder="1" applyAlignment="1">
      <alignment horizontal="right"/>
    </xf>
    <xf numFmtId="0" fontId="10" fillId="0" borderId="0" xfId="0" applyNumberFormat="1" applyFont="1" applyFill="1" applyAlignment="1">
      <alignment vertical="center"/>
    </xf>
    <xf numFmtId="0" fontId="10" fillId="0" borderId="0" xfId="0" applyNumberFormat="1" applyFont="1" applyFill="1" applyAlignment="1">
      <alignment horizontal="right" vertical="center"/>
    </xf>
    <xf numFmtId="0" fontId="12" fillId="0" borderId="0" xfId="65" applyNumberFormat="1" applyFont="1" applyFill="1" applyBorder="1" applyAlignment="1">
      <alignment horizontal="right"/>
    </xf>
    <xf numFmtId="0" fontId="9" fillId="0" borderId="0" xfId="66" applyNumberFormat="1" applyFont="1" applyFill="1" applyAlignment="1">
      <alignment horizontal="right"/>
    </xf>
    <xf numFmtId="0" fontId="13" fillId="0" borderId="0" xfId="66" applyNumberFormat="1" applyFont="1" applyFill="1" applyAlignment="1">
      <alignment horizontal="right"/>
    </xf>
    <xf numFmtId="0" fontId="9" fillId="0" borderId="0" xfId="62" applyNumberFormat="1" applyFont="1" applyFill="1" applyAlignment="1">
      <alignment horizontal="right"/>
    </xf>
    <xf numFmtId="0" fontId="9" fillId="0" borderId="0" xfId="64" applyNumberFormat="1" applyFont="1" applyFill="1" applyBorder="1" applyAlignment="1" applyProtection="1">
      <alignment horizontal="right"/>
    </xf>
    <xf numFmtId="41" fontId="9" fillId="0" borderId="0" xfId="66" applyNumberFormat="1" applyFont="1" applyFill="1" applyAlignment="1"/>
    <xf numFmtId="0" fontId="10" fillId="0" borderId="0" xfId="70" applyFont="1" applyFill="1" applyBorder="1" applyAlignment="1" applyProtection="1">
      <alignment horizontal="distributed"/>
    </xf>
    <xf numFmtId="38" fontId="10" fillId="0" borderId="0" xfId="37" applyFont="1" applyFill="1" applyBorder="1" applyAlignment="1" applyProtection="1">
      <alignment horizontal="distributed"/>
    </xf>
    <xf numFmtId="37" fontId="9" fillId="0" borderId="0" xfId="79" applyFont="1" applyAlignment="1">
      <alignment horizontal="right"/>
    </xf>
    <xf numFmtId="37" fontId="9" fillId="0" borderId="0" xfId="79" applyFont="1" applyFill="1" applyBorder="1" applyAlignment="1" applyProtection="1"/>
    <xf numFmtId="37" fontId="13" fillId="0" borderId="0" xfId="79" applyFont="1" applyFill="1" applyBorder="1" applyAlignment="1" applyProtection="1"/>
    <xf numFmtId="0" fontId="9" fillId="0" borderId="0" xfId="70" applyFont="1"/>
    <xf numFmtId="0" fontId="9" fillId="0" borderId="0" xfId="70" quotePrefix="1" applyFont="1" applyAlignment="1">
      <alignment horizontal="left"/>
    </xf>
    <xf numFmtId="0" fontId="9" fillId="0" borderId="0" xfId="76" applyFont="1" applyAlignment="1">
      <alignment horizontal="right"/>
    </xf>
    <xf numFmtId="0" fontId="9" fillId="0" borderId="0" xfId="76" applyFont="1"/>
    <xf numFmtId="0" fontId="10" fillId="0" borderId="0" xfId="70" quotePrefix="1" applyFont="1" applyAlignment="1">
      <alignment horizontal="left"/>
    </xf>
    <xf numFmtId="0" fontId="10" fillId="0" borderId="0" xfId="70" applyFont="1"/>
    <xf numFmtId="0" fontId="10" fillId="0" borderId="0" xfId="70" applyFont="1" applyAlignment="1">
      <alignment horizontal="left"/>
    </xf>
    <xf numFmtId="0" fontId="10" fillId="0" borderId="0" xfId="37" applyNumberFormat="1" applyFont="1" applyFill="1" applyBorder="1" applyAlignment="1" applyProtection="1">
      <alignment horizontal="right"/>
    </xf>
    <xf numFmtId="38" fontId="53" fillId="0" borderId="32" xfId="37" applyFont="1" applyFill="1" applyBorder="1" applyAlignment="1" applyProtection="1">
      <alignment horizontal="left"/>
    </xf>
    <xf numFmtId="38" fontId="10" fillId="0" borderId="32" xfId="37" applyFont="1" applyFill="1" applyBorder="1" applyAlignment="1" applyProtection="1">
      <alignment horizontal="left"/>
    </xf>
    <xf numFmtId="0" fontId="9" fillId="0" borderId="0" xfId="69" applyFont="1" applyFill="1" applyBorder="1" applyAlignment="1">
      <alignment horizontal="distributed"/>
    </xf>
    <xf numFmtId="0" fontId="13" fillId="0" borderId="0" xfId="69" applyFont="1" applyFill="1" applyBorder="1" applyAlignment="1">
      <alignment horizontal="distributed"/>
    </xf>
    <xf numFmtId="0" fontId="10" fillId="0" borderId="29" xfId="50" applyFont="1" applyFill="1" applyBorder="1" applyAlignment="1">
      <alignment horizontal="right"/>
    </xf>
    <xf numFmtId="0" fontId="10" fillId="0" borderId="13" xfId="69" applyFont="1" applyFill="1" applyBorder="1" applyAlignment="1" applyProtection="1">
      <alignment horizontal="center" vertical="center" wrapText="1"/>
    </xf>
    <xf numFmtId="0" fontId="10" fillId="0" borderId="17" xfId="69" applyFont="1" applyFill="1" applyBorder="1" applyAlignment="1" applyProtection="1">
      <alignment horizontal="center" vertical="center" wrapText="1"/>
    </xf>
    <xf numFmtId="0" fontId="10" fillId="0" borderId="30" xfId="69" applyFont="1" applyFill="1" applyBorder="1" applyAlignment="1" applyProtection="1">
      <alignment horizontal="center" vertical="center" wrapText="1"/>
    </xf>
    <xf numFmtId="0" fontId="10" fillId="0" borderId="25" xfId="69" applyFont="1" applyFill="1" applyBorder="1" applyAlignment="1" applyProtection="1">
      <alignment horizontal="center" vertical="center" wrapText="1"/>
    </xf>
    <xf numFmtId="0" fontId="10" fillId="0" borderId="34" xfId="76" applyFont="1" applyFill="1" applyBorder="1" applyAlignment="1" applyProtection="1">
      <alignment horizontal="center" vertical="center"/>
    </xf>
    <xf numFmtId="0" fontId="10" fillId="0" borderId="25" xfId="76" applyFont="1" applyFill="1" applyBorder="1" applyAlignment="1" applyProtection="1">
      <alignment horizontal="center" vertical="center"/>
    </xf>
    <xf numFmtId="0" fontId="10" fillId="0" borderId="33" xfId="76" applyFont="1" applyFill="1" applyBorder="1" applyAlignment="1" applyProtection="1">
      <alignment horizontal="center" vertical="center"/>
    </xf>
    <xf numFmtId="0" fontId="10" fillId="0" borderId="19" xfId="76" applyFont="1" applyFill="1" applyBorder="1" applyAlignment="1" applyProtection="1">
      <alignment horizontal="center" vertical="center"/>
    </xf>
    <xf numFmtId="0" fontId="10" fillId="0" borderId="32" xfId="76" applyFont="1" applyFill="1" applyBorder="1" applyAlignment="1" applyProtection="1">
      <alignment vertical="center"/>
    </xf>
    <xf numFmtId="0" fontId="10" fillId="0" borderId="16" xfId="76" applyFont="1" applyFill="1" applyBorder="1" applyAlignment="1" applyProtection="1">
      <alignment vertical="center"/>
    </xf>
    <xf numFmtId="0" fontId="10" fillId="0" borderId="22" xfId="76" applyFont="1" applyFill="1" applyBorder="1" applyAlignment="1" applyProtection="1">
      <alignment horizontal="center" vertical="center"/>
    </xf>
    <xf numFmtId="0" fontId="10" fillId="0" borderId="12" xfId="76" applyFont="1" applyFill="1" applyBorder="1" applyAlignment="1" applyProtection="1">
      <alignment horizontal="center" vertical="center"/>
    </xf>
    <xf numFmtId="0" fontId="10" fillId="0" borderId="13" xfId="76" applyFont="1" applyFill="1" applyBorder="1" applyAlignment="1" applyProtection="1">
      <alignment horizontal="center" vertical="center"/>
    </xf>
    <xf numFmtId="0" fontId="10" fillId="0" borderId="16" xfId="76" applyFont="1" applyFill="1" applyBorder="1" applyAlignment="1" applyProtection="1">
      <alignment horizontal="center" vertical="center"/>
    </xf>
    <xf numFmtId="0" fontId="10" fillId="0" borderId="17" xfId="76" applyFont="1" applyFill="1" applyBorder="1" applyAlignment="1" applyProtection="1">
      <alignment horizontal="center" vertical="center"/>
    </xf>
    <xf numFmtId="0" fontId="10" fillId="0" borderId="22" xfId="76" applyFont="1" applyFill="1" applyBorder="1" applyAlignment="1">
      <alignment horizontal="center" vertical="center"/>
    </xf>
    <xf numFmtId="0" fontId="10" fillId="0" borderId="12" xfId="76" applyFont="1" applyFill="1" applyBorder="1" applyAlignment="1">
      <alignment horizontal="center" vertical="center"/>
    </xf>
    <xf numFmtId="0" fontId="10" fillId="0" borderId="19" xfId="76" applyFont="1" applyFill="1" applyBorder="1" applyAlignment="1">
      <alignment horizontal="center" vertical="center"/>
    </xf>
    <xf numFmtId="0" fontId="10" fillId="0" borderId="16" xfId="76" applyFont="1" applyFill="1" applyBorder="1" applyAlignment="1">
      <alignment horizontal="center" vertical="center"/>
    </xf>
    <xf numFmtId="0" fontId="10" fillId="0" borderId="13" xfId="78" applyFont="1" applyFill="1" applyBorder="1" applyAlignment="1">
      <alignment horizontal="center" vertical="center" wrapText="1"/>
    </xf>
    <xf numFmtId="0" fontId="10" fillId="0" borderId="21" xfId="78" applyFont="1" applyFill="1" applyBorder="1" applyAlignment="1">
      <alignment horizontal="center" vertical="center"/>
    </xf>
    <xf numFmtId="0" fontId="10" fillId="0" borderId="17" xfId="78" applyFont="1" applyFill="1" applyBorder="1" applyAlignment="1">
      <alignment horizontal="center" vertical="center"/>
    </xf>
    <xf numFmtId="0" fontId="10" fillId="0" borderId="30" xfId="70" applyFont="1" applyFill="1" applyBorder="1" applyAlignment="1" applyProtection="1">
      <alignment horizontal="center" vertical="center"/>
    </xf>
    <xf numFmtId="0" fontId="10" fillId="0" borderId="25" xfId="70" applyFont="1" applyFill="1" applyBorder="1" applyAlignment="1" applyProtection="1">
      <alignment horizontal="center" vertical="center"/>
    </xf>
    <xf numFmtId="0" fontId="10" fillId="0" borderId="0" xfId="70" applyFont="1" applyFill="1" applyBorder="1" applyAlignment="1" applyProtection="1">
      <alignment horizontal="distributed"/>
    </xf>
    <xf numFmtId="0" fontId="12" fillId="0" borderId="0" xfId="70" applyFont="1" applyFill="1" applyBorder="1" applyAlignment="1" applyProtection="1">
      <alignment horizontal="distributed"/>
    </xf>
    <xf numFmtId="38" fontId="10" fillId="0" borderId="29" xfId="37" applyFont="1" applyFill="1" applyBorder="1" applyAlignment="1" applyProtection="1">
      <alignment horizontal="right"/>
    </xf>
    <xf numFmtId="38" fontId="12" fillId="0" borderId="0" xfId="37" applyFont="1" applyFill="1" applyBorder="1" applyAlignment="1" applyProtection="1">
      <alignment horizontal="distributed"/>
    </xf>
    <xf numFmtId="38" fontId="10"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0" fontId="10" fillId="0" borderId="29" xfId="51" applyFont="1" applyFill="1" applyBorder="1" applyAlignment="1" applyProtection="1">
      <alignment horizontal="right"/>
    </xf>
    <xf numFmtId="0" fontId="9" fillId="0" borderId="0" xfId="52" applyFont="1" applyFill="1" applyBorder="1" applyAlignment="1" applyProtection="1">
      <alignment horizontal="center" vertical="center" textRotation="255"/>
    </xf>
    <xf numFmtId="0" fontId="9" fillId="0" borderId="32" xfId="52" applyFont="1" applyFill="1" applyBorder="1" applyAlignment="1">
      <alignment horizontal="left" vertical="center" wrapText="1"/>
    </xf>
    <xf numFmtId="0" fontId="9" fillId="0" borderId="0" xfId="52" applyFont="1" applyFill="1" applyBorder="1" applyAlignment="1" applyProtection="1">
      <alignment horizontal="left" vertical="center"/>
    </xf>
    <xf numFmtId="0" fontId="9" fillId="0" borderId="21" xfId="52" applyFont="1" applyFill="1" applyBorder="1" applyAlignment="1" applyProtection="1">
      <alignment horizontal="left" vertical="center"/>
    </xf>
    <xf numFmtId="0" fontId="9" fillId="0" borderId="0" xfId="52" applyFont="1" applyFill="1" applyBorder="1" applyAlignment="1" applyProtection="1">
      <alignment horizontal="left" vertical="center" wrapText="1"/>
    </xf>
    <xf numFmtId="37" fontId="9" fillId="0" borderId="34" xfId="53" applyFont="1" applyFill="1" applyBorder="1" applyAlignment="1">
      <alignment horizontal="center" vertical="center" wrapText="1"/>
    </xf>
    <xf numFmtId="37" fontId="9" fillId="0" borderId="25" xfId="53" applyFont="1" applyFill="1" applyBorder="1" applyAlignment="1">
      <alignment horizontal="center" vertical="center" wrapText="1"/>
    </xf>
    <xf numFmtId="37" fontId="9" fillId="0" borderId="33" xfId="53" applyFont="1" applyFill="1" applyBorder="1" applyAlignment="1">
      <alignment horizontal="center" vertical="center" wrapText="1"/>
    </xf>
    <xf numFmtId="37" fontId="9" fillId="0" borderId="19" xfId="53" applyFont="1" applyFill="1" applyBorder="1" applyAlignment="1">
      <alignment horizontal="center" vertical="center" wrapText="1"/>
    </xf>
    <xf numFmtId="37" fontId="35" fillId="0" borderId="32" xfId="53" applyFont="1" applyFill="1" applyBorder="1" applyAlignment="1">
      <alignment vertical="center" wrapText="1"/>
    </xf>
    <xf numFmtId="37" fontId="35" fillId="0" borderId="16" xfId="53" applyFont="1" applyFill="1" applyBorder="1" applyAlignment="1">
      <alignment vertical="center" wrapText="1"/>
    </xf>
    <xf numFmtId="37" fontId="9" fillId="0" borderId="29" xfId="53" applyFont="1" applyFill="1" applyBorder="1" applyAlignment="1">
      <alignment horizontal="right"/>
    </xf>
    <xf numFmtId="37" fontId="9" fillId="0" borderId="0" xfId="59" applyFont="1" applyFill="1" applyBorder="1" applyAlignment="1" applyProtection="1">
      <alignment horizontal="distributed"/>
    </xf>
    <xf numFmtId="180" fontId="9" fillId="0" borderId="0" xfId="59" applyNumberFormat="1" applyFont="1" applyFill="1" applyBorder="1" applyAlignment="1">
      <alignment horizontal="distributed"/>
    </xf>
    <xf numFmtId="180" fontId="13" fillId="0" borderId="0" xfId="59" applyNumberFormat="1" applyFont="1" applyFill="1" applyBorder="1" applyAlignment="1">
      <alignment horizontal="distributed"/>
    </xf>
    <xf numFmtId="180" fontId="13" fillId="0" borderId="32" xfId="59" applyNumberFormat="1" applyFont="1" applyFill="1" applyBorder="1" applyAlignment="1">
      <alignment horizontal="distributed"/>
    </xf>
    <xf numFmtId="37" fontId="9" fillId="0" borderId="0" xfId="59" applyFont="1" applyFill="1" applyBorder="1" applyAlignment="1">
      <alignment horizontal="distributed"/>
    </xf>
    <xf numFmtId="37" fontId="9" fillId="0" borderId="0" xfId="57" applyFont="1" applyFill="1" applyBorder="1" applyAlignment="1" applyProtection="1">
      <alignment horizontal="distributed"/>
    </xf>
    <xf numFmtId="37" fontId="9" fillId="0" borderId="0" xfId="57" applyFont="1" applyFill="1" applyBorder="1" applyAlignment="1">
      <alignment horizontal="distributed"/>
    </xf>
    <xf numFmtId="37" fontId="10" fillId="0" borderId="0" xfId="57" applyFont="1" applyFill="1" applyBorder="1" applyAlignment="1" applyProtection="1">
      <alignment horizontal="distributed"/>
    </xf>
    <xf numFmtId="37" fontId="13" fillId="0" borderId="32" xfId="57" applyFont="1" applyFill="1" applyBorder="1" applyAlignment="1">
      <alignment horizontal="distributed"/>
    </xf>
    <xf numFmtId="0" fontId="9" fillId="0" borderId="29" xfId="54" applyFont="1" applyFill="1" applyBorder="1" applyAlignment="1">
      <alignment horizontal="center"/>
    </xf>
    <xf numFmtId="0" fontId="50" fillId="0" borderId="14" xfId="54" applyFont="1" applyFill="1" applyBorder="1" applyAlignment="1">
      <alignment horizontal="center" vertical="center"/>
    </xf>
    <xf numFmtId="0" fontId="50" fillId="0" borderId="15" xfId="54" applyFont="1" applyFill="1" applyBorder="1" applyAlignment="1">
      <alignment horizontal="center" vertical="center"/>
    </xf>
    <xf numFmtId="0" fontId="50" fillId="0" borderId="23" xfId="54" applyFont="1" applyFill="1" applyBorder="1" applyAlignment="1">
      <alignment horizontal="center" vertical="center"/>
    </xf>
    <xf numFmtId="0" fontId="50" fillId="0" borderId="24" xfId="54" applyFont="1" applyFill="1" applyBorder="1" applyAlignment="1">
      <alignment horizontal="center" vertical="center"/>
    </xf>
    <xf numFmtId="0" fontId="50" fillId="0" borderId="2" xfId="54" applyFont="1" applyFill="1" applyBorder="1" applyAlignment="1">
      <alignment horizontal="center" vertical="center"/>
    </xf>
    <xf numFmtId="0" fontId="50" fillId="0" borderId="26" xfId="54" applyFont="1" applyFill="1" applyBorder="1" applyAlignment="1">
      <alignment horizontal="center" vertical="center"/>
    </xf>
    <xf numFmtId="37" fontId="9" fillId="0" borderId="32" xfId="63" applyFont="1" applyFill="1" applyBorder="1" applyAlignment="1" applyProtection="1">
      <alignment horizontal="distributed"/>
    </xf>
    <xf numFmtId="37" fontId="9" fillId="0" borderId="0" xfId="63" applyFont="1" applyFill="1" applyBorder="1" applyAlignment="1" applyProtection="1">
      <alignment horizontal="distributed"/>
    </xf>
    <xf numFmtId="37" fontId="13" fillId="0" borderId="0" xfId="63" applyFont="1" applyFill="1" applyBorder="1" applyAlignment="1" applyProtection="1">
      <alignment horizontal="distributed"/>
    </xf>
    <xf numFmtId="37" fontId="9" fillId="0" borderId="0" xfId="63" applyFont="1" applyFill="1" applyBorder="1" applyAlignment="1">
      <alignment horizontal="distributed"/>
    </xf>
    <xf numFmtId="37" fontId="9" fillId="0" borderId="29" xfId="63" applyFont="1" applyFill="1" applyBorder="1" applyAlignment="1">
      <alignment horizontal="right"/>
    </xf>
    <xf numFmtId="37" fontId="9" fillId="0" borderId="16" xfId="63" applyFont="1" applyFill="1" applyBorder="1" applyAlignment="1">
      <alignment horizontal="distributed"/>
    </xf>
    <xf numFmtId="37" fontId="9" fillId="0" borderId="0" xfId="63" quotePrefix="1" applyFont="1" applyFill="1" applyBorder="1" applyAlignment="1">
      <alignment horizontal="distributed"/>
    </xf>
    <xf numFmtId="37" fontId="9" fillId="0" borderId="0" xfId="63" applyFont="1" applyFill="1" applyBorder="1" applyAlignment="1">
      <alignment horizontal="distributed" wrapText="1"/>
    </xf>
    <xf numFmtId="37" fontId="9" fillId="0" borderId="0" xfId="63" applyFont="1" applyFill="1" applyBorder="1" applyAlignment="1" applyProtection="1">
      <alignment horizontal="distributed" wrapText="1"/>
    </xf>
    <xf numFmtId="37" fontId="9" fillId="0" borderId="29" xfId="64" applyFont="1" applyFill="1" applyBorder="1" applyAlignment="1">
      <alignment horizontal="right"/>
    </xf>
    <xf numFmtId="37" fontId="9" fillId="0" borderId="14" xfId="64" applyFont="1" applyFill="1" applyBorder="1" applyAlignment="1">
      <alignment horizontal="center" vertical="center"/>
    </xf>
    <xf numFmtId="37" fontId="9" fillId="0" borderId="15" xfId="64" applyFont="1" applyFill="1" applyBorder="1" applyAlignment="1">
      <alignment horizontal="center" vertical="center"/>
    </xf>
    <xf numFmtId="37" fontId="9" fillId="0" borderId="26" xfId="64" applyFont="1" applyFill="1" applyBorder="1" applyAlignment="1">
      <alignment horizontal="center" vertical="center"/>
    </xf>
    <xf numFmtId="37" fontId="9" fillId="0" borderId="14" xfId="64" applyFont="1" applyFill="1" applyBorder="1" applyAlignment="1" applyProtection="1">
      <alignment horizontal="center" vertical="center"/>
    </xf>
    <xf numFmtId="37" fontId="9" fillId="0" borderId="15" xfId="64" applyFont="1" applyFill="1" applyBorder="1" applyAlignment="1" applyProtection="1">
      <alignment horizontal="center" vertical="center"/>
    </xf>
    <xf numFmtId="37" fontId="9" fillId="0" borderId="26" xfId="64" applyFont="1" applyFill="1" applyBorder="1" applyAlignment="1" applyProtection="1">
      <alignment horizontal="center" vertical="center"/>
    </xf>
    <xf numFmtId="0" fontId="12" fillId="0" borderId="0" xfId="37" applyNumberFormat="1" applyFont="1" applyFill="1" applyBorder="1" applyAlignment="1">
      <alignment vertical="center"/>
    </xf>
    <xf numFmtId="37" fontId="10" fillId="0" borderId="0" xfId="65" applyFont="1" applyFill="1" applyBorder="1" applyAlignment="1">
      <alignment horizontal="center"/>
    </xf>
    <xf numFmtId="37" fontId="10" fillId="0" borderId="0" xfId="65" applyFont="1" applyFill="1" applyBorder="1" applyAlignment="1" applyProtection="1">
      <alignment vertical="center"/>
    </xf>
    <xf numFmtId="37" fontId="10" fillId="0" borderId="0" xfId="65" applyFont="1" applyFill="1" applyBorder="1" applyAlignment="1" applyProtection="1">
      <alignment horizontal="distributed"/>
    </xf>
    <xf numFmtId="37" fontId="10" fillId="0" borderId="34" xfId="65" applyFont="1" applyFill="1" applyBorder="1" applyAlignment="1" applyProtection="1">
      <alignment horizontal="center" vertical="center" shrinkToFit="1"/>
    </xf>
    <xf numFmtId="37" fontId="10" fillId="0" borderId="25" xfId="65" applyFont="1" applyFill="1" applyBorder="1" applyAlignment="1" applyProtection="1">
      <alignment horizontal="center" vertical="center" shrinkToFit="1"/>
    </xf>
    <xf numFmtId="37" fontId="12" fillId="0" borderId="0" xfId="65" applyFont="1" applyFill="1" applyBorder="1" applyAlignment="1" applyProtection="1">
      <alignment horizontal="distributed"/>
    </xf>
    <xf numFmtId="0" fontId="10" fillId="0" borderId="29" xfId="61" applyFont="1" applyFill="1" applyBorder="1" applyAlignment="1">
      <alignment horizontal="right"/>
    </xf>
    <xf numFmtId="37" fontId="13" fillId="0" borderId="32" xfId="66" applyFont="1" applyFill="1" applyBorder="1" applyAlignment="1">
      <alignment horizontal="distributed"/>
    </xf>
    <xf numFmtId="37" fontId="13" fillId="0" borderId="0" xfId="66" quotePrefix="1" applyFont="1" applyFill="1" applyBorder="1" applyAlignment="1" applyProtection="1">
      <alignment horizontal="distributed"/>
    </xf>
    <xf numFmtId="37" fontId="13" fillId="0" borderId="0" xfId="66" applyFont="1" applyFill="1" applyBorder="1" applyAlignment="1" applyProtection="1">
      <alignment horizontal="distributed"/>
    </xf>
    <xf numFmtId="37" fontId="9" fillId="0" borderId="29" xfId="66" applyFont="1" applyFill="1" applyBorder="1" applyAlignment="1">
      <alignment horizontal="right"/>
    </xf>
  </cellXfs>
  <cellStyles count="8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Header1" xfId="20" xr:uid="{00000000-0005-0000-0000-000013000000}"/>
    <cellStyle name="Header2" xfId="21" xr:uid="{00000000-0005-0000-0000-000014000000}"/>
    <cellStyle name="Normal_#18-Internet" xfId="22" xr:uid="{00000000-0005-0000-0000-000015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桁区切り 2 2" xfId="80" xr:uid="{00000000-0005-0000-0000-000026000000}"/>
    <cellStyle name="桁区切り 2 2 2" xfId="81" xr:uid="{00000000-0005-0000-0000-000027000000}"/>
    <cellStyle name="桁区切り 3" xfId="68" xr:uid="{00000000-0005-0000-0000-000028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32000000}"/>
    <cellStyle name="標準 2 2" xfId="78" xr:uid="{00000000-0005-0000-0000-000033000000}"/>
    <cellStyle name="標準 3" xfId="73" xr:uid="{00000000-0005-0000-0000-000034000000}"/>
    <cellStyle name="標準 4" xfId="82" xr:uid="{00000000-0005-0000-0000-000035000000}"/>
    <cellStyle name="標準_208" xfId="79" xr:uid="{00000000-0005-0000-0000-000036000000}"/>
    <cellStyle name="標準_281" xfId="72" xr:uid="{00000000-0005-0000-0000-000037000000}"/>
    <cellStyle name="標準_282" xfId="71" xr:uid="{00000000-0005-0000-0000-000038000000}"/>
    <cellStyle name="標準_294a" xfId="48" xr:uid="{00000000-0005-0000-0000-000039000000}"/>
    <cellStyle name="標準_295" xfId="49" xr:uid="{00000000-0005-0000-0000-00003A000000}"/>
    <cellStyle name="標準_296_1" xfId="74" xr:uid="{00000000-0005-0000-0000-00003B000000}"/>
    <cellStyle name="標準_297" xfId="75" xr:uid="{00000000-0005-0000-0000-00003C000000}"/>
    <cellStyle name="標準_299" xfId="76" xr:uid="{00000000-0005-0000-0000-00003F000000}"/>
    <cellStyle name="標準_299_1" xfId="77" xr:uid="{00000000-0005-0000-0000-000040000000}"/>
    <cellStyle name="標準_300" xfId="70" xr:uid="{00000000-0005-0000-0000-000041000000}"/>
    <cellStyle name="標準_300_1" xfId="50" xr:uid="{00000000-0005-0000-0000-000042000000}"/>
    <cellStyle name="標準_302" xfId="51" xr:uid="{00000000-0005-0000-0000-000043000000}"/>
    <cellStyle name="標準_303" xfId="69" xr:uid="{00000000-0005-0000-0000-000044000000}"/>
    <cellStyle name="標準_304" xfId="52" xr:uid="{00000000-0005-0000-0000-000045000000}"/>
    <cellStyle name="標準_306" xfId="53" xr:uid="{00000000-0005-0000-0000-000046000000}"/>
    <cellStyle name="標準_３０７" xfId="54" xr:uid="{00000000-0005-0000-0000-000047000000}"/>
    <cellStyle name="標準_307_294a" xfId="55" xr:uid="{00000000-0005-0000-0000-000048000000}"/>
    <cellStyle name="標準_307_295a" xfId="56" xr:uid="{00000000-0005-0000-0000-000049000000}"/>
    <cellStyle name="標準_307_296a" xfId="57" xr:uid="{00000000-0005-0000-0000-00004A000000}"/>
    <cellStyle name="標準_309_294a" xfId="58" xr:uid="{00000000-0005-0000-0000-00004B000000}"/>
    <cellStyle name="標準_310_295a" xfId="59" xr:uid="{00000000-0005-0000-0000-00004C000000}"/>
    <cellStyle name="標準_312" xfId="60" xr:uid="{00000000-0005-0000-0000-00004D000000}"/>
    <cellStyle name="標準_312_1" xfId="61" xr:uid="{00000000-0005-0000-0000-00004E000000}"/>
    <cellStyle name="標準_313" xfId="62" xr:uid="{00000000-0005-0000-0000-00004F000000}"/>
    <cellStyle name="標準_314" xfId="63" xr:uid="{00000000-0005-0000-0000-000050000000}"/>
    <cellStyle name="標準_315" xfId="64" xr:uid="{00000000-0005-0000-0000-000051000000}"/>
    <cellStyle name="標準_316" xfId="65" xr:uid="{00000000-0005-0000-0000-000052000000}"/>
    <cellStyle name="標準_317" xfId="66" xr:uid="{00000000-0005-0000-0000-000053000000}"/>
    <cellStyle name="良い" xfId="67"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customXml" Target="../customXml/item1.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a:extLst>
            <a:ext uri="{FF2B5EF4-FFF2-40B4-BE49-F238E27FC236}">
              <a16:creationId xmlns:a16="http://schemas.microsoft.com/office/drawing/2014/main" id="{00000000-0008-0000-0E00-000047310000}"/>
            </a:ext>
          </a:extLst>
        </xdr:cNvPr>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a:extLst>
            <a:ext uri="{FF2B5EF4-FFF2-40B4-BE49-F238E27FC236}">
              <a16:creationId xmlns:a16="http://schemas.microsoft.com/office/drawing/2014/main" id="{00000000-0008-0000-0E00-000048310000}"/>
            </a:ext>
          </a:extLst>
        </xdr:cNvPr>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I49"/>
  <sheetViews>
    <sheetView view="pageBreakPreview" topLeftCell="A13" zoomScale="115" zoomScaleNormal="120" zoomScaleSheetLayoutView="115" workbookViewId="0">
      <selection activeCell="L11" sqref="L11"/>
    </sheetView>
  </sheetViews>
  <sheetFormatPr defaultColWidth="9" defaultRowHeight="12" customHeight="1"/>
  <cols>
    <col min="1" max="1" width="0.875" style="1" customWidth="1"/>
    <col min="2" max="2" width="2.125" style="1" customWidth="1"/>
    <col min="3" max="3" width="20.625" style="632" customWidth="1"/>
    <col min="4" max="4" width="0.375" style="632" customWidth="1"/>
    <col min="5" max="13" width="7.375" style="632" customWidth="1"/>
    <col min="14" max="14" width="0.25" style="631" customWidth="1"/>
    <col min="15" max="16384" width="9" style="1"/>
  </cols>
  <sheetData>
    <row r="1" spans="1:56" s="681" customFormat="1" ht="20.100000000000001" customHeight="1">
      <c r="B1" s="681" t="s">
        <v>690</v>
      </c>
      <c r="C1" s="680"/>
      <c r="D1" s="680"/>
      <c r="E1" s="680"/>
      <c r="F1" s="680"/>
      <c r="G1" s="680"/>
      <c r="H1" s="680"/>
      <c r="I1" s="680"/>
      <c r="J1" s="680"/>
      <c r="K1" s="680"/>
      <c r="L1" s="680"/>
      <c r="M1" s="680"/>
      <c r="N1" s="683"/>
      <c r="O1" s="682"/>
    </row>
    <row r="2" spans="1:56" s="677" customFormat="1" ht="20.100000000000001" customHeight="1">
      <c r="B2" s="677" t="s">
        <v>422</v>
      </c>
      <c r="C2" s="680"/>
      <c r="D2" s="680"/>
      <c r="E2" s="680"/>
      <c r="F2" s="681"/>
      <c r="I2" s="681" t="s">
        <v>542</v>
      </c>
      <c r="K2" s="680"/>
      <c r="L2" s="680"/>
      <c r="M2" s="680"/>
      <c r="N2" s="679"/>
      <c r="O2" s="678"/>
    </row>
    <row r="3" spans="1:56" ht="8.1" customHeight="1">
      <c r="E3" s="676"/>
      <c r="O3" s="675"/>
    </row>
    <row r="4" spans="1:56" s="637" customFormat="1" ht="12" customHeight="1" thickBot="1">
      <c r="B4" s="637" t="s">
        <v>421</v>
      </c>
      <c r="C4" s="674"/>
      <c r="D4" s="674"/>
      <c r="E4" s="673"/>
      <c r="F4" s="673"/>
      <c r="G4" s="673"/>
      <c r="H4" s="673"/>
      <c r="I4" s="1005"/>
      <c r="J4" s="1005"/>
      <c r="K4" s="1005"/>
      <c r="L4" s="1005"/>
      <c r="M4" s="1005"/>
      <c r="N4" s="672"/>
      <c r="O4" s="671"/>
    </row>
    <row r="5" spans="1:56" s="637" customFormat="1" ht="12" customHeight="1">
      <c r="A5" s="670"/>
      <c r="B5" s="670"/>
      <c r="C5" s="669"/>
      <c r="D5" s="668"/>
      <c r="E5" s="1006" t="s">
        <v>521</v>
      </c>
      <c r="F5" s="1008" t="s">
        <v>522</v>
      </c>
      <c r="G5" s="666" t="s">
        <v>523</v>
      </c>
      <c r="H5" s="667"/>
      <c r="I5" s="667"/>
      <c r="J5" s="667"/>
      <c r="K5" s="667"/>
      <c r="L5" s="666" t="s">
        <v>524</v>
      </c>
      <c r="M5" s="665"/>
      <c r="N5" s="664"/>
    </row>
    <row r="6" spans="1:56" s="637" customFormat="1" ht="36" customHeight="1">
      <c r="A6" s="643"/>
      <c r="B6" s="643"/>
      <c r="C6" s="663"/>
      <c r="D6" s="662"/>
      <c r="E6" s="1007"/>
      <c r="F6" s="1009"/>
      <c r="G6" s="661" t="s">
        <v>420</v>
      </c>
      <c r="H6" s="660" t="s">
        <v>419</v>
      </c>
      <c r="I6" s="659" t="s">
        <v>418</v>
      </c>
      <c r="J6" s="659" t="s">
        <v>417</v>
      </c>
      <c r="K6" s="659" t="s">
        <v>416</v>
      </c>
      <c r="L6" s="658" t="s">
        <v>415</v>
      </c>
      <c r="M6" s="658" t="s">
        <v>414</v>
      </c>
      <c r="N6" s="657"/>
    </row>
    <row r="7" spans="1:56" s="635" customFormat="1" ht="15" customHeight="1">
      <c r="A7" s="648"/>
      <c r="B7" s="1003" t="s">
        <v>631</v>
      </c>
      <c r="C7" s="1003"/>
      <c r="D7" s="874"/>
      <c r="E7" s="873">
        <v>1658</v>
      </c>
      <c r="F7" s="873">
        <v>8965</v>
      </c>
      <c r="G7" s="873">
        <v>310</v>
      </c>
      <c r="H7" s="873">
        <v>14</v>
      </c>
      <c r="I7" s="873">
        <v>8</v>
      </c>
      <c r="J7" s="873">
        <v>66</v>
      </c>
      <c r="K7" s="873">
        <v>539</v>
      </c>
      <c r="L7" s="873">
        <v>37243</v>
      </c>
      <c r="M7" s="873">
        <v>5852</v>
      </c>
      <c r="N7" s="645"/>
    </row>
    <row r="8" spans="1:56" s="635" customFormat="1" ht="9.9499999999999993" customHeight="1">
      <c r="A8" s="648"/>
      <c r="B8" s="1003" t="s">
        <v>642</v>
      </c>
      <c r="C8" s="1003"/>
      <c r="D8" s="874"/>
      <c r="E8" s="873">
        <v>1658</v>
      </c>
      <c r="F8" s="873">
        <v>8909</v>
      </c>
      <c r="G8" s="873">
        <v>313</v>
      </c>
      <c r="H8" s="873">
        <v>15</v>
      </c>
      <c r="I8" s="873">
        <v>8</v>
      </c>
      <c r="J8" s="873">
        <v>66</v>
      </c>
      <c r="K8" s="873">
        <v>535</v>
      </c>
      <c r="L8" s="873">
        <v>37355</v>
      </c>
      <c r="M8" s="873">
        <v>6382</v>
      </c>
      <c r="N8" s="645"/>
    </row>
    <row r="9" spans="1:56" s="635" customFormat="1" ht="9.9499999999999993" customHeight="1">
      <c r="A9" s="648"/>
      <c r="B9" s="1003" t="s">
        <v>663</v>
      </c>
      <c r="C9" s="1003"/>
      <c r="D9" s="874"/>
      <c r="E9" s="873">
        <v>1699</v>
      </c>
      <c r="F9" s="873">
        <v>8746</v>
      </c>
      <c r="G9" s="873">
        <v>311</v>
      </c>
      <c r="H9" s="873">
        <v>15</v>
      </c>
      <c r="I9" s="873">
        <v>8</v>
      </c>
      <c r="J9" s="873">
        <v>67</v>
      </c>
      <c r="K9" s="873">
        <v>518</v>
      </c>
      <c r="L9" s="873">
        <v>37486</v>
      </c>
      <c r="M9" s="873">
        <v>6360</v>
      </c>
      <c r="N9" s="645"/>
    </row>
    <row r="10" spans="1:56" s="635" customFormat="1" ht="9.9499999999999993" customHeight="1">
      <c r="A10" s="648"/>
      <c r="B10" s="1003" t="s">
        <v>737</v>
      </c>
      <c r="C10" s="1003"/>
      <c r="D10" s="874"/>
      <c r="E10" s="873">
        <v>1711</v>
      </c>
      <c r="F10" s="873">
        <v>8545</v>
      </c>
      <c r="G10" s="873">
        <v>312</v>
      </c>
      <c r="H10" s="873">
        <v>15</v>
      </c>
      <c r="I10" s="873">
        <v>8</v>
      </c>
      <c r="J10" s="873">
        <v>67</v>
      </c>
      <c r="K10" s="873">
        <v>514</v>
      </c>
      <c r="L10" s="873">
        <v>37598</v>
      </c>
      <c r="M10" s="873">
        <v>6377</v>
      </c>
      <c r="N10" s="645"/>
    </row>
    <row r="11" spans="1:56" s="653" customFormat="1" ht="15" customHeight="1">
      <c r="A11" s="656"/>
      <c r="B11" s="1004" t="s">
        <v>772</v>
      </c>
      <c r="C11" s="1004"/>
      <c r="D11" s="875"/>
      <c r="E11" s="879">
        <v>1711</v>
      </c>
      <c r="F11" s="879">
        <v>8531</v>
      </c>
      <c r="G11" s="879">
        <v>329</v>
      </c>
      <c r="H11" s="879">
        <v>15</v>
      </c>
      <c r="I11" s="879">
        <v>8</v>
      </c>
      <c r="J11" s="879">
        <v>67</v>
      </c>
      <c r="K11" s="879">
        <v>513</v>
      </c>
      <c r="L11" s="879">
        <v>37758</v>
      </c>
      <c r="M11" s="879">
        <v>6395</v>
      </c>
      <c r="N11" s="655"/>
      <c r="O11" s="654"/>
      <c r="P11" s="654"/>
      <c r="Q11" s="654"/>
      <c r="R11" s="654"/>
      <c r="S11" s="654"/>
      <c r="T11" s="654"/>
      <c r="U11" s="654"/>
      <c r="V11" s="654"/>
      <c r="W11" s="654"/>
      <c r="X11" s="654"/>
      <c r="Y11" s="654"/>
      <c r="Z11" s="654"/>
      <c r="AA11" s="654"/>
      <c r="AB11" s="654"/>
      <c r="AC11" s="654"/>
      <c r="AD11" s="654"/>
      <c r="AE11" s="654"/>
      <c r="AF11" s="654"/>
      <c r="AG11" s="654"/>
      <c r="AH11" s="654"/>
      <c r="AI11" s="654"/>
      <c r="AJ11" s="654"/>
      <c r="AK11" s="654"/>
      <c r="AL11" s="654"/>
      <c r="AM11" s="654"/>
      <c r="AN11" s="654"/>
      <c r="AO11" s="654"/>
      <c r="AP11" s="654"/>
      <c r="AQ11" s="654"/>
      <c r="AR11" s="654"/>
      <c r="AS11" s="654"/>
      <c r="AT11" s="654"/>
      <c r="AU11" s="654"/>
      <c r="AV11" s="654"/>
      <c r="AW11" s="654"/>
      <c r="AX11" s="654"/>
      <c r="AY11" s="654"/>
      <c r="AZ11" s="654"/>
      <c r="BA11" s="654"/>
      <c r="BB11" s="654"/>
      <c r="BC11" s="654"/>
      <c r="BD11" s="654"/>
    </row>
    <row r="12" spans="1:56" s="635" customFormat="1" ht="20.100000000000001" customHeight="1">
      <c r="A12" s="648"/>
      <c r="B12" s="876"/>
      <c r="C12" s="877" t="s">
        <v>413</v>
      </c>
      <c r="D12" s="878"/>
      <c r="E12" s="873">
        <v>610</v>
      </c>
      <c r="F12" s="873">
        <v>2138</v>
      </c>
      <c r="G12" s="873">
        <v>98</v>
      </c>
      <c r="H12" s="873">
        <v>7</v>
      </c>
      <c r="I12" s="873">
        <v>2</v>
      </c>
      <c r="J12" s="873">
        <v>23</v>
      </c>
      <c r="K12" s="873">
        <v>131</v>
      </c>
      <c r="L12" s="873">
        <v>11881</v>
      </c>
      <c r="M12" s="873">
        <v>1721</v>
      </c>
      <c r="N12" s="645"/>
      <c r="O12" s="644"/>
      <c r="P12" s="644"/>
      <c r="Q12" s="644"/>
      <c r="R12" s="644"/>
      <c r="S12" s="644"/>
      <c r="T12" s="644"/>
      <c r="U12" s="644"/>
      <c r="V12" s="644"/>
      <c r="W12" s="644"/>
      <c r="X12" s="644"/>
      <c r="Y12" s="644"/>
      <c r="Z12" s="644"/>
      <c r="AA12" s="644"/>
      <c r="AB12" s="644"/>
      <c r="AC12" s="644"/>
      <c r="AD12" s="644"/>
      <c r="AE12" s="644"/>
      <c r="AF12" s="644"/>
      <c r="AG12" s="644"/>
      <c r="AH12" s="644"/>
      <c r="AI12" s="644"/>
      <c r="AJ12" s="644"/>
      <c r="AK12" s="644"/>
      <c r="AL12" s="644"/>
      <c r="AM12" s="644"/>
      <c r="AN12" s="644"/>
      <c r="AO12" s="644"/>
      <c r="AP12" s="644"/>
      <c r="AQ12" s="644"/>
      <c r="AR12" s="644"/>
      <c r="AS12" s="644"/>
      <c r="AT12" s="644"/>
      <c r="AU12" s="644"/>
      <c r="AV12" s="644"/>
      <c r="AW12" s="644"/>
      <c r="AX12" s="644"/>
      <c r="AY12" s="644"/>
      <c r="AZ12" s="644"/>
      <c r="BA12" s="644"/>
      <c r="BB12" s="644"/>
      <c r="BC12" s="644"/>
      <c r="BD12" s="644"/>
    </row>
    <row r="13" spans="1:56" s="635" customFormat="1" ht="15" customHeight="1">
      <c r="A13" s="648"/>
      <c r="B13" s="876"/>
      <c r="C13" s="877" t="s">
        <v>412</v>
      </c>
      <c r="D13" s="878"/>
      <c r="E13" s="873" t="s">
        <v>16</v>
      </c>
      <c r="F13" s="873">
        <v>145</v>
      </c>
      <c r="G13" s="873">
        <v>6</v>
      </c>
      <c r="H13" s="990" t="s">
        <v>16</v>
      </c>
      <c r="I13" s="873" t="s">
        <v>16</v>
      </c>
      <c r="J13" s="873" t="s">
        <v>16</v>
      </c>
      <c r="K13" s="873">
        <v>8</v>
      </c>
      <c r="L13" s="873">
        <v>1346</v>
      </c>
      <c r="M13" s="873">
        <v>235</v>
      </c>
      <c r="N13" s="645"/>
      <c r="O13" s="644"/>
      <c r="P13" s="644"/>
      <c r="Q13" s="644"/>
      <c r="R13" s="644"/>
      <c r="S13" s="644"/>
      <c r="T13" s="644"/>
      <c r="U13" s="644"/>
      <c r="V13" s="644"/>
      <c r="W13" s="644"/>
      <c r="X13" s="644"/>
      <c r="Y13" s="644"/>
      <c r="Z13" s="644"/>
      <c r="AA13" s="644"/>
      <c r="AB13" s="644"/>
      <c r="AC13" s="644"/>
      <c r="AD13" s="644"/>
      <c r="AE13" s="644"/>
      <c r="AF13" s="644"/>
      <c r="AG13" s="644"/>
      <c r="AH13" s="644"/>
      <c r="AI13" s="644"/>
      <c r="AJ13" s="644"/>
      <c r="AK13" s="644"/>
      <c r="AL13" s="644"/>
      <c r="AM13" s="644"/>
      <c r="AN13" s="644"/>
      <c r="AO13" s="644"/>
      <c r="AP13" s="644"/>
      <c r="AQ13" s="644"/>
      <c r="AR13" s="644"/>
      <c r="AS13" s="644"/>
      <c r="AT13" s="644"/>
      <c r="AU13" s="644"/>
      <c r="AV13" s="644"/>
      <c r="AW13" s="644"/>
      <c r="AX13" s="644"/>
      <c r="AY13" s="644"/>
      <c r="AZ13" s="644"/>
      <c r="BA13" s="644"/>
      <c r="BB13" s="644"/>
      <c r="BC13" s="644"/>
      <c r="BD13" s="644"/>
    </row>
    <row r="14" spans="1:56" s="635" customFormat="1" ht="15" customHeight="1">
      <c r="A14" s="648"/>
      <c r="B14" s="876"/>
      <c r="C14" s="877" t="s">
        <v>411</v>
      </c>
      <c r="D14" s="878"/>
      <c r="E14" s="873">
        <v>1101</v>
      </c>
      <c r="F14" s="873" t="s">
        <v>16</v>
      </c>
      <c r="G14" s="873">
        <v>70</v>
      </c>
      <c r="H14" s="873">
        <v>8</v>
      </c>
      <c r="I14" s="873">
        <v>6</v>
      </c>
      <c r="J14" s="873">
        <v>44</v>
      </c>
      <c r="K14" s="873">
        <v>24</v>
      </c>
      <c r="L14" s="873" t="s">
        <v>16</v>
      </c>
      <c r="M14" s="873" t="s">
        <v>16</v>
      </c>
      <c r="N14" s="645"/>
      <c r="O14" s="644"/>
      <c r="P14" s="644"/>
      <c r="Q14" s="644"/>
      <c r="R14" s="644"/>
      <c r="S14" s="644"/>
      <c r="T14" s="644"/>
      <c r="U14" s="644"/>
      <c r="V14" s="644"/>
      <c r="W14" s="644"/>
      <c r="X14" s="644"/>
      <c r="Y14" s="644"/>
      <c r="Z14" s="644"/>
      <c r="AA14" s="644"/>
      <c r="AB14" s="644"/>
      <c r="AC14" s="644"/>
      <c r="AD14" s="644"/>
      <c r="AE14" s="644"/>
      <c r="AF14" s="644"/>
      <c r="AG14" s="644"/>
      <c r="AH14" s="644"/>
      <c r="AI14" s="644"/>
      <c r="AJ14" s="644"/>
      <c r="AK14" s="644"/>
      <c r="AL14" s="644"/>
      <c r="AM14" s="644"/>
      <c r="AN14" s="644"/>
      <c r="AO14" s="644"/>
      <c r="AP14" s="644"/>
      <c r="AQ14" s="644"/>
      <c r="AR14" s="644"/>
      <c r="AS14" s="644"/>
      <c r="AT14" s="644"/>
      <c r="AU14" s="644"/>
      <c r="AV14" s="644"/>
      <c r="AW14" s="644"/>
      <c r="AX14" s="644"/>
      <c r="AY14" s="644"/>
      <c r="AZ14" s="644"/>
      <c r="BA14" s="644"/>
      <c r="BB14" s="644"/>
      <c r="BC14" s="644"/>
      <c r="BD14" s="644"/>
    </row>
    <row r="15" spans="1:56" s="635" customFormat="1" ht="15" customHeight="1">
      <c r="A15" s="648"/>
      <c r="B15" s="876"/>
      <c r="C15" s="877" t="s">
        <v>410</v>
      </c>
      <c r="D15" s="878"/>
      <c r="E15" s="873" t="s">
        <v>16</v>
      </c>
      <c r="F15" s="873">
        <v>6248</v>
      </c>
      <c r="G15" s="873">
        <v>155</v>
      </c>
      <c r="H15" s="873" t="s">
        <v>16</v>
      </c>
      <c r="I15" s="873" t="s">
        <v>16</v>
      </c>
      <c r="J15" s="873" t="s">
        <v>16</v>
      </c>
      <c r="K15" s="873">
        <v>350</v>
      </c>
      <c r="L15" s="873">
        <v>24531</v>
      </c>
      <c r="M15" s="873">
        <v>4439</v>
      </c>
      <c r="N15" s="645"/>
      <c r="O15" s="644"/>
      <c r="P15" s="644"/>
      <c r="Q15" s="644"/>
      <c r="R15" s="644"/>
      <c r="S15" s="644"/>
      <c r="T15" s="644"/>
      <c r="U15" s="644"/>
      <c r="V15" s="644"/>
      <c r="W15" s="644"/>
      <c r="X15" s="644"/>
      <c r="Y15" s="644"/>
      <c r="Z15" s="644"/>
      <c r="AA15" s="644"/>
      <c r="AB15" s="644"/>
      <c r="AC15" s="644"/>
      <c r="AD15" s="644"/>
      <c r="AE15" s="644"/>
      <c r="AF15" s="644"/>
      <c r="AG15" s="644"/>
      <c r="AH15" s="644"/>
      <c r="AI15" s="644"/>
      <c r="AJ15" s="644"/>
      <c r="AK15" s="644"/>
      <c r="AL15" s="644"/>
      <c r="AM15" s="644"/>
      <c r="AN15" s="644"/>
      <c r="AO15" s="644"/>
      <c r="AP15" s="644"/>
      <c r="AQ15" s="644"/>
      <c r="AR15" s="644"/>
      <c r="AS15" s="644"/>
      <c r="AT15" s="644"/>
      <c r="AU15" s="644"/>
      <c r="AV15" s="644"/>
      <c r="AW15" s="644"/>
      <c r="AX15" s="644"/>
      <c r="AY15" s="644"/>
      <c r="AZ15" s="644"/>
      <c r="BA15" s="644"/>
      <c r="BB15" s="644"/>
      <c r="BC15" s="644"/>
      <c r="BD15" s="644"/>
    </row>
    <row r="16" spans="1:56" s="635" customFormat="1" ht="20.100000000000001" customHeight="1">
      <c r="A16" s="648"/>
      <c r="B16" s="876"/>
      <c r="C16" s="877" t="s">
        <v>409</v>
      </c>
      <c r="D16" s="878"/>
      <c r="E16" s="873">
        <v>337</v>
      </c>
      <c r="F16" s="873">
        <v>1215</v>
      </c>
      <c r="G16" s="873">
        <v>47</v>
      </c>
      <c r="H16" s="873">
        <v>5</v>
      </c>
      <c r="I16" s="873">
        <v>1</v>
      </c>
      <c r="J16" s="873">
        <v>12</v>
      </c>
      <c r="K16" s="873">
        <v>90</v>
      </c>
      <c r="L16" s="873">
        <v>6855</v>
      </c>
      <c r="M16" s="873">
        <v>971</v>
      </c>
      <c r="N16" s="645"/>
      <c r="O16" s="644"/>
      <c r="P16" s="644"/>
      <c r="Q16" s="644"/>
      <c r="R16" s="644"/>
      <c r="S16" s="644"/>
      <c r="T16" s="644"/>
      <c r="U16" s="644"/>
      <c r="V16" s="644"/>
      <c r="W16" s="644"/>
      <c r="X16" s="644"/>
      <c r="Y16" s="644"/>
      <c r="Z16" s="644"/>
      <c r="AA16" s="644"/>
      <c r="AB16" s="644"/>
      <c r="AC16" s="644"/>
      <c r="AD16" s="644"/>
      <c r="AE16" s="644"/>
      <c r="AF16" s="644"/>
      <c r="AG16" s="644"/>
      <c r="AH16" s="644"/>
      <c r="AI16" s="644"/>
      <c r="AJ16" s="644"/>
      <c r="AK16" s="644"/>
      <c r="AL16" s="644"/>
      <c r="AM16" s="644"/>
      <c r="AN16" s="644"/>
      <c r="AO16" s="644"/>
      <c r="AP16" s="644"/>
      <c r="AQ16" s="644"/>
      <c r="AR16" s="644"/>
      <c r="AS16" s="644"/>
      <c r="AT16" s="644"/>
      <c r="AU16" s="644"/>
      <c r="AV16" s="644"/>
      <c r="AW16" s="644"/>
      <c r="AX16" s="644"/>
      <c r="AY16" s="644"/>
      <c r="AZ16" s="644"/>
      <c r="BA16" s="644"/>
      <c r="BB16" s="644"/>
      <c r="BC16" s="644"/>
      <c r="BD16" s="644"/>
    </row>
    <row r="17" spans="1:56" s="635" customFormat="1" ht="15" customHeight="1">
      <c r="A17" s="648"/>
      <c r="B17" s="876"/>
      <c r="C17" s="877" t="s">
        <v>408</v>
      </c>
      <c r="D17" s="878"/>
      <c r="E17" s="873">
        <v>171</v>
      </c>
      <c r="F17" s="873">
        <v>445</v>
      </c>
      <c r="G17" s="873">
        <v>22</v>
      </c>
      <c r="H17" s="873">
        <v>2</v>
      </c>
      <c r="I17" s="873">
        <v>1</v>
      </c>
      <c r="J17" s="873">
        <v>6</v>
      </c>
      <c r="K17" s="873">
        <v>15</v>
      </c>
      <c r="L17" s="873">
        <v>2257</v>
      </c>
      <c r="M17" s="873">
        <v>308</v>
      </c>
      <c r="N17" s="645"/>
      <c r="O17" s="644"/>
      <c r="P17" s="644"/>
      <c r="Q17" s="644"/>
      <c r="R17" s="644"/>
      <c r="S17" s="644"/>
      <c r="T17" s="644"/>
      <c r="U17" s="644"/>
      <c r="V17" s="644"/>
      <c r="W17" s="644"/>
      <c r="X17" s="644"/>
      <c r="Y17" s="644"/>
      <c r="Z17" s="644"/>
      <c r="AA17" s="644"/>
      <c r="AB17" s="644"/>
      <c r="AC17" s="644"/>
      <c r="AD17" s="644"/>
      <c r="AE17" s="644"/>
      <c r="AF17" s="644"/>
      <c r="AG17" s="644"/>
      <c r="AH17" s="644"/>
      <c r="AI17" s="644"/>
      <c r="AJ17" s="644"/>
      <c r="AK17" s="644"/>
      <c r="AL17" s="644"/>
      <c r="AM17" s="644"/>
      <c r="AN17" s="644"/>
      <c r="AO17" s="644"/>
      <c r="AP17" s="644"/>
      <c r="AQ17" s="644"/>
      <c r="AR17" s="644"/>
      <c r="AS17" s="644"/>
      <c r="AT17" s="644"/>
      <c r="AU17" s="644"/>
      <c r="AV17" s="644"/>
      <c r="AW17" s="644"/>
      <c r="AX17" s="644"/>
      <c r="AY17" s="644"/>
      <c r="AZ17" s="644"/>
      <c r="BA17" s="644"/>
      <c r="BB17" s="644"/>
      <c r="BC17" s="644"/>
      <c r="BD17" s="644"/>
    </row>
    <row r="18" spans="1:56" s="635" customFormat="1" ht="9.9499999999999993" customHeight="1">
      <c r="A18" s="648"/>
      <c r="B18" s="876"/>
      <c r="C18" s="877" t="s">
        <v>407</v>
      </c>
      <c r="D18" s="878"/>
      <c r="E18" s="873" t="s">
        <v>16</v>
      </c>
      <c r="F18" s="873">
        <v>38</v>
      </c>
      <c r="G18" s="873">
        <v>2</v>
      </c>
      <c r="H18" s="873" t="s">
        <v>16</v>
      </c>
      <c r="I18" s="873" t="s">
        <v>16</v>
      </c>
      <c r="J18" s="873" t="s">
        <v>16</v>
      </c>
      <c r="K18" s="873">
        <v>1</v>
      </c>
      <c r="L18" s="873">
        <v>379</v>
      </c>
      <c r="M18" s="873">
        <v>58</v>
      </c>
      <c r="N18" s="645"/>
      <c r="O18" s="644"/>
      <c r="P18" s="644"/>
      <c r="Q18" s="644"/>
      <c r="R18" s="644"/>
      <c r="S18" s="644"/>
      <c r="T18" s="644"/>
      <c r="U18" s="644"/>
      <c r="V18" s="644"/>
      <c r="W18" s="644"/>
      <c r="X18" s="644"/>
      <c r="Y18" s="644"/>
      <c r="Z18" s="644"/>
      <c r="AA18" s="644"/>
      <c r="AB18" s="644"/>
      <c r="AC18" s="644"/>
      <c r="AD18" s="644"/>
      <c r="AE18" s="644"/>
      <c r="AF18" s="644"/>
      <c r="AG18" s="644"/>
      <c r="AH18" s="644"/>
      <c r="AI18" s="644"/>
      <c r="AJ18" s="644"/>
      <c r="AK18" s="644"/>
      <c r="AL18" s="644"/>
      <c r="AM18" s="644"/>
      <c r="AN18" s="644"/>
      <c r="AO18" s="644"/>
      <c r="AP18" s="644"/>
      <c r="AQ18" s="644"/>
      <c r="AR18" s="644"/>
      <c r="AS18" s="644"/>
      <c r="AT18" s="644"/>
      <c r="AU18" s="644"/>
      <c r="AV18" s="644"/>
      <c r="AW18" s="644"/>
      <c r="AX18" s="644"/>
      <c r="AY18" s="644"/>
      <c r="AZ18" s="644"/>
      <c r="BA18" s="644"/>
      <c r="BB18" s="644"/>
      <c r="BC18" s="644"/>
      <c r="BD18" s="644"/>
    </row>
    <row r="19" spans="1:56" s="635" customFormat="1" ht="9.9499999999999993" customHeight="1">
      <c r="A19" s="648"/>
      <c r="B19" s="876"/>
      <c r="C19" s="877" t="s">
        <v>406</v>
      </c>
      <c r="D19" s="878"/>
      <c r="E19" s="873" t="s">
        <v>16</v>
      </c>
      <c r="F19" s="873">
        <v>52</v>
      </c>
      <c r="G19" s="873">
        <v>2</v>
      </c>
      <c r="H19" s="873" t="s">
        <v>16</v>
      </c>
      <c r="I19" s="873" t="s">
        <v>16</v>
      </c>
      <c r="J19" s="873" t="s">
        <v>16</v>
      </c>
      <c r="K19" s="873">
        <v>2</v>
      </c>
      <c r="L19" s="873">
        <v>389</v>
      </c>
      <c r="M19" s="873">
        <v>89</v>
      </c>
      <c r="N19" s="645"/>
      <c r="O19" s="644"/>
      <c r="P19" s="644"/>
      <c r="Q19" s="644"/>
      <c r="R19" s="644"/>
      <c r="S19" s="644"/>
      <c r="T19" s="644"/>
      <c r="U19" s="644"/>
      <c r="V19" s="644"/>
      <c r="W19" s="644"/>
      <c r="X19" s="644"/>
      <c r="Y19" s="644"/>
      <c r="Z19" s="644"/>
      <c r="AA19" s="644"/>
      <c r="AB19" s="644"/>
      <c r="AC19" s="644"/>
      <c r="AD19" s="644"/>
      <c r="AE19" s="644"/>
      <c r="AF19" s="644"/>
      <c r="AG19" s="644"/>
      <c r="AH19" s="644"/>
      <c r="AI19" s="644"/>
      <c r="AJ19" s="644"/>
      <c r="AK19" s="644"/>
      <c r="AL19" s="644"/>
      <c r="AM19" s="644"/>
      <c r="AN19" s="644"/>
      <c r="AO19" s="644"/>
      <c r="AP19" s="644"/>
      <c r="AQ19" s="644"/>
      <c r="AR19" s="644"/>
      <c r="AS19" s="644"/>
      <c r="AT19" s="644"/>
      <c r="AU19" s="644"/>
      <c r="AV19" s="644"/>
      <c r="AW19" s="644"/>
      <c r="AX19" s="644"/>
      <c r="AY19" s="644"/>
      <c r="AZ19" s="644"/>
      <c r="BA19" s="644"/>
      <c r="BB19" s="644"/>
      <c r="BC19" s="644"/>
      <c r="BD19" s="644"/>
    </row>
    <row r="20" spans="1:56" s="635" customFormat="1" ht="9.9499999999999993" customHeight="1">
      <c r="A20" s="648"/>
      <c r="B20" s="876"/>
      <c r="C20" s="877" t="s">
        <v>405</v>
      </c>
      <c r="D20" s="878"/>
      <c r="E20" s="873" t="s">
        <v>16</v>
      </c>
      <c r="F20" s="873">
        <v>55</v>
      </c>
      <c r="G20" s="873">
        <v>2</v>
      </c>
      <c r="H20" s="873" t="s">
        <v>16</v>
      </c>
      <c r="I20" s="873" t="s">
        <v>16</v>
      </c>
      <c r="J20" s="873" t="s">
        <v>16</v>
      </c>
      <c r="K20" s="873">
        <v>5</v>
      </c>
      <c r="L20" s="873">
        <v>578</v>
      </c>
      <c r="M20" s="873">
        <v>88</v>
      </c>
      <c r="N20" s="645"/>
      <c r="O20" s="644"/>
      <c r="P20" s="644"/>
      <c r="Q20" s="644"/>
      <c r="R20" s="644"/>
      <c r="S20" s="644"/>
      <c r="T20" s="644"/>
      <c r="U20" s="644"/>
      <c r="V20" s="644"/>
      <c r="W20" s="644"/>
      <c r="X20" s="644"/>
      <c r="Y20" s="644"/>
      <c r="Z20" s="644"/>
      <c r="AA20" s="644"/>
      <c r="AB20" s="644"/>
      <c r="AC20" s="644"/>
      <c r="AD20" s="644"/>
      <c r="AE20" s="644"/>
      <c r="AF20" s="644"/>
      <c r="AG20" s="644"/>
      <c r="AH20" s="644"/>
      <c r="AI20" s="644"/>
      <c r="AJ20" s="644"/>
      <c r="AK20" s="644"/>
      <c r="AL20" s="644"/>
      <c r="AM20" s="644"/>
      <c r="AN20" s="644"/>
      <c r="AO20" s="644"/>
      <c r="AP20" s="644"/>
      <c r="AQ20" s="644"/>
      <c r="AR20" s="644"/>
      <c r="AS20" s="644"/>
      <c r="AT20" s="644"/>
      <c r="AU20" s="644"/>
      <c r="AV20" s="644"/>
      <c r="AW20" s="644"/>
      <c r="AX20" s="644"/>
      <c r="AY20" s="644"/>
      <c r="AZ20" s="644"/>
      <c r="BA20" s="644"/>
      <c r="BB20" s="644"/>
      <c r="BC20" s="644"/>
      <c r="BD20" s="644"/>
    </row>
    <row r="21" spans="1:56" s="635" customFormat="1" ht="15" customHeight="1">
      <c r="A21" s="648"/>
      <c r="B21" s="876"/>
      <c r="C21" s="877" t="s">
        <v>404</v>
      </c>
      <c r="D21" s="878"/>
      <c r="E21" s="873">
        <v>102</v>
      </c>
      <c r="F21" s="873">
        <v>478</v>
      </c>
      <c r="G21" s="873">
        <v>29</v>
      </c>
      <c r="H21" s="873" t="s">
        <v>16</v>
      </c>
      <c r="I21" s="873" t="s">
        <v>16</v>
      </c>
      <c r="J21" s="873">
        <v>5</v>
      </c>
      <c r="K21" s="873">
        <v>26</v>
      </c>
      <c r="L21" s="873">
        <v>2769</v>
      </c>
      <c r="M21" s="873">
        <v>442</v>
      </c>
      <c r="N21" s="645"/>
      <c r="O21" s="644"/>
      <c r="P21" s="644"/>
      <c r="Q21" s="644"/>
      <c r="R21" s="644"/>
      <c r="S21" s="644"/>
      <c r="T21" s="644"/>
      <c r="U21" s="644"/>
      <c r="V21" s="644"/>
      <c r="W21" s="644"/>
      <c r="X21" s="644"/>
      <c r="Y21" s="644"/>
      <c r="Z21" s="644"/>
      <c r="AA21" s="644"/>
      <c r="AB21" s="644"/>
      <c r="AC21" s="644"/>
      <c r="AD21" s="644"/>
      <c r="AE21" s="644"/>
      <c r="AF21" s="644"/>
      <c r="AG21" s="644"/>
      <c r="AH21" s="644"/>
      <c r="AI21" s="644"/>
      <c r="AJ21" s="644"/>
      <c r="AK21" s="644"/>
      <c r="AL21" s="644"/>
      <c r="AM21" s="644"/>
      <c r="AN21" s="644"/>
      <c r="AO21" s="644"/>
      <c r="AP21" s="644"/>
      <c r="AQ21" s="644"/>
      <c r="AR21" s="644"/>
      <c r="AS21" s="644"/>
      <c r="AT21" s="644"/>
      <c r="AU21" s="644"/>
      <c r="AV21" s="644"/>
      <c r="AW21" s="644"/>
      <c r="AX21" s="644"/>
      <c r="AY21" s="644"/>
      <c r="AZ21" s="644"/>
      <c r="BA21" s="644"/>
      <c r="BB21" s="644"/>
      <c r="BC21" s="644"/>
      <c r="BD21" s="644"/>
    </row>
    <row r="22" spans="1:56" s="635" customFormat="1" ht="15" customHeight="1">
      <c r="A22" s="648"/>
      <c r="B22" s="876"/>
      <c r="C22" s="877" t="s">
        <v>403</v>
      </c>
      <c r="D22" s="878"/>
      <c r="E22" s="873">
        <v>361</v>
      </c>
      <c r="F22" s="873" t="s">
        <v>16</v>
      </c>
      <c r="G22" s="873">
        <v>14</v>
      </c>
      <c r="H22" s="873">
        <v>4</v>
      </c>
      <c r="I22" s="873">
        <v>2</v>
      </c>
      <c r="J22" s="873">
        <v>12</v>
      </c>
      <c r="K22" s="873">
        <v>2</v>
      </c>
      <c r="L22" s="873" t="s">
        <v>16</v>
      </c>
      <c r="M22" s="873" t="s">
        <v>16</v>
      </c>
      <c r="N22" s="650"/>
      <c r="O22" s="644"/>
      <c r="P22" s="644"/>
      <c r="Q22" s="644"/>
      <c r="R22" s="644"/>
      <c r="S22" s="644"/>
      <c r="T22" s="644"/>
      <c r="U22" s="644"/>
      <c r="V22" s="644"/>
      <c r="W22" s="644"/>
      <c r="X22" s="644"/>
      <c r="Y22" s="644"/>
      <c r="Z22" s="644"/>
      <c r="AA22" s="644"/>
      <c r="AB22" s="644"/>
      <c r="AC22" s="644"/>
      <c r="AD22" s="644"/>
      <c r="AE22" s="644"/>
      <c r="AF22" s="644"/>
      <c r="AG22" s="644"/>
      <c r="AH22" s="644"/>
      <c r="AI22" s="644"/>
      <c r="AJ22" s="644"/>
      <c r="AK22" s="644"/>
      <c r="AL22" s="644"/>
      <c r="AM22" s="644"/>
      <c r="AN22" s="644"/>
      <c r="AO22" s="644"/>
      <c r="AP22" s="644"/>
      <c r="AQ22" s="644"/>
      <c r="AR22" s="644"/>
      <c r="AS22" s="644"/>
      <c r="AT22" s="644"/>
      <c r="AU22" s="644"/>
      <c r="AV22" s="644"/>
      <c r="AW22" s="644"/>
      <c r="AX22" s="644"/>
      <c r="AY22" s="644"/>
      <c r="AZ22" s="644"/>
      <c r="BA22" s="644"/>
      <c r="BB22" s="644"/>
      <c r="BC22" s="644"/>
      <c r="BD22" s="644"/>
    </row>
    <row r="23" spans="1:56" s="635" customFormat="1" ht="9.9499999999999993" customHeight="1">
      <c r="A23" s="648"/>
      <c r="B23" s="876"/>
      <c r="C23" s="877" t="s">
        <v>402</v>
      </c>
      <c r="D23" s="878"/>
      <c r="E23" s="873" t="s">
        <v>16</v>
      </c>
      <c r="F23" s="873">
        <v>226</v>
      </c>
      <c r="G23" s="873">
        <v>8</v>
      </c>
      <c r="H23" s="873" t="s">
        <v>16</v>
      </c>
      <c r="I23" s="873" t="s">
        <v>16</v>
      </c>
      <c r="J23" s="873" t="s">
        <v>16</v>
      </c>
      <c r="K23" s="873">
        <v>8</v>
      </c>
      <c r="L23" s="873">
        <v>2517</v>
      </c>
      <c r="M23" s="873">
        <v>606</v>
      </c>
      <c r="N23" s="645"/>
      <c r="O23" s="644"/>
      <c r="P23" s="644"/>
      <c r="Q23" s="644"/>
      <c r="R23" s="644"/>
      <c r="S23" s="644"/>
      <c r="T23" s="644"/>
      <c r="U23" s="644"/>
      <c r="V23" s="644"/>
      <c r="W23" s="644"/>
      <c r="X23" s="644"/>
      <c r="Y23" s="644"/>
      <c r="Z23" s="644"/>
      <c r="AA23" s="644"/>
      <c r="AB23" s="644"/>
      <c r="AC23" s="644"/>
      <c r="AD23" s="644"/>
      <c r="AE23" s="644"/>
      <c r="AF23" s="644"/>
      <c r="AG23" s="644"/>
      <c r="AH23" s="644"/>
      <c r="AI23" s="644"/>
      <c r="AJ23" s="644"/>
      <c r="AK23" s="644"/>
      <c r="AL23" s="644"/>
      <c r="AM23" s="644"/>
      <c r="AN23" s="644"/>
      <c r="AO23" s="644"/>
      <c r="AP23" s="644"/>
      <c r="AQ23" s="644"/>
      <c r="AR23" s="644"/>
      <c r="AS23" s="644"/>
      <c r="AT23" s="644"/>
      <c r="AU23" s="644"/>
      <c r="AV23" s="644"/>
      <c r="AW23" s="644"/>
      <c r="AX23" s="644"/>
      <c r="AY23" s="644"/>
      <c r="AZ23" s="644"/>
      <c r="BA23" s="644"/>
      <c r="BB23" s="644"/>
      <c r="BC23" s="644"/>
      <c r="BD23" s="644"/>
    </row>
    <row r="24" spans="1:56" s="635" customFormat="1" ht="9.9499999999999993" customHeight="1">
      <c r="A24" s="648"/>
      <c r="B24" s="876"/>
      <c r="C24" s="877" t="s">
        <v>401</v>
      </c>
      <c r="D24" s="878"/>
      <c r="E24" s="873" t="s">
        <v>16</v>
      </c>
      <c r="F24" s="873">
        <v>218</v>
      </c>
      <c r="G24" s="873">
        <v>7</v>
      </c>
      <c r="H24" s="873" t="s">
        <v>16</v>
      </c>
      <c r="I24" s="873" t="s">
        <v>16</v>
      </c>
      <c r="J24" s="873" t="s">
        <v>16</v>
      </c>
      <c r="K24" s="873">
        <v>12</v>
      </c>
      <c r="L24" s="873">
        <v>2490</v>
      </c>
      <c r="M24" s="873">
        <v>339</v>
      </c>
      <c r="N24" s="645"/>
      <c r="O24" s="644"/>
      <c r="P24" s="644"/>
      <c r="Q24" s="644"/>
      <c r="R24" s="644"/>
      <c r="S24" s="644"/>
      <c r="T24" s="644"/>
      <c r="U24" s="644"/>
      <c r="V24" s="644"/>
      <c r="W24" s="644"/>
      <c r="X24" s="644"/>
      <c r="Y24" s="644"/>
      <c r="Z24" s="644"/>
      <c r="AA24" s="644"/>
      <c r="AB24" s="644"/>
      <c r="AC24" s="644"/>
      <c r="AD24" s="644"/>
      <c r="AE24" s="644"/>
      <c r="AF24" s="644"/>
      <c r="AG24" s="644"/>
      <c r="AH24" s="644"/>
      <c r="AI24" s="644"/>
      <c r="AJ24" s="644"/>
      <c r="AK24" s="644"/>
      <c r="AL24" s="644"/>
      <c r="AM24" s="644"/>
      <c r="AN24" s="644"/>
      <c r="AO24" s="644"/>
      <c r="AP24" s="644"/>
      <c r="AQ24" s="644"/>
      <c r="AR24" s="644"/>
      <c r="AS24" s="644"/>
      <c r="AT24" s="644"/>
      <c r="AU24" s="644"/>
      <c r="AV24" s="644"/>
      <c r="AW24" s="644"/>
      <c r="AX24" s="644"/>
      <c r="AY24" s="644"/>
      <c r="AZ24" s="644"/>
      <c r="BA24" s="644"/>
      <c r="BB24" s="644"/>
      <c r="BC24" s="644"/>
      <c r="BD24" s="644"/>
    </row>
    <row r="25" spans="1:56" s="635" customFormat="1" ht="9.9499999999999993" customHeight="1">
      <c r="A25" s="648"/>
      <c r="B25" s="876"/>
      <c r="C25" s="877" t="s">
        <v>400</v>
      </c>
      <c r="D25" s="878"/>
      <c r="E25" s="873" t="s">
        <v>16</v>
      </c>
      <c r="F25" s="873">
        <v>94</v>
      </c>
      <c r="G25" s="873">
        <v>4</v>
      </c>
      <c r="H25" s="873" t="s">
        <v>16</v>
      </c>
      <c r="I25" s="873" t="s">
        <v>16</v>
      </c>
      <c r="J25" s="873" t="s">
        <v>16</v>
      </c>
      <c r="K25" s="873">
        <v>4</v>
      </c>
      <c r="L25" s="873">
        <v>864</v>
      </c>
      <c r="M25" s="873">
        <v>312</v>
      </c>
      <c r="N25" s="645"/>
      <c r="O25" s="644"/>
      <c r="P25" s="644"/>
      <c r="Q25" s="644"/>
      <c r="R25" s="644"/>
      <c r="S25" s="644"/>
      <c r="T25" s="644"/>
      <c r="U25" s="644"/>
      <c r="V25" s="644"/>
      <c r="W25" s="644"/>
      <c r="X25" s="644"/>
      <c r="Y25" s="644"/>
      <c r="Z25" s="644"/>
      <c r="AA25" s="644"/>
      <c r="AB25" s="644"/>
      <c r="AC25" s="644"/>
      <c r="AD25" s="644"/>
      <c r="AE25" s="644"/>
      <c r="AF25" s="644"/>
      <c r="AG25" s="644"/>
      <c r="AH25" s="644"/>
      <c r="AI25" s="644"/>
      <c r="AJ25" s="644"/>
      <c r="AK25" s="644"/>
      <c r="AL25" s="644"/>
      <c r="AM25" s="644"/>
      <c r="AN25" s="644"/>
      <c r="AO25" s="644"/>
      <c r="AP25" s="644"/>
      <c r="AQ25" s="644"/>
      <c r="AR25" s="644"/>
      <c r="AS25" s="644"/>
      <c r="AT25" s="644"/>
      <c r="AU25" s="644"/>
      <c r="AV25" s="644"/>
      <c r="AW25" s="644"/>
      <c r="AX25" s="644"/>
      <c r="AY25" s="644"/>
      <c r="AZ25" s="644"/>
      <c r="BA25" s="644"/>
      <c r="BB25" s="644"/>
      <c r="BC25" s="644"/>
      <c r="BD25" s="644"/>
    </row>
    <row r="26" spans="1:56" s="635" customFormat="1" ht="9.9499999999999993" customHeight="1">
      <c r="A26" s="648"/>
      <c r="B26" s="876"/>
      <c r="C26" s="877" t="s">
        <v>399</v>
      </c>
      <c r="D26" s="878"/>
      <c r="E26" s="873" t="s">
        <v>16</v>
      </c>
      <c r="F26" s="873">
        <v>157</v>
      </c>
      <c r="G26" s="873">
        <v>7</v>
      </c>
      <c r="H26" s="873" t="s">
        <v>16</v>
      </c>
      <c r="I26" s="873" t="s">
        <v>16</v>
      </c>
      <c r="J26" s="873" t="s">
        <v>16</v>
      </c>
      <c r="K26" s="873">
        <v>4</v>
      </c>
      <c r="L26" s="873">
        <v>1730</v>
      </c>
      <c r="M26" s="873">
        <v>383</v>
      </c>
      <c r="N26" s="645"/>
      <c r="O26" s="644"/>
      <c r="P26" s="644"/>
      <c r="Q26" s="644"/>
      <c r="R26" s="644"/>
      <c r="S26" s="644"/>
      <c r="T26" s="644"/>
      <c r="U26" s="644"/>
      <c r="V26" s="644"/>
      <c r="W26" s="644"/>
      <c r="X26" s="644"/>
      <c r="Y26" s="644"/>
      <c r="Z26" s="644"/>
      <c r="AA26" s="644"/>
      <c r="AB26" s="644"/>
      <c r="AC26" s="644"/>
      <c r="AD26" s="644"/>
      <c r="AE26" s="644"/>
      <c r="AF26" s="644"/>
      <c r="AG26" s="644"/>
      <c r="AH26" s="644"/>
      <c r="AI26" s="644"/>
      <c r="AJ26" s="644"/>
      <c r="AK26" s="644"/>
      <c r="AL26" s="644"/>
      <c r="AM26" s="644"/>
      <c r="AN26" s="644"/>
      <c r="AO26" s="644"/>
      <c r="AP26" s="644"/>
      <c r="AQ26" s="644"/>
      <c r="AR26" s="644"/>
      <c r="AS26" s="644"/>
      <c r="AT26" s="644"/>
      <c r="AU26" s="644"/>
      <c r="AV26" s="644"/>
      <c r="AW26" s="644"/>
      <c r="AX26" s="644"/>
      <c r="AY26" s="644"/>
      <c r="AZ26" s="644"/>
      <c r="BA26" s="644"/>
      <c r="BB26" s="644"/>
      <c r="BC26" s="644"/>
      <c r="BD26" s="644"/>
    </row>
    <row r="27" spans="1:56" s="635" customFormat="1" ht="15" customHeight="1">
      <c r="A27" s="648"/>
      <c r="B27" s="876"/>
      <c r="C27" s="877" t="s">
        <v>398</v>
      </c>
      <c r="D27" s="878"/>
      <c r="E27" s="873">
        <v>314</v>
      </c>
      <c r="F27" s="873" t="s">
        <v>16</v>
      </c>
      <c r="G27" s="873">
        <v>21</v>
      </c>
      <c r="H27" s="873">
        <v>2</v>
      </c>
      <c r="I27" s="873">
        <v>1</v>
      </c>
      <c r="J27" s="873">
        <v>11</v>
      </c>
      <c r="K27" s="873">
        <v>20</v>
      </c>
      <c r="L27" s="873" t="s">
        <v>16</v>
      </c>
      <c r="M27" s="873" t="s">
        <v>16</v>
      </c>
      <c r="N27" s="650"/>
      <c r="O27" s="644"/>
      <c r="P27" s="644"/>
      <c r="Q27" s="644"/>
      <c r="R27" s="644"/>
      <c r="S27" s="644"/>
      <c r="T27" s="644"/>
      <c r="U27" s="644"/>
      <c r="V27" s="644"/>
      <c r="W27" s="644"/>
      <c r="X27" s="644"/>
      <c r="Y27" s="644"/>
      <c r="Z27" s="644"/>
      <c r="AA27" s="644"/>
      <c r="AB27" s="644"/>
      <c r="AC27" s="644"/>
      <c r="AD27" s="644"/>
      <c r="AE27" s="644"/>
      <c r="AF27" s="644"/>
      <c r="AG27" s="644"/>
      <c r="AH27" s="644"/>
      <c r="AI27" s="644"/>
      <c r="AJ27" s="644"/>
      <c r="AK27" s="644"/>
      <c r="AL27" s="644"/>
      <c r="AM27" s="644"/>
      <c r="AN27" s="644"/>
      <c r="AO27" s="644"/>
      <c r="AP27" s="644"/>
      <c r="AQ27" s="644"/>
      <c r="AR27" s="644"/>
      <c r="AS27" s="644"/>
      <c r="AT27" s="644"/>
      <c r="AU27" s="644"/>
      <c r="AV27" s="644"/>
      <c r="AW27" s="644"/>
      <c r="AX27" s="644"/>
      <c r="AY27" s="644"/>
      <c r="AZ27" s="644"/>
      <c r="BA27" s="644"/>
      <c r="BB27" s="644"/>
      <c r="BC27" s="644"/>
      <c r="BD27" s="644"/>
    </row>
    <row r="28" spans="1:56" s="635" customFormat="1" ht="9.9499999999999993" customHeight="1">
      <c r="A28" s="648"/>
      <c r="B28" s="876"/>
      <c r="C28" s="877" t="s">
        <v>397</v>
      </c>
      <c r="D28" s="878"/>
      <c r="E28" s="873" t="s">
        <v>16</v>
      </c>
      <c r="F28" s="873">
        <v>449</v>
      </c>
      <c r="G28" s="873">
        <v>11</v>
      </c>
      <c r="H28" s="873" t="s">
        <v>16</v>
      </c>
      <c r="I28" s="873" t="s">
        <v>16</v>
      </c>
      <c r="J28" s="873" t="s">
        <v>16</v>
      </c>
      <c r="K28" s="873">
        <v>13</v>
      </c>
      <c r="L28" s="873">
        <v>2144</v>
      </c>
      <c r="M28" s="873">
        <v>193</v>
      </c>
      <c r="N28" s="645"/>
      <c r="O28" s="644"/>
      <c r="P28" s="644"/>
      <c r="Q28" s="644"/>
      <c r="R28" s="644"/>
      <c r="S28" s="644"/>
      <c r="T28" s="644"/>
      <c r="U28" s="644"/>
      <c r="V28" s="644"/>
      <c r="W28" s="644"/>
      <c r="X28" s="644"/>
      <c r="Y28" s="644"/>
      <c r="Z28" s="644"/>
      <c r="AA28" s="644"/>
      <c r="AB28" s="644"/>
      <c r="AC28" s="644"/>
      <c r="AD28" s="644"/>
      <c r="AE28" s="644"/>
      <c r="AF28" s="644"/>
      <c r="AG28" s="644"/>
      <c r="AH28" s="644"/>
      <c r="AI28" s="644"/>
      <c r="AJ28" s="644"/>
      <c r="AK28" s="644"/>
      <c r="AL28" s="644"/>
      <c r="AM28" s="644"/>
      <c r="AN28" s="644"/>
      <c r="AO28" s="644"/>
      <c r="AP28" s="644"/>
      <c r="AQ28" s="644"/>
      <c r="AR28" s="644"/>
      <c r="AS28" s="644"/>
      <c r="AT28" s="644"/>
      <c r="AU28" s="644"/>
      <c r="AV28" s="644"/>
      <c r="AW28" s="644"/>
      <c r="AX28" s="644"/>
      <c r="AY28" s="644"/>
      <c r="AZ28" s="644"/>
      <c r="BA28" s="644"/>
      <c r="BB28" s="644"/>
      <c r="BC28" s="644"/>
      <c r="BD28" s="644"/>
    </row>
    <row r="29" spans="1:56" s="635" customFormat="1" ht="9.9499999999999993" customHeight="1">
      <c r="A29" s="648"/>
      <c r="B29" s="876"/>
      <c r="C29" s="877" t="s">
        <v>396</v>
      </c>
      <c r="D29" s="878"/>
      <c r="E29" s="873" t="s">
        <v>16</v>
      </c>
      <c r="F29" s="873">
        <v>811</v>
      </c>
      <c r="G29" s="873">
        <v>23</v>
      </c>
      <c r="H29" s="873" t="s">
        <v>16</v>
      </c>
      <c r="I29" s="873" t="s">
        <v>16</v>
      </c>
      <c r="J29" s="873" t="s">
        <v>16</v>
      </c>
      <c r="K29" s="873">
        <v>26</v>
      </c>
      <c r="L29" s="873">
        <v>3264</v>
      </c>
      <c r="M29" s="873">
        <v>574</v>
      </c>
      <c r="N29" s="645"/>
      <c r="O29" s="644"/>
      <c r="P29" s="644"/>
      <c r="Q29" s="644"/>
      <c r="R29" s="644"/>
      <c r="S29" s="644"/>
      <c r="T29" s="644"/>
      <c r="U29" s="644"/>
      <c r="V29" s="644"/>
      <c r="W29" s="644"/>
      <c r="X29" s="644"/>
      <c r="Y29" s="644"/>
      <c r="Z29" s="644"/>
      <c r="AA29" s="644"/>
      <c r="AB29" s="644"/>
      <c r="AC29" s="644"/>
      <c r="AD29" s="644"/>
      <c r="AE29" s="644"/>
      <c r="AF29" s="644"/>
      <c r="AG29" s="644"/>
      <c r="AH29" s="644"/>
      <c r="AI29" s="644"/>
      <c r="AJ29" s="644"/>
      <c r="AK29" s="644"/>
      <c r="AL29" s="644"/>
      <c r="AM29" s="644"/>
      <c r="AN29" s="644"/>
      <c r="AO29" s="644"/>
      <c r="AP29" s="644"/>
      <c r="AQ29" s="644"/>
      <c r="AR29" s="644"/>
      <c r="AS29" s="644"/>
      <c r="AT29" s="644"/>
      <c r="AU29" s="644"/>
      <c r="AV29" s="644"/>
      <c r="AW29" s="644"/>
      <c r="AX29" s="644"/>
      <c r="AY29" s="644"/>
      <c r="AZ29" s="644"/>
      <c r="BA29" s="644"/>
      <c r="BB29" s="644"/>
      <c r="BC29" s="644"/>
      <c r="BD29" s="644"/>
    </row>
    <row r="30" spans="1:56" s="635" customFormat="1" ht="9.9499999999999993" customHeight="1">
      <c r="A30" s="648"/>
      <c r="B30" s="876"/>
      <c r="C30" s="877" t="s">
        <v>395</v>
      </c>
      <c r="D30" s="878"/>
      <c r="E30" s="873" t="s">
        <v>16</v>
      </c>
      <c r="F30" s="873">
        <v>185</v>
      </c>
      <c r="G30" s="873">
        <v>5</v>
      </c>
      <c r="H30" s="873" t="s">
        <v>16</v>
      </c>
      <c r="I30" s="873" t="s">
        <v>16</v>
      </c>
      <c r="J30" s="873" t="s">
        <v>16</v>
      </c>
      <c r="K30" s="873">
        <v>3</v>
      </c>
      <c r="L30" s="873">
        <v>953</v>
      </c>
      <c r="M30" s="873">
        <v>176</v>
      </c>
      <c r="N30" s="645"/>
      <c r="O30" s="644"/>
      <c r="P30" s="644"/>
      <c r="Q30" s="644"/>
      <c r="R30" s="644"/>
      <c r="S30" s="644"/>
      <c r="T30" s="644"/>
      <c r="U30" s="644"/>
      <c r="V30" s="644"/>
      <c r="W30" s="644"/>
      <c r="X30" s="644"/>
      <c r="Y30" s="644"/>
      <c r="Z30" s="644"/>
      <c r="AA30" s="644"/>
      <c r="AB30" s="644"/>
      <c r="AC30" s="644"/>
      <c r="AD30" s="644"/>
      <c r="AE30" s="644"/>
      <c r="AF30" s="644"/>
      <c r="AG30" s="644"/>
      <c r="AH30" s="644"/>
      <c r="AI30" s="644"/>
      <c r="AJ30" s="644"/>
      <c r="AK30" s="644"/>
      <c r="AL30" s="644"/>
      <c r="AM30" s="644"/>
      <c r="AN30" s="644"/>
      <c r="AO30" s="644"/>
      <c r="AP30" s="644"/>
      <c r="AQ30" s="644"/>
      <c r="AR30" s="644"/>
      <c r="AS30" s="644"/>
      <c r="AT30" s="644"/>
      <c r="AU30" s="644"/>
      <c r="AV30" s="644"/>
      <c r="AW30" s="644"/>
      <c r="AX30" s="644"/>
      <c r="AY30" s="644"/>
      <c r="AZ30" s="644"/>
      <c r="BA30" s="644"/>
      <c r="BB30" s="644"/>
      <c r="BC30" s="644"/>
      <c r="BD30" s="644"/>
    </row>
    <row r="31" spans="1:56" s="635" customFormat="1" ht="9.9499999999999993" customHeight="1">
      <c r="A31" s="648"/>
      <c r="B31" s="876"/>
      <c r="C31" s="877" t="s">
        <v>394</v>
      </c>
      <c r="D31" s="878"/>
      <c r="E31" s="873" t="s">
        <v>16</v>
      </c>
      <c r="F31" s="873">
        <v>188</v>
      </c>
      <c r="G31" s="873">
        <v>4</v>
      </c>
      <c r="H31" s="873" t="s">
        <v>16</v>
      </c>
      <c r="I31" s="873" t="s">
        <v>16</v>
      </c>
      <c r="J31" s="873" t="s">
        <v>16</v>
      </c>
      <c r="K31" s="873">
        <v>34</v>
      </c>
      <c r="L31" s="873">
        <v>509</v>
      </c>
      <c r="M31" s="873">
        <v>86</v>
      </c>
      <c r="N31" s="645"/>
      <c r="O31" s="644"/>
      <c r="P31" s="644"/>
      <c r="Q31" s="644"/>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row>
    <row r="32" spans="1:56" s="635" customFormat="1" ht="9.9499999999999993" customHeight="1">
      <c r="A32" s="648"/>
      <c r="B32" s="876"/>
      <c r="C32" s="877" t="s">
        <v>393</v>
      </c>
      <c r="D32" s="878"/>
      <c r="E32" s="873" t="s">
        <v>16</v>
      </c>
      <c r="F32" s="873">
        <v>109</v>
      </c>
      <c r="G32" s="873">
        <v>3</v>
      </c>
      <c r="H32" s="873" t="s">
        <v>16</v>
      </c>
      <c r="I32" s="873" t="s">
        <v>16</v>
      </c>
      <c r="J32" s="873" t="s">
        <v>16</v>
      </c>
      <c r="K32" s="873">
        <v>46</v>
      </c>
      <c r="L32" s="873">
        <v>721</v>
      </c>
      <c r="M32" s="873">
        <v>147</v>
      </c>
      <c r="N32" s="650"/>
      <c r="O32" s="644"/>
      <c r="P32" s="644"/>
      <c r="Q32" s="644"/>
      <c r="R32" s="644"/>
      <c r="S32" s="644"/>
      <c r="T32" s="644"/>
      <c r="U32" s="644"/>
      <c r="V32" s="644"/>
      <c r="W32" s="644"/>
      <c r="X32" s="644"/>
      <c r="Y32" s="644"/>
      <c r="Z32" s="644"/>
      <c r="AA32" s="644"/>
      <c r="AB32" s="644"/>
      <c r="AC32" s="644"/>
      <c r="AD32" s="644"/>
      <c r="AE32" s="644"/>
      <c r="AF32" s="644"/>
      <c r="AG32" s="644"/>
      <c r="AH32" s="644"/>
      <c r="AI32" s="644"/>
      <c r="AJ32" s="644"/>
      <c r="AK32" s="644"/>
      <c r="AL32" s="644"/>
      <c r="AM32" s="644"/>
      <c r="AN32" s="644"/>
      <c r="AO32" s="644"/>
      <c r="AP32" s="644"/>
      <c r="AQ32" s="644"/>
      <c r="AR32" s="644"/>
      <c r="AS32" s="644"/>
      <c r="AT32" s="644"/>
      <c r="AU32" s="644"/>
      <c r="AV32" s="644"/>
      <c r="AW32" s="644"/>
      <c r="AX32" s="644"/>
      <c r="AY32" s="644"/>
      <c r="AZ32" s="644"/>
      <c r="BA32" s="644"/>
      <c r="BB32" s="644"/>
      <c r="BC32" s="644"/>
      <c r="BD32" s="644"/>
    </row>
    <row r="33" spans="1:61" s="635" customFormat="1" ht="15" customHeight="1">
      <c r="A33" s="648"/>
      <c r="B33" s="876"/>
      <c r="C33" s="877" t="s">
        <v>392</v>
      </c>
      <c r="D33" s="878"/>
      <c r="E33" s="873">
        <v>203</v>
      </c>
      <c r="F33" s="873" t="s">
        <v>16</v>
      </c>
      <c r="G33" s="873">
        <v>16</v>
      </c>
      <c r="H33" s="873">
        <v>1</v>
      </c>
      <c r="I33" s="873">
        <v>2</v>
      </c>
      <c r="J33" s="873">
        <v>9</v>
      </c>
      <c r="K33" s="873" t="s">
        <v>16</v>
      </c>
      <c r="L33" s="873" t="s">
        <v>16</v>
      </c>
      <c r="M33" s="873" t="s">
        <v>16</v>
      </c>
      <c r="N33" s="645"/>
      <c r="O33" s="644"/>
      <c r="P33" s="644"/>
      <c r="Q33" s="644"/>
      <c r="R33" s="644"/>
      <c r="S33" s="644"/>
      <c r="T33" s="644"/>
      <c r="U33" s="644"/>
      <c r="V33" s="644"/>
      <c r="W33" s="644"/>
      <c r="X33" s="644"/>
      <c r="Y33" s="644"/>
      <c r="Z33" s="644"/>
      <c r="AA33" s="644"/>
      <c r="AB33" s="644"/>
      <c r="AC33" s="644"/>
      <c r="AD33" s="644"/>
      <c r="AE33" s="644"/>
      <c r="AF33" s="644"/>
      <c r="AG33" s="644"/>
      <c r="AH33" s="644"/>
      <c r="AI33" s="644"/>
      <c r="AJ33" s="644"/>
      <c r="AK33" s="644"/>
      <c r="AL33" s="644"/>
      <c r="AM33" s="644"/>
      <c r="AN33" s="644"/>
      <c r="AO33" s="644"/>
      <c r="AP33" s="644"/>
      <c r="AQ33" s="644"/>
      <c r="AR33" s="644"/>
      <c r="AS33" s="644"/>
      <c r="AT33" s="644"/>
      <c r="AU33" s="644"/>
      <c r="AV33" s="644"/>
      <c r="AW33" s="644"/>
      <c r="AX33" s="644"/>
      <c r="AY33" s="644"/>
      <c r="AZ33" s="644"/>
      <c r="BA33" s="644"/>
      <c r="BB33" s="644"/>
      <c r="BC33" s="644"/>
      <c r="BD33" s="644"/>
    </row>
    <row r="34" spans="1:61" s="635" customFormat="1" ht="9.9499999999999993" customHeight="1">
      <c r="A34" s="648"/>
      <c r="B34" s="876"/>
      <c r="C34" s="877" t="s">
        <v>391</v>
      </c>
      <c r="D34" s="878"/>
      <c r="E34" s="873" t="s">
        <v>16</v>
      </c>
      <c r="F34" s="873">
        <v>1007</v>
      </c>
      <c r="G34" s="873">
        <v>27</v>
      </c>
      <c r="H34" s="873" t="s">
        <v>16</v>
      </c>
      <c r="I34" s="873" t="s">
        <v>16</v>
      </c>
      <c r="J34" s="873" t="s">
        <v>16</v>
      </c>
      <c r="K34" s="873">
        <v>96</v>
      </c>
      <c r="L34" s="873">
        <v>3664</v>
      </c>
      <c r="M34" s="873">
        <v>519</v>
      </c>
      <c r="N34" s="645"/>
      <c r="O34" s="644"/>
      <c r="P34" s="644"/>
      <c r="Q34" s="644"/>
      <c r="R34" s="644"/>
      <c r="S34" s="644"/>
      <c r="T34" s="644"/>
      <c r="U34" s="644"/>
      <c r="V34" s="644"/>
      <c r="W34" s="644"/>
      <c r="X34" s="644"/>
      <c r="Y34" s="644"/>
      <c r="Z34" s="644"/>
      <c r="AA34" s="644"/>
      <c r="AB34" s="644"/>
      <c r="AC34" s="644"/>
      <c r="AD34" s="644"/>
      <c r="AE34" s="644"/>
      <c r="AF34" s="644"/>
      <c r="AG34" s="644"/>
      <c r="AH34" s="644"/>
      <c r="AI34" s="644"/>
      <c r="AJ34" s="644"/>
      <c r="AK34" s="644"/>
      <c r="AL34" s="644"/>
      <c r="AM34" s="644"/>
      <c r="AN34" s="644"/>
      <c r="AO34" s="644"/>
      <c r="AP34" s="644"/>
      <c r="AQ34" s="644"/>
      <c r="AR34" s="644"/>
      <c r="AS34" s="644"/>
      <c r="AT34" s="644"/>
      <c r="AU34" s="644"/>
      <c r="AV34" s="644"/>
      <c r="AW34" s="644"/>
      <c r="AX34" s="644"/>
      <c r="AY34" s="644"/>
      <c r="AZ34" s="644"/>
      <c r="BA34" s="644"/>
      <c r="BB34" s="644"/>
      <c r="BC34" s="644"/>
      <c r="BD34" s="644"/>
    </row>
    <row r="35" spans="1:61" s="635" customFormat="1" ht="9.9499999999999993" customHeight="1">
      <c r="A35" s="648"/>
      <c r="B35" s="876"/>
      <c r="C35" s="877" t="s">
        <v>390</v>
      </c>
      <c r="D35" s="878"/>
      <c r="E35" s="873" t="s">
        <v>16</v>
      </c>
      <c r="F35" s="873">
        <v>286</v>
      </c>
      <c r="G35" s="873">
        <v>9</v>
      </c>
      <c r="H35" s="873" t="s">
        <v>16</v>
      </c>
      <c r="I35" s="873" t="s">
        <v>16</v>
      </c>
      <c r="J35" s="873" t="s">
        <v>16</v>
      </c>
      <c r="K35" s="873">
        <v>17</v>
      </c>
      <c r="L35" s="873">
        <v>1424</v>
      </c>
      <c r="M35" s="873">
        <v>170</v>
      </c>
      <c r="N35" s="650"/>
      <c r="O35" s="644"/>
      <c r="P35" s="644"/>
      <c r="Q35" s="644"/>
      <c r="R35" s="644"/>
      <c r="S35" s="644"/>
      <c r="T35" s="644"/>
      <c r="U35" s="644"/>
      <c r="V35" s="644"/>
      <c r="W35" s="644"/>
      <c r="X35" s="644"/>
      <c r="Y35" s="644"/>
      <c r="Z35" s="644"/>
      <c r="AA35" s="644"/>
      <c r="AB35" s="644"/>
      <c r="AC35" s="644"/>
      <c r="AD35" s="644"/>
      <c r="AE35" s="644"/>
      <c r="AF35" s="644"/>
      <c r="AG35" s="644"/>
      <c r="AH35" s="644"/>
      <c r="AI35" s="644"/>
      <c r="AJ35" s="644"/>
      <c r="AK35" s="644"/>
      <c r="AL35" s="644"/>
      <c r="AM35" s="644"/>
      <c r="AN35" s="644"/>
      <c r="AO35" s="644"/>
      <c r="AP35" s="644"/>
      <c r="AQ35" s="644"/>
      <c r="AR35" s="644"/>
      <c r="AS35" s="644"/>
      <c r="AT35" s="644"/>
      <c r="AU35" s="644"/>
      <c r="AV35" s="644"/>
      <c r="AW35" s="644"/>
      <c r="AX35" s="644"/>
      <c r="AY35" s="644"/>
      <c r="AZ35" s="644"/>
      <c r="BA35" s="644"/>
      <c r="BB35" s="644"/>
      <c r="BC35" s="644"/>
      <c r="BD35" s="644"/>
    </row>
    <row r="36" spans="1:61" s="635" customFormat="1" ht="15" customHeight="1">
      <c r="A36" s="648"/>
      <c r="B36" s="876"/>
      <c r="C36" s="877" t="s">
        <v>389</v>
      </c>
      <c r="D36" s="878"/>
      <c r="E36" s="873">
        <v>223</v>
      </c>
      <c r="F36" s="873" t="s">
        <v>16</v>
      </c>
      <c r="G36" s="873">
        <v>19</v>
      </c>
      <c r="H36" s="873">
        <v>1</v>
      </c>
      <c r="I36" s="873">
        <v>1</v>
      </c>
      <c r="J36" s="873">
        <v>12</v>
      </c>
      <c r="K36" s="873">
        <v>2</v>
      </c>
      <c r="L36" s="873" t="s">
        <v>16</v>
      </c>
      <c r="M36" s="873" t="s">
        <v>16</v>
      </c>
      <c r="N36" s="645"/>
      <c r="O36" s="644"/>
      <c r="P36" s="644"/>
      <c r="Q36" s="644"/>
      <c r="R36" s="644"/>
      <c r="S36" s="644"/>
      <c r="T36" s="644"/>
      <c r="U36" s="644"/>
      <c r="V36" s="644"/>
      <c r="W36" s="644"/>
      <c r="X36" s="644"/>
      <c r="Y36" s="644"/>
      <c r="Z36" s="644"/>
      <c r="AA36" s="644"/>
      <c r="AB36" s="644"/>
      <c r="AC36" s="644"/>
      <c r="AD36" s="644"/>
      <c r="AE36" s="644"/>
      <c r="AF36" s="644"/>
      <c r="AG36" s="644"/>
      <c r="AH36" s="644"/>
      <c r="AI36" s="644"/>
      <c r="AJ36" s="644"/>
      <c r="AK36" s="644"/>
      <c r="AL36" s="644"/>
      <c r="AM36" s="644"/>
      <c r="AN36" s="644"/>
      <c r="AO36" s="644"/>
      <c r="AP36" s="644"/>
      <c r="AQ36" s="644"/>
      <c r="AR36" s="644"/>
      <c r="AS36" s="644"/>
      <c r="AT36" s="644"/>
      <c r="AU36" s="644"/>
      <c r="AV36" s="644"/>
      <c r="AW36" s="644"/>
      <c r="AX36" s="644"/>
      <c r="AY36" s="644"/>
      <c r="AZ36" s="644"/>
      <c r="BA36" s="644"/>
      <c r="BB36" s="644"/>
      <c r="BC36" s="644"/>
      <c r="BD36" s="644"/>
    </row>
    <row r="37" spans="1:61" s="635" customFormat="1" ht="9.9499999999999993" customHeight="1">
      <c r="A37" s="648"/>
      <c r="B37" s="876"/>
      <c r="C37" s="877" t="s">
        <v>388</v>
      </c>
      <c r="D37" s="878"/>
      <c r="E37" s="873" t="s">
        <v>16</v>
      </c>
      <c r="F37" s="873">
        <v>1751</v>
      </c>
      <c r="G37" s="873">
        <v>35</v>
      </c>
      <c r="H37" s="873" t="s">
        <v>16</v>
      </c>
      <c r="I37" s="873" t="s">
        <v>16</v>
      </c>
      <c r="J37" s="873" t="s">
        <v>16</v>
      </c>
      <c r="K37" s="873">
        <v>2</v>
      </c>
      <c r="L37" s="873">
        <v>2318</v>
      </c>
      <c r="M37" s="873">
        <v>639</v>
      </c>
      <c r="N37" s="645"/>
      <c r="O37" s="644"/>
      <c r="P37" s="644"/>
      <c r="Q37" s="644"/>
      <c r="R37" s="644"/>
      <c r="S37" s="644"/>
      <c r="T37" s="644"/>
      <c r="U37" s="644"/>
      <c r="V37" s="644"/>
      <c r="W37" s="644"/>
      <c r="X37" s="644"/>
      <c r="Y37" s="644"/>
      <c r="Z37" s="644"/>
      <c r="AA37" s="644"/>
      <c r="AB37" s="644"/>
      <c r="AC37" s="644"/>
      <c r="AD37" s="644"/>
      <c r="AE37" s="644"/>
      <c r="AF37" s="644"/>
      <c r="AG37" s="644"/>
      <c r="AH37" s="644"/>
      <c r="AI37" s="644"/>
      <c r="AJ37" s="644"/>
      <c r="AK37" s="644"/>
      <c r="AL37" s="644"/>
      <c r="AM37" s="644"/>
      <c r="AN37" s="644"/>
      <c r="AO37" s="644"/>
      <c r="AP37" s="644"/>
      <c r="AQ37" s="644"/>
      <c r="AR37" s="644"/>
      <c r="AS37" s="644"/>
      <c r="AT37" s="644"/>
      <c r="AU37" s="644"/>
      <c r="AV37" s="644"/>
      <c r="AW37" s="644"/>
      <c r="AX37" s="644"/>
      <c r="AY37" s="644"/>
      <c r="AZ37" s="644"/>
      <c r="BA37" s="644"/>
      <c r="BB37" s="644"/>
      <c r="BC37" s="644"/>
      <c r="BD37" s="644"/>
    </row>
    <row r="38" spans="1:61" s="635" customFormat="1" ht="9.9499999999999993" customHeight="1">
      <c r="A38" s="648"/>
      <c r="B38" s="876"/>
      <c r="C38" s="877" t="s">
        <v>387</v>
      </c>
      <c r="D38" s="878"/>
      <c r="E38" s="873" t="s">
        <v>16</v>
      </c>
      <c r="F38" s="873">
        <v>767</v>
      </c>
      <c r="G38" s="873">
        <v>12</v>
      </c>
      <c r="H38" s="873" t="s">
        <v>16</v>
      </c>
      <c r="I38" s="873" t="s">
        <v>16</v>
      </c>
      <c r="J38" s="873" t="s">
        <v>16</v>
      </c>
      <c r="K38" s="873">
        <v>85</v>
      </c>
      <c r="L38" s="873">
        <v>1933</v>
      </c>
      <c r="M38" s="873">
        <v>295</v>
      </c>
      <c r="N38" s="645"/>
      <c r="O38" s="644"/>
      <c r="P38" s="644"/>
      <c r="Q38" s="644"/>
      <c r="R38" s="644"/>
      <c r="S38" s="644"/>
      <c r="T38" s="644"/>
      <c r="U38" s="644"/>
      <c r="V38" s="644"/>
      <c r="W38" s="644"/>
      <c r="X38" s="644"/>
      <c r="Y38" s="644"/>
      <c r="Z38" s="644"/>
      <c r="AA38" s="644"/>
      <c r="AB38" s="644"/>
      <c r="AC38" s="644"/>
      <c r="AD38" s="644"/>
      <c r="AE38" s="644"/>
      <c r="AF38" s="644"/>
      <c r="AG38" s="644"/>
      <c r="AH38" s="644"/>
      <c r="AI38" s="644"/>
      <c r="AJ38" s="644"/>
      <c r="AK38" s="644"/>
      <c r="AL38" s="644"/>
      <c r="AM38" s="644"/>
      <c r="AN38" s="644"/>
      <c r="AO38" s="644"/>
      <c r="AP38" s="644"/>
      <c r="AQ38" s="644"/>
      <c r="AR38" s="644"/>
      <c r="AS38" s="644"/>
      <c r="AT38" s="644"/>
      <c r="AU38" s="644"/>
      <c r="AV38" s="644"/>
      <c r="AW38" s="644"/>
      <c r="AX38" s="644"/>
      <c r="AY38" s="644"/>
      <c r="AZ38" s="644"/>
      <c r="BA38" s="644"/>
      <c r="BB38" s="644"/>
      <c r="BC38" s="644"/>
      <c r="BD38" s="644"/>
    </row>
    <row r="39" spans="1:61" s="637" customFormat="1" ht="3.95" customHeight="1">
      <c r="A39" s="643"/>
      <c r="B39" s="643"/>
      <c r="C39" s="642"/>
      <c r="D39" s="641"/>
      <c r="E39" s="640"/>
      <c r="F39" s="640"/>
      <c r="G39" s="640"/>
      <c r="H39" s="640"/>
      <c r="I39" s="640"/>
      <c r="J39" s="640"/>
      <c r="K39" s="640"/>
      <c r="L39" s="640"/>
      <c r="M39" s="640"/>
      <c r="N39" s="639"/>
      <c r="O39" s="638"/>
      <c r="P39" s="638"/>
      <c r="Q39" s="638"/>
      <c r="R39" s="638"/>
      <c r="S39" s="638"/>
      <c r="T39" s="638"/>
      <c r="U39" s="638"/>
      <c r="V39" s="638"/>
      <c r="W39" s="638"/>
      <c r="X39" s="638"/>
      <c r="Y39" s="638"/>
      <c r="Z39" s="638"/>
      <c r="AA39" s="638"/>
      <c r="AB39" s="638"/>
      <c r="AC39" s="638"/>
      <c r="AD39" s="638"/>
      <c r="AE39" s="638"/>
      <c r="AF39" s="638"/>
      <c r="AG39" s="638"/>
      <c r="AH39" s="638"/>
      <c r="AI39" s="638"/>
      <c r="AJ39" s="638"/>
      <c r="AK39" s="638"/>
      <c r="AL39" s="638"/>
      <c r="AM39" s="638"/>
      <c r="AN39" s="638"/>
      <c r="AO39" s="638"/>
      <c r="AP39" s="638"/>
      <c r="AQ39" s="638"/>
      <c r="AR39" s="638"/>
      <c r="AS39" s="638"/>
      <c r="AT39" s="638"/>
      <c r="AU39" s="638"/>
      <c r="AV39" s="638"/>
      <c r="AW39" s="638"/>
      <c r="AX39" s="638"/>
      <c r="AY39" s="638"/>
      <c r="AZ39" s="638"/>
      <c r="BA39" s="638"/>
      <c r="BB39" s="638"/>
      <c r="BC39" s="638"/>
      <c r="BD39" s="638"/>
    </row>
    <row r="40" spans="1:61" ht="15.95" customHeight="1">
      <c r="B40" s="1" t="s">
        <v>386</v>
      </c>
      <c r="C40" s="636"/>
      <c r="D40" s="636"/>
      <c r="E40" s="633"/>
      <c r="F40" s="633"/>
      <c r="G40" s="633"/>
      <c r="H40" s="633"/>
      <c r="I40" s="633"/>
      <c r="J40" s="633"/>
      <c r="K40" s="633"/>
      <c r="L40" s="633"/>
      <c r="M40" s="633"/>
      <c r="N40" s="2"/>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633"/>
      <c r="AM40" s="633"/>
      <c r="AN40" s="633"/>
      <c r="AO40" s="633"/>
      <c r="AP40" s="633"/>
      <c r="AQ40" s="633"/>
      <c r="AR40" s="633"/>
      <c r="AS40" s="633"/>
      <c r="AT40" s="633"/>
      <c r="AU40" s="633"/>
      <c r="AV40" s="633"/>
      <c r="AW40" s="633"/>
      <c r="AX40" s="633"/>
      <c r="AY40" s="633"/>
      <c r="AZ40" s="633"/>
      <c r="BA40" s="633"/>
      <c r="BB40" s="633"/>
      <c r="BC40" s="633"/>
      <c r="BD40" s="633"/>
    </row>
    <row r="41" spans="1:61" ht="12" customHeight="1">
      <c r="B41" s="1" t="s">
        <v>385</v>
      </c>
      <c r="C41" s="636"/>
      <c r="D41" s="636"/>
      <c r="E41" s="633"/>
      <c r="F41" s="633"/>
      <c r="G41" s="633"/>
      <c r="H41" s="633"/>
      <c r="I41" s="633"/>
      <c r="J41" s="633"/>
      <c r="K41" s="633"/>
      <c r="L41" s="633"/>
      <c r="M41" s="633"/>
      <c r="N41" s="2"/>
      <c r="O41" s="633"/>
      <c r="P41" s="633"/>
      <c r="Q41" s="633"/>
      <c r="R41" s="633"/>
      <c r="S41" s="633"/>
      <c r="T41" s="633"/>
      <c r="U41" s="633"/>
      <c r="V41" s="633"/>
      <c r="W41" s="633"/>
      <c r="X41" s="633"/>
      <c r="Y41" s="633"/>
      <c r="Z41" s="633"/>
      <c r="AA41" s="633"/>
      <c r="AB41" s="633"/>
      <c r="AC41" s="633"/>
      <c r="AD41" s="633"/>
      <c r="AE41" s="633"/>
      <c r="AF41" s="633"/>
      <c r="AG41" s="633"/>
      <c r="AH41" s="633"/>
      <c r="AI41" s="633"/>
      <c r="AJ41" s="633"/>
      <c r="AK41" s="633"/>
      <c r="AL41" s="633"/>
      <c r="AM41" s="633"/>
      <c r="AN41" s="633"/>
      <c r="AO41" s="633"/>
      <c r="AP41" s="633"/>
      <c r="AQ41" s="633"/>
      <c r="AR41" s="633"/>
      <c r="AS41" s="633"/>
      <c r="AT41" s="633"/>
      <c r="AU41" s="633"/>
      <c r="AV41" s="633"/>
      <c r="AW41" s="633"/>
      <c r="AX41" s="633"/>
      <c r="AY41" s="633"/>
      <c r="AZ41" s="633"/>
      <c r="BA41" s="633"/>
      <c r="BB41" s="633"/>
      <c r="BC41" s="633"/>
      <c r="BD41" s="633"/>
      <c r="BI41" s="635"/>
    </row>
    <row r="42" spans="1:61" ht="12" customHeight="1">
      <c r="B42" s="1" t="s">
        <v>384</v>
      </c>
      <c r="C42" s="636"/>
      <c r="D42" s="636"/>
      <c r="E42" s="633"/>
      <c r="F42" s="633"/>
      <c r="G42" s="633"/>
      <c r="H42" s="633"/>
      <c r="I42" s="633"/>
      <c r="J42" s="633"/>
      <c r="K42" s="633"/>
      <c r="L42" s="633"/>
      <c r="M42" s="633"/>
      <c r="N42" s="2"/>
      <c r="O42" s="633"/>
      <c r="P42" s="633"/>
      <c r="Q42" s="633"/>
      <c r="R42" s="633"/>
      <c r="S42" s="633"/>
      <c r="T42" s="633"/>
      <c r="U42" s="633"/>
      <c r="V42" s="633"/>
      <c r="W42" s="633"/>
      <c r="X42" s="633"/>
      <c r="Y42" s="633"/>
      <c r="Z42" s="633"/>
      <c r="AA42" s="633"/>
      <c r="AB42" s="633"/>
      <c r="AC42" s="633"/>
      <c r="AD42" s="633"/>
      <c r="AE42" s="633"/>
      <c r="AF42" s="633"/>
      <c r="AG42" s="633"/>
      <c r="AH42" s="633"/>
      <c r="AI42" s="633"/>
      <c r="AJ42" s="633"/>
      <c r="AK42" s="633"/>
      <c r="AL42" s="633"/>
      <c r="AM42" s="633"/>
      <c r="AN42" s="633"/>
      <c r="AO42" s="633"/>
      <c r="AP42" s="633"/>
      <c r="AQ42" s="633"/>
      <c r="AR42" s="633"/>
      <c r="AS42" s="633"/>
      <c r="AT42" s="633"/>
      <c r="AU42" s="633"/>
      <c r="AV42" s="633"/>
      <c r="AW42" s="633"/>
      <c r="AX42" s="633"/>
      <c r="AY42" s="633"/>
      <c r="AZ42" s="633"/>
      <c r="BA42" s="633"/>
      <c r="BB42" s="633"/>
      <c r="BC42" s="633"/>
      <c r="BD42" s="633"/>
      <c r="BI42" s="635"/>
    </row>
    <row r="43" spans="1:61" ht="12" customHeight="1">
      <c r="B43" s="1" t="s">
        <v>383</v>
      </c>
      <c r="C43" s="636"/>
      <c r="D43" s="636"/>
      <c r="E43" s="633"/>
      <c r="F43" s="633"/>
      <c r="G43" s="633"/>
      <c r="H43" s="633"/>
      <c r="I43" s="633"/>
      <c r="J43" s="633"/>
      <c r="K43" s="633"/>
      <c r="L43" s="633"/>
      <c r="M43" s="633"/>
      <c r="N43" s="2"/>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3"/>
      <c r="AL43" s="633"/>
      <c r="AM43" s="633"/>
      <c r="AN43" s="633"/>
      <c r="AO43" s="633"/>
      <c r="AP43" s="633"/>
      <c r="AQ43" s="633"/>
      <c r="AR43" s="633"/>
      <c r="AS43" s="633"/>
      <c r="AT43" s="633"/>
      <c r="AU43" s="633"/>
      <c r="AV43" s="633"/>
      <c r="AW43" s="633"/>
      <c r="AX43" s="633"/>
      <c r="AY43" s="633"/>
      <c r="AZ43" s="633"/>
      <c r="BA43" s="633"/>
      <c r="BB43" s="633"/>
      <c r="BC43" s="633"/>
      <c r="BD43" s="633"/>
      <c r="BI43" s="635"/>
    </row>
    <row r="44" spans="1:61" ht="12" customHeight="1">
      <c r="B44" s="1" t="s">
        <v>382</v>
      </c>
      <c r="C44" s="636"/>
      <c r="D44" s="636"/>
      <c r="E44" s="633"/>
      <c r="F44" s="633"/>
      <c r="G44" s="633"/>
      <c r="H44" s="633"/>
      <c r="I44" s="633"/>
      <c r="J44" s="633"/>
      <c r="K44" s="633"/>
      <c r="L44" s="633"/>
      <c r="M44" s="633"/>
      <c r="N44" s="2"/>
      <c r="O44" s="633"/>
      <c r="P44" s="633"/>
      <c r="Q44" s="633"/>
      <c r="R44" s="633"/>
      <c r="S44" s="633"/>
      <c r="T44" s="633"/>
      <c r="U44" s="633"/>
      <c r="V44" s="633"/>
      <c r="W44" s="633"/>
      <c r="X44" s="633"/>
      <c r="Y44" s="633"/>
      <c r="Z44" s="633"/>
      <c r="AA44" s="633"/>
      <c r="AB44" s="633"/>
      <c r="AC44" s="633"/>
      <c r="AD44" s="633"/>
      <c r="AE44" s="633"/>
      <c r="AF44" s="633"/>
      <c r="AG44" s="633"/>
      <c r="AH44" s="633"/>
      <c r="AI44" s="633"/>
      <c r="AJ44" s="633"/>
      <c r="AK44" s="633"/>
      <c r="AL44" s="633"/>
      <c r="AM44" s="633"/>
      <c r="AN44" s="633"/>
      <c r="AO44" s="633"/>
      <c r="AP44" s="633"/>
      <c r="AQ44" s="633"/>
      <c r="AR44" s="633"/>
      <c r="AS44" s="633"/>
      <c r="AT44" s="633"/>
      <c r="AU44" s="633"/>
      <c r="AV44" s="633"/>
      <c r="AW44" s="633"/>
      <c r="AX44" s="633"/>
      <c r="AY44" s="633"/>
      <c r="AZ44" s="633"/>
      <c r="BA44" s="633"/>
      <c r="BB44" s="633"/>
      <c r="BC44" s="633"/>
      <c r="BD44" s="633"/>
      <c r="BI44" s="635"/>
    </row>
    <row r="45" spans="1:61" ht="12" customHeight="1">
      <c r="B45" s="1" t="s">
        <v>381</v>
      </c>
      <c r="E45" s="633"/>
      <c r="F45" s="633"/>
      <c r="G45" s="633"/>
      <c r="H45" s="633"/>
      <c r="I45" s="633"/>
      <c r="J45" s="633"/>
      <c r="K45" s="633"/>
      <c r="L45" s="633"/>
      <c r="M45" s="633"/>
      <c r="N45" s="2"/>
      <c r="O45" s="633"/>
      <c r="P45" s="633"/>
      <c r="Q45" s="633"/>
      <c r="R45" s="633"/>
      <c r="S45" s="633"/>
      <c r="T45" s="633"/>
      <c r="U45" s="633"/>
      <c r="V45" s="633"/>
      <c r="W45" s="633"/>
      <c r="X45" s="633"/>
      <c r="Y45" s="633"/>
      <c r="Z45" s="633"/>
      <c r="AA45" s="633"/>
      <c r="AB45" s="633"/>
      <c r="AC45" s="633"/>
      <c r="AD45" s="633"/>
      <c r="AE45" s="633"/>
      <c r="AF45" s="633"/>
      <c r="AG45" s="633"/>
      <c r="AH45" s="633"/>
      <c r="AI45" s="633"/>
      <c r="AJ45" s="633"/>
      <c r="AK45" s="633"/>
      <c r="AL45" s="633"/>
      <c r="AM45" s="633"/>
      <c r="AN45" s="633"/>
      <c r="AO45" s="633"/>
      <c r="AP45" s="633"/>
      <c r="AQ45" s="633"/>
      <c r="AR45" s="633"/>
      <c r="AS45" s="633"/>
      <c r="AT45" s="633"/>
      <c r="AU45" s="633"/>
      <c r="AV45" s="633"/>
      <c r="AW45" s="633"/>
      <c r="AX45" s="633"/>
      <c r="AY45" s="633"/>
      <c r="AZ45" s="633"/>
      <c r="BA45" s="633"/>
      <c r="BB45" s="633"/>
      <c r="BC45" s="633"/>
      <c r="BD45" s="633"/>
    </row>
    <row r="46" spans="1:61" ht="12" customHeight="1">
      <c r="B46" s="1" t="s">
        <v>773</v>
      </c>
      <c r="E46" s="633"/>
      <c r="F46" s="633"/>
      <c r="G46" s="634"/>
      <c r="H46" s="634"/>
      <c r="I46" s="633"/>
      <c r="J46" s="633"/>
      <c r="K46" s="633"/>
      <c r="L46" s="633"/>
      <c r="M46" s="633"/>
      <c r="N46" s="2"/>
      <c r="O46" s="633"/>
      <c r="P46" s="633"/>
      <c r="Q46" s="633"/>
      <c r="R46" s="633"/>
      <c r="S46" s="633"/>
      <c r="T46" s="633"/>
      <c r="U46" s="633"/>
      <c r="V46" s="633"/>
      <c r="W46" s="633"/>
      <c r="X46" s="633"/>
      <c r="Y46" s="633"/>
      <c r="Z46" s="633"/>
      <c r="AA46" s="633"/>
      <c r="AB46" s="633"/>
      <c r="AC46" s="633"/>
      <c r="AD46" s="633"/>
      <c r="AE46" s="633"/>
      <c r="AF46" s="633"/>
      <c r="AG46" s="633"/>
      <c r="AH46" s="633"/>
      <c r="AI46" s="633"/>
      <c r="AJ46" s="633"/>
      <c r="AK46" s="633"/>
      <c r="AL46" s="633"/>
      <c r="AM46" s="633"/>
      <c r="AN46" s="633"/>
      <c r="AO46" s="633"/>
      <c r="AP46" s="633"/>
      <c r="AQ46" s="633"/>
      <c r="AR46" s="633"/>
      <c r="AS46" s="633"/>
      <c r="AT46" s="633"/>
      <c r="AU46" s="633"/>
      <c r="AV46" s="633"/>
      <c r="AW46" s="633"/>
      <c r="AX46" s="633"/>
      <c r="AY46" s="633"/>
      <c r="AZ46" s="633"/>
      <c r="BA46" s="633"/>
      <c r="BB46" s="633"/>
      <c r="BC46" s="633"/>
      <c r="BD46" s="633"/>
    </row>
    <row r="47" spans="1:61" ht="12" customHeight="1">
      <c r="B47" s="1" t="s">
        <v>330</v>
      </c>
      <c r="E47" s="633"/>
      <c r="F47" s="633"/>
      <c r="G47" s="634"/>
      <c r="H47" s="634"/>
      <c r="I47" s="633"/>
      <c r="J47" s="633"/>
      <c r="K47" s="633"/>
      <c r="L47" s="633"/>
      <c r="M47" s="633"/>
      <c r="N47" s="2"/>
      <c r="O47" s="633"/>
      <c r="P47" s="633"/>
      <c r="Q47" s="633"/>
      <c r="R47" s="633"/>
      <c r="S47" s="633"/>
      <c r="T47" s="633"/>
      <c r="U47" s="633"/>
      <c r="V47" s="633"/>
      <c r="W47" s="633"/>
      <c r="X47" s="633"/>
      <c r="Y47" s="633"/>
      <c r="Z47" s="633"/>
      <c r="AA47" s="633"/>
      <c r="AB47" s="633"/>
      <c r="AC47" s="633"/>
      <c r="AD47" s="633"/>
      <c r="AE47" s="633"/>
      <c r="AF47" s="633"/>
      <c r="AG47" s="633"/>
      <c r="AH47" s="633"/>
      <c r="AI47" s="633"/>
      <c r="AJ47" s="633"/>
      <c r="AK47" s="633"/>
      <c r="AL47" s="633"/>
      <c r="AM47" s="633"/>
      <c r="AN47" s="633"/>
      <c r="AO47" s="633"/>
      <c r="AP47" s="633"/>
      <c r="AQ47" s="633"/>
      <c r="AR47" s="633"/>
      <c r="AS47" s="633"/>
      <c r="AT47" s="633"/>
      <c r="AU47" s="633"/>
      <c r="AV47" s="633"/>
      <c r="AW47" s="633"/>
      <c r="AX47" s="633"/>
      <c r="AY47" s="633"/>
      <c r="AZ47" s="633"/>
      <c r="BA47" s="633"/>
      <c r="BB47" s="633"/>
      <c r="BC47" s="633"/>
      <c r="BD47" s="633"/>
    </row>
    <row r="48" spans="1:61" ht="12" customHeight="1">
      <c r="E48" s="633"/>
      <c r="F48" s="633"/>
      <c r="G48" s="634"/>
      <c r="H48" s="634"/>
      <c r="I48" s="633"/>
      <c r="J48" s="633"/>
      <c r="K48" s="633"/>
      <c r="L48" s="633"/>
      <c r="M48" s="633"/>
      <c r="N48" s="2"/>
      <c r="O48" s="633"/>
      <c r="P48" s="633"/>
      <c r="Q48" s="633"/>
      <c r="R48" s="633"/>
      <c r="S48" s="633"/>
      <c r="T48" s="633"/>
      <c r="U48" s="633"/>
      <c r="V48" s="633"/>
      <c r="W48" s="633"/>
      <c r="X48" s="633"/>
      <c r="Y48" s="633"/>
      <c r="Z48" s="633"/>
      <c r="AA48" s="633"/>
      <c r="AB48" s="633"/>
      <c r="AC48" s="633"/>
      <c r="AD48" s="633"/>
      <c r="AE48" s="633"/>
      <c r="AF48" s="633"/>
      <c r="AG48" s="633"/>
      <c r="AH48" s="633"/>
      <c r="AI48" s="633"/>
      <c r="AJ48" s="633"/>
      <c r="AK48" s="633"/>
      <c r="AL48" s="633"/>
      <c r="AM48" s="633"/>
      <c r="AN48" s="633"/>
      <c r="AO48" s="633"/>
      <c r="AP48" s="633"/>
      <c r="AQ48" s="633"/>
      <c r="AR48" s="633"/>
      <c r="AS48" s="633"/>
      <c r="AT48" s="633"/>
      <c r="AU48" s="633"/>
      <c r="AV48" s="633"/>
      <c r="AW48" s="633"/>
      <c r="AX48" s="633"/>
      <c r="AY48" s="633"/>
      <c r="AZ48" s="633"/>
      <c r="BA48" s="633"/>
      <c r="BB48" s="633"/>
      <c r="BC48" s="633"/>
      <c r="BD48" s="633"/>
    </row>
    <row r="49" spans="5:56" s="1" customFormat="1" ht="12" customHeight="1">
      <c r="E49" s="633"/>
      <c r="F49" s="633"/>
      <c r="G49" s="634"/>
      <c r="H49" s="634"/>
      <c r="I49" s="633"/>
      <c r="J49" s="633"/>
      <c r="K49" s="633"/>
      <c r="L49" s="633"/>
      <c r="M49" s="633"/>
      <c r="N49" s="2"/>
      <c r="O49" s="633"/>
      <c r="P49" s="633"/>
      <c r="Q49" s="633"/>
      <c r="R49" s="633"/>
      <c r="S49" s="633"/>
      <c r="T49" s="633"/>
      <c r="U49" s="633"/>
      <c r="V49" s="633"/>
      <c r="W49" s="633"/>
      <c r="X49" s="633"/>
      <c r="Y49" s="633"/>
      <c r="Z49" s="633"/>
      <c r="AA49" s="633"/>
      <c r="AB49" s="633"/>
      <c r="AC49" s="633"/>
      <c r="AD49" s="633"/>
      <c r="AE49" s="633"/>
      <c r="AF49" s="633"/>
      <c r="AG49" s="633"/>
      <c r="AH49" s="633"/>
      <c r="AI49" s="633"/>
      <c r="AJ49" s="633"/>
      <c r="AK49" s="633"/>
      <c r="AL49" s="633"/>
      <c r="AM49" s="633"/>
      <c r="AN49" s="633"/>
      <c r="AO49" s="633"/>
      <c r="AP49" s="633"/>
      <c r="AQ49" s="633"/>
      <c r="AR49" s="633"/>
      <c r="AS49" s="633"/>
      <c r="AT49" s="633"/>
      <c r="AU49" s="633"/>
      <c r="AV49" s="633"/>
      <c r="AW49" s="633"/>
      <c r="AX49" s="633"/>
      <c r="AY49" s="633"/>
      <c r="AZ49" s="633"/>
      <c r="BA49" s="633"/>
      <c r="BB49" s="633"/>
      <c r="BC49" s="633"/>
      <c r="BD49" s="633"/>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S14"/>
  <sheetViews>
    <sheetView view="pageBreakPreview" zoomScale="120" zoomScaleNormal="120" zoomScaleSheetLayoutView="120" workbookViewId="0">
      <selection activeCell="N27" sqref="N27"/>
    </sheetView>
  </sheetViews>
  <sheetFormatPr defaultColWidth="10.625" defaultRowHeight="12" customHeight="1"/>
  <cols>
    <col min="1" max="1" width="0.625" style="216" customWidth="1"/>
    <col min="2" max="2" width="0.75" style="216" customWidth="1"/>
    <col min="3" max="3" width="12.625" style="216" customWidth="1"/>
    <col min="4" max="4" width="0.375" style="216" customWidth="1"/>
    <col min="5" max="16" width="5.875" style="216" customWidth="1"/>
    <col min="17" max="17" width="0.25" style="217" customWidth="1"/>
    <col min="18" max="16384" width="10.625" style="216"/>
  </cols>
  <sheetData>
    <row r="1" spans="1:19" s="211" customFormat="1" ht="24" customHeight="1">
      <c r="A1" s="210"/>
      <c r="F1" s="212" t="s">
        <v>683</v>
      </c>
      <c r="G1" s="213" t="s">
        <v>110</v>
      </c>
      <c r="Q1" s="214"/>
    </row>
    <row r="2" spans="1:19" ht="8.1" customHeight="1">
      <c r="A2" s="215"/>
      <c r="B2" s="215"/>
    </row>
    <row r="3" spans="1:19" ht="12" customHeight="1" thickBot="1">
      <c r="C3" s="218"/>
      <c r="D3" s="218"/>
      <c r="E3" s="218"/>
      <c r="F3" s="218"/>
      <c r="G3" s="218"/>
      <c r="H3" s="218"/>
      <c r="I3" s="218"/>
      <c r="J3" s="218"/>
      <c r="K3" s="218"/>
      <c r="L3" s="218"/>
      <c r="M3" s="1058" t="s">
        <v>368</v>
      </c>
      <c r="N3" s="1058"/>
      <c r="O3" s="1058"/>
      <c r="P3" s="1058"/>
    </row>
    <row r="4" spans="1:19" s="221" customFormat="1" ht="12" customHeight="1">
      <c r="A4" s="219"/>
      <c r="B4" s="219"/>
      <c r="C4" s="219"/>
      <c r="D4" s="219"/>
      <c r="E4" s="1059" t="s">
        <v>571</v>
      </c>
      <c r="F4" s="1060"/>
      <c r="G4" s="1060"/>
      <c r="H4" s="1060"/>
      <c r="I4" s="1060"/>
      <c r="J4" s="1060"/>
      <c r="K4" s="1059" t="s">
        <v>673</v>
      </c>
      <c r="L4" s="1064"/>
      <c r="M4" s="1059" t="s">
        <v>570</v>
      </c>
      <c r="N4" s="1060"/>
      <c r="O4" s="1060"/>
      <c r="P4" s="1060"/>
      <c r="Q4" s="220"/>
    </row>
    <row r="5" spans="1:19" s="221" customFormat="1" ht="12" customHeight="1">
      <c r="A5" s="889"/>
      <c r="B5" s="889"/>
      <c r="C5" s="889"/>
      <c r="D5" s="889"/>
      <c r="E5" s="1061" t="s">
        <v>569</v>
      </c>
      <c r="F5" s="1062"/>
      <c r="G5" s="1061" t="s">
        <v>568</v>
      </c>
      <c r="H5" s="1062"/>
      <c r="I5" s="1061" t="s">
        <v>567</v>
      </c>
      <c r="J5" s="1062"/>
      <c r="K5" s="1061" t="s">
        <v>566</v>
      </c>
      <c r="L5" s="1062"/>
      <c r="M5" s="1061" t="s">
        <v>565</v>
      </c>
      <c r="N5" s="1062"/>
      <c r="O5" s="1063" t="s">
        <v>564</v>
      </c>
      <c r="P5" s="1063"/>
      <c r="Q5" s="222"/>
    </row>
    <row r="6" spans="1:19" s="221" customFormat="1" ht="15.75" customHeight="1">
      <c r="A6" s="222"/>
      <c r="B6" s="222"/>
      <c r="C6" s="222"/>
      <c r="D6" s="222"/>
      <c r="E6" s="890" t="s">
        <v>563</v>
      </c>
      <c r="F6" s="890" t="s">
        <v>562</v>
      </c>
      <c r="G6" s="890" t="s">
        <v>563</v>
      </c>
      <c r="H6" s="890" t="s">
        <v>562</v>
      </c>
      <c r="I6" s="890" t="s">
        <v>563</v>
      </c>
      <c r="J6" s="890" t="s">
        <v>562</v>
      </c>
      <c r="K6" s="890" t="s">
        <v>563</v>
      </c>
      <c r="L6" s="890" t="s">
        <v>562</v>
      </c>
      <c r="M6" s="890" t="s">
        <v>563</v>
      </c>
      <c r="N6" s="890" t="s">
        <v>562</v>
      </c>
      <c r="O6" s="890" t="s">
        <v>563</v>
      </c>
      <c r="P6" s="890" t="s">
        <v>562</v>
      </c>
      <c r="Q6" s="223"/>
    </row>
    <row r="7" spans="1:19" ht="18" customHeight="1">
      <c r="A7" s="218"/>
      <c r="B7" s="218"/>
      <c r="C7" s="224" t="s">
        <v>572</v>
      </c>
      <c r="D7" s="226"/>
      <c r="E7" s="891" t="s">
        <v>16</v>
      </c>
      <c r="F7" s="891" t="s">
        <v>16</v>
      </c>
      <c r="G7" s="891">
        <v>14500</v>
      </c>
      <c r="H7" s="891">
        <v>2730</v>
      </c>
      <c r="I7" s="891">
        <v>12500</v>
      </c>
      <c r="J7" s="891">
        <v>1110</v>
      </c>
      <c r="K7" s="891">
        <v>7300</v>
      </c>
      <c r="L7" s="891">
        <v>3610</v>
      </c>
      <c r="M7" s="891">
        <v>3720</v>
      </c>
      <c r="N7" s="891">
        <v>454</v>
      </c>
      <c r="O7" s="891">
        <v>2700</v>
      </c>
      <c r="P7" s="891">
        <v>211</v>
      </c>
      <c r="Q7" s="225"/>
      <c r="R7" s="618"/>
      <c r="S7" s="618"/>
    </row>
    <row r="8" spans="1:19" ht="13.5" customHeight="1">
      <c r="A8" s="218"/>
      <c r="B8" s="218"/>
      <c r="C8" s="224" t="s">
        <v>643</v>
      </c>
      <c r="D8" s="226"/>
      <c r="E8" s="891" t="s">
        <v>16</v>
      </c>
      <c r="F8" s="891" t="s">
        <v>16</v>
      </c>
      <c r="G8" s="891">
        <v>12500</v>
      </c>
      <c r="H8" s="891">
        <v>3690</v>
      </c>
      <c r="I8" s="891">
        <v>10400</v>
      </c>
      <c r="J8" s="891">
        <v>1800</v>
      </c>
      <c r="K8" s="891">
        <v>7010</v>
      </c>
      <c r="L8" s="891">
        <v>1980</v>
      </c>
      <c r="M8" s="891">
        <v>4740</v>
      </c>
      <c r="N8" s="891">
        <v>984</v>
      </c>
      <c r="O8" s="891">
        <v>2470</v>
      </c>
      <c r="P8" s="891">
        <v>216</v>
      </c>
      <c r="Q8" s="225"/>
      <c r="R8" s="618"/>
      <c r="S8" s="618"/>
    </row>
    <row r="9" spans="1:19" ht="13.5" customHeight="1">
      <c r="A9" s="218"/>
      <c r="B9" s="218"/>
      <c r="C9" s="224" t="s">
        <v>642</v>
      </c>
      <c r="D9" s="226"/>
      <c r="E9" s="891" t="s">
        <v>16</v>
      </c>
      <c r="F9" s="891" t="s">
        <v>16</v>
      </c>
      <c r="G9" s="891">
        <v>12700</v>
      </c>
      <c r="H9" s="891">
        <v>3880</v>
      </c>
      <c r="I9" s="891">
        <v>10200</v>
      </c>
      <c r="J9" s="891">
        <v>1670</v>
      </c>
      <c r="K9" s="891">
        <v>7200</v>
      </c>
      <c r="L9" s="891">
        <v>1850</v>
      </c>
      <c r="M9" s="891">
        <v>4920</v>
      </c>
      <c r="N9" s="891">
        <v>977</v>
      </c>
      <c r="O9" s="891">
        <v>3090</v>
      </c>
      <c r="P9" s="891">
        <v>214</v>
      </c>
      <c r="Q9" s="225"/>
      <c r="R9" s="618"/>
      <c r="S9" s="618"/>
    </row>
    <row r="10" spans="1:19" ht="13.5" customHeight="1">
      <c r="A10" s="218"/>
      <c r="B10" s="218"/>
      <c r="C10" s="224" t="s">
        <v>663</v>
      </c>
      <c r="D10" s="226"/>
      <c r="E10" s="891" t="s">
        <v>16</v>
      </c>
      <c r="F10" s="891" t="s">
        <v>16</v>
      </c>
      <c r="G10" s="891">
        <v>14800</v>
      </c>
      <c r="H10" s="891">
        <v>2240</v>
      </c>
      <c r="I10" s="891">
        <v>5940</v>
      </c>
      <c r="J10" s="891">
        <v>574</v>
      </c>
      <c r="K10" s="891">
        <v>9040</v>
      </c>
      <c r="L10" s="891">
        <v>3320</v>
      </c>
      <c r="M10" s="891">
        <v>2200</v>
      </c>
      <c r="N10" s="891">
        <v>179</v>
      </c>
      <c r="O10" s="891">
        <v>2920</v>
      </c>
      <c r="P10" s="891">
        <v>134</v>
      </c>
      <c r="Q10" s="225"/>
      <c r="R10" s="618"/>
      <c r="S10" s="618"/>
    </row>
    <row r="11" spans="1:19" s="231" customFormat="1" ht="18" customHeight="1">
      <c r="A11" s="227"/>
      <c r="B11" s="227"/>
      <c r="C11" s="548" t="s">
        <v>737</v>
      </c>
      <c r="D11" s="228"/>
      <c r="E11" s="893" t="s">
        <v>16</v>
      </c>
      <c r="F11" s="893" t="s">
        <v>16</v>
      </c>
      <c r="G11" s="914">
        <v>9690</v>
      </c>
      <c r="H11" s="914">
        <v>1310</v>
      </c>
      <c r="I11" s="914">
        <v>8240</v>
      </c>
      <c r="J11" s="914">
        <v>1350</v>
      </c>
      <c r="K11" s="914">
        <v>8140</v>
      </c>
      <c r="L11" s="914">
        <v>2030</v>
      </c>
      <c r="M11" s="914">
        <v>1900</v>
      </c>
      <c r="N11" s="914">
        <v>138</v>
      </c>
      <c r="O11" s="914">
        <v>2890</v>
      </c>
      <c r="P11" s="914">
        <v>259</v>
      </c>
      <c r="Q11" s="230"/>
      <c r="R11" s="618"/>
      <c r="S11" s="618"/>
    </row>
    <row r="12" spans="1:19" s="231" customFormat="1" ht="3.95" customHeight="1">
      <c r="A12" s="232"/>
      <c r="B12" s="232"/>
      <c r="C12" s="233"/>
      <c r="D12" s="234"/>
      <c r="E12" s="888"/>
      <c r="F12" s="888"/>
      <c r="G12" s="888"/>
      <c r="H12" s="888"/>
      <c r="I12" s="888"/>
      <c r="J12" s="888"/>
      <c r="K12" s="888"/>
      <c r="L12" s="888"/>
      <c r="M12" s="888"/>
      <c r="N12" s="888"/>
      <c r="O12" s="888"/>
      <c r="P12" s="888"/>
      <c r="Q12" s="235"/>
    </row>
    <row r="13" spans="1:19" ht="15.95" customHeight="1">
      <c r="B13" s="887" t="s">
        <v>672</v>
      </c>
    </row>
    <row r="14" spans="1:19" ht="12" customHeight="1">
      <c r="B14" s="216" t="s">
        <v>630</v>
      </c>
    </row>
  </sheetData>
  <mergeCells count="10">
    <mergeCell ref="M3:P3"/>
    <mergeCell ref="M4:P4"/>
    <mergeCell ref="E5:F5"/>
    <mergeCell ref="G5:H5"/>
    <mergeCell ref="I5:J5"/>
    <mergeCell ref="K5:L5"/>
    <mergeCell ref="M5:N5"/>
    <mergeCell ref="O5:P5"/>
    <mergeCell ref="K4:L4"/>
    <mergeCell ref="E4:J4"/>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B1" transitionEvaluation="1">
    <tabColor rgb="FFFFFF00"/>
  </sheetPr>
  <dimension ref="A1:X73"/>
  <sheetViews>
    <sheetView view="pageBreakPreview" topLeftCell="B1" zoomScaleNormal="120" zoomScaleSheetLayoutView="100" workbookViewId="0">
      <selection activeCell="G10" sqref="G10"/>
    </sheetView>
  </sheetViews>
  <sheetFormatPr defaultColWidth="10.375" defaultRowHeight="12" customHeight="1"/>
  <cols>
    <col min="1" max="1" width="0.375" style="280" customWidth="1"/>
    <col min="2" max="2" width="11.875" style="246" customWidth="1"/>
    <col min="3" max="3" width="0.375" style="280" customWidth="1"/>
    <col min="4" max="12" width="8.625" style="246" customWidth="1"/>
    <col min="13" max="13" width="0.375" style="274" customWidth="1"/>
    <col min="14" max="16384" width="10.375" style="246"/>
  </cols>
  <sheetData>
    <row r="1" spans="1:13" s="237" customFormat="1" ht="24" customHeight="1">
      <c r="A1" s="236"/>
      <c r="C1" s="236"/>
      <c r="E1" s="238" t="s">
        <v>682</v>
      </c>
      <c r="F1" s="239" t="s">
        <v>302</v>
      </c>
      <c r="H1" s="240"/>
      <c r="I1" s="240"/>
      <c r="J1" s="240"/>
      <c r="K1" s="240"/>
      <c r="L1" s="240"/>
      <c r="M1" s="241"/>
    </row>
    <row r="2" spans="1:13" ht="8.1" customHeight="1">
      <c r="A2" s="242"/>
      <c r="B2" s="243"/>
      <c r="C2" s="242"/>
      <c r="D2" s="244"/>
      <c r="E2" s="244"/>
      <c r="F2" s="244"/>
      <c r="G2" s="244"/>
      <c r="H2" s="244"/>
      <c r="I2" s="244"/>
      <c r="J2" s="244"/>
      <c r="K2" s="244"/>
      <c r="L2" s="244"/>
      <c r="M2" s="245"/>
    </row>
    <row r="3" spans="1:13" ht="12" customHeight="1" thickBot="1">
      <c r="A3" s="247"/>
      <c r="B3" s="247"/>
      <c r="C3" s="247"/>
      <c r="D3" s="247"/>
      <c r="E3" s="247"/>
      <c r="F3" s="247"/>
      <c r="G3" s="247"/>
      <c r="H3" s="247"/>
      <c r="I3" s="247"/>
      <c r="J3" s="247"/>
      <c r="K3" s="247"/>
      <c r="L3" s="248" t="s">
        <v>345</v>
      </c>
      <c r="M3" s="245"/>
    </row>
    <row r="4" spans="1:13" s="254" customFormat="1" ht="18" customHeight="1">
      <c r="A4" s="249"/>
      <c r="B4" s="249"/>
      <c r="C4" s="250"/>
      <c r="D4" s="251"/>
      <c r="E4" s="252" t="s">
        <v>111</v>
      </c>
      <c r="F4" s="251"/>
      <c r="G4" s="253"/>
      <c r="H4" s="252" t="s">
        <v>112</v>
      </c>
      <c r="I4" s="251"/>
      <c r="J4" s="253"/>
      <c r="K4" s="252" t="s">
        <v>113</v>
      </c>
      <c r="L4" s="251"/>
      <c r="M4" s="251"/>
    </row>
    <row r="5" spans="1:13" s="254" customFormat="1" ht="18" customHeight="1">
      <c r="A5" s="255"/>
      <c r="B5" s="255"/>
      <c r="C5" s="256"/>
      <c r="D5" s="257" t="s">
        <v>1</v>
      </c>
      <c r="E5" s="258" t="s">
        <v>114</v>
      </c>
      <c r="F5" s="258" t="s">
        <v>115</v>
      </c>
      <c r="G5" s="258" t="s">
        <v>1</v>
      </c>
      <c r="H5" s="258" t="s">
        <v>114</v>
      </c>
      <c r="I5" s="258" t="s">
        <v>115</v>
      </c>
      <c r="J5" s="258" t="s">
        <v>1</v>
      </c>
      <c r="K5" s="258" t="s">
        <v>114</v>
      </c>
      <c r="L5" s="259" t="s">
        <v>115</v>
      </c>
      <c r="M5" s="260"/>
    </row>
    <row r="6" spans="1:13" ht="15.75" customHeight="1">
      <c r="A6" s="261"/>
      <c r="B6" s="261" t="s">
        <v>633</v>
      </c>
      <c r="C6" s="262"/>
      <c r="D6" s="263">
        <v>5400</v>
      </c>
      <c r="E6" s="263">
        <v>3047</v>
      </c>
      <c r="F6" s="263">
        <v>2353</v>
      </c>
      <c r="G6" s="263">
        <v>39</v>
      </c>
      <c r="H6" s="263">
        <v>21</v>
      </c>
      <c r="I6" s="263">
        <v>18</v>
      </c>
      <c r="J6" s="263">
        <v>5361</v>
      </c>
      <c r="K6" s="263">
        <v>3026</v>
      </c>
      <c r="L6" s="263">
        <v>2335</v>
      </c>
      <c r="M6" s="29"/>
    </row>
    <row r="7" spans="1:13" ht="14.25" customHeight="1">
      <c r="A7" s="261"/>
      <c r="B7" s="261" t="s">
        <v>634</v>
      </c>
      <c r="C7" s="262"/>
      <c r="D7" s="263">
        <v>4649</v>
      </c>
      <c r="E7" s="263">
        <v>2649</v>
      </c>
      <c r="F7" s="263">
        <v>2000</v>
      </c>
      <c r="G7" s="263">
        <v>57</v>
      </c>
      <c r="H7" s="263">
        <v>34</v>
      </c>
      <c r="I7" s="263">
        <v>23</v>
      </c>
      <c r="J7" s="263">
        <v>4592</v>
      </c>
      <c r="K7" s="263">
        <v>2615</v>
      </c>
      <c r="L7" s="263">
        <v>1977</v>
      </c>
      <c r="M7" s="29"/>
    </row>
    <row r="8" spans="1:13" ht="14.25" customHeight="1">
      <c r="A8" s="261"/>
      <c r="B8" s="261" t="s">
        <v>650</v>
      </c>
      <c r="C8" s="262"/>
      <c r="D8" s="263">
        <v>3604</v>
      </c>
      <c r="E8" s="263">
        <v>2019</v>
      </c>
      <c r="F8" s="263">
        <v>1585</v>
      </c>
      <c r="G8" s="263">
        <v>49</v>
      </c>
      <c r="H8" s="263">
        <v>35</v>
      </c>
      <c r="I8" s="263">
        <v>14</v>
      </c>
      <c r="J8" s="263">
        <v>3555</v>
      </c>
      <c r="K8" s="263">
        <v>1984</v>
      </c>
      <c r="L8" s="263">
        <v>1571</v>
      </c>
      <c r="M8" s="29"/>
    </row>
    <row r="9" spans="1:13" ht="14.25" customHeight="1">
      <c r="A9" s="261"/>
      <c r="B9" s="261" t="s">
        <v>692</v>
      </c>
      <c r="C9" s="262"/>
      <c r="D9" s="263">
        <v>3567</v>
      </c>
      <c r="E9" s="263">
        <v>2078</v>
      </c>
      <c r="F9" s="263">
        <v>1489</v>
      </c>
      <c r="G9" s="263">
        <v>37</v>
      </c>
      <c r="H9" s="263">
        <v>30</v>
      </c>
      <c r="I9" s="263">
        <v>7</v>
      </c>
      <c r="J9" s="263">
        <v>3530</v>
      </c>
      <c r="K9" s="263">
        <v>2048</v>
      </c>
      <c r="L9" s="263">
        <v>1482</v>
      </c>
      <c r="M9" s="29"/>
    </row>
    <row r="10" spans="1:13" ht="14.25" customHeight="1">
      <c r="A10" s="261"/>
      <c r="B10" s="264" t="s">
        <v>756</v>
      </c>
      <c r="C10" s="262"/>
      <c r="D10" s="937">
        <v>3637</v>
      </c>
      <c r="E10" s="937">
        <v>2041</v>
      </c>
      <c r="F10" s="937">
        <v>1596</v>
      </c>
      <c r="G10" s="281">
        <v>38</v>
      </c>
      <c r="H10" s="281">
        <v>23</v>
      </c>
      <c r="I10" s="281">
        <v>15</v>
      </c>
      <c r="J10" s="281">
        <v>3599</v>
      </c>
      <c r="K10" s="281">
        <v>2018</v>
      </c>
      <c r="L10" s="281">
        <v>1581</v>
      </c>
      <c r="M10" s="29"/>
    </row>
    <row r="11" spans="1:13" ht="18" customHeight="1">
      <c r="A11" s="265"/>
      <c r="B11" s="265" t="s">
        <v>537</v>
      </c>
      <c r="C11" s="266"/>
      <c r="D11" s="282">
        <v>50</v>
      </c>
      <c r="E11" s="282">
        <v>19</v>
      </c>
      <c r="F11" s="282">
        <v>31</v>
      </c>
      <c r="G11" s="267" t="s">
        <v>16</v>
      </c>
      <c r="H11" s="267" t="s">
        <v>16</v>
      </c>
      <c r="I11" s="267" t="s">
        <v>16</v>
      </c>
      <c r="J11" s="268">
        <v>50</v>
      </c>
      <c r="K11" s="968">
        <v>19</v>
      </c>
      <c r="L11" s="968">
        <v>31</v>
      </c>
      <c r="M11" s="269"/>
    </row>
    <row r="12" spans="1:13" ht="12" customHeight="1">
      <c r="A12" s="265"/>
      <c r="B12" s="265" t="s">
        <v>538</v>
      </c>
      <c r="C12" s="266"/>
      <c r="D12" s="282">
        <v>75</v>
      </c>
      <c r="E12" s="282">
        <v>45</v>
      </c>
      <c r="F12" s="282">
        <v>30</v>
      </c>
      <c r="G12" s="267" t="s">
        <v>16</v>
      </c>
      <c r="H12" s="267" t="s">
        <v>16</v>
      </c>
      <c r="I12" s="267" t="s">
        <v>16</v>
      </c>
      <c r="J12" s="268">
        <v>75</v>
      </c>
      <c r="K12" s="968">
        <v>45</v>
      </c>
      <c r="L12" s="968">
        <v>30</v>
      </c>
      <c r="M12" s="269"/>
    </row>
    <row r="13" spans="1:13" ht="12" customHeight="1">
      <c r="A13" s="265"/>
      <c r="B13" s="265" t="s">
        <v>116</v>
      </c>
      <c r="C13" s="266"/>
      <c r="D13" s="282">
        <v>133</v>
      </c>
      <c r="E13" s="282">
        <v>68</v>
      </c>
      <c r="F13" s="282">
        <v>65</v>
      </c>
      <c r="G13" s="267" t="s">
        <v>16</v>
      </c>
      <c r="H13" s="267" t="s">
        <v>16</v>
      </c>
      <c r="I13" s="267" t="s">
        <v>16</v>
      </c>
      <c r="J13" s="268">
        <v>133</v>
      </c>
      <c r="K13" s="968">
        <v>68</v>
      </c>
      <c r="L13" s="968">
        <v>65</v>
      </c>
      <c r="M13" s="269"/>
    </row>
    <row r="14" spans="1:13" ht="12" customHeight="1">
      <c r="A14" s="265"/>
      <c r="B14" s="265" t="s">
        <v>117</v>
      </c>
      <c r="C14" s="266"/>
      <c r="D14" s="282">
        <v>213</v>
      </c>
      <c r="E14" s="282">
        <v>120</v>
      </c>
      <c r="F14" s="282">
        <v>93</v>
      </c>
      <c r="G14" s="268">
        <v>2</v>
      </c>
      <c r="H14" s="968">
        <v>2</v>
      </c>
      <c r="I14" s="267" t="s">
        <v>16</v>
      </c>
      <c r="J14" s="268">
        <v>211</v>
      </c>
      <c r="K14" s="968">
        <v>118</v>
      </c>
      <c r="L14" s="968">
        <v>93</v>
      </c>
      <c r="M14" s="269"/>
    </row>
    <row r="15" spans="1:13" ht="12" customHeight="1">
      <c r="A15" s="265"/>
      <c r="B15" s="265" t="s">
        <v>118</v>
      </c>
      <c r="C15" s="266"/>
      <c r="D15" s="282">
        <v>370</v>
      </c>
      <c r="E15" s="282">
        <v>214</v>
      </c>
      <c r="F15" s="282">
        <v>156</v>
      </c>
      <c r="G15" s="268">
        <v>1</v>
      </c>
      <c r="H15" s="969">
        <v>1</v>
      </c>
      <c r="I15" s="267" t="s">
        <v>16</v>
      </c>
      <c r="J15" s="268">
        <v>369</v>
      </c>
      <c r="K15" s="968">
        <v>213</v>
      </c>
      <c r="L15" s="968">
        <v>156</v>
      </c>
      <c r="M15" s="269"/>
    </row>
    <row r="16" spans="1:13" ht="18" customHeight="1">
      <c r="A16" s="265"/>
      <c r="B16" s="265" t="s">
        <v>119</v>
      </c>
      <c r="C16" s="266"/>
      <c r="D16" s="282">
        <v>314</v>
      </c>
      <c r="E16" s="282">
        <v>204</v>
      </c>
      <c r="F16" s="282">
        <v>110</v>
      </c>
      <c r="G16" s="267">
        <v>1</v>
      </c>
      <c r="H16" s="969">
        <v>1</v>
      </c>
      <c r="I16" s="267" t="s">
        <v>16</v>
      </c>
      <c r="J16" s="268">
        <v>313</v>
      </c>
      <c r="K16" s="968">
        <v>203</v>
      </c>
      <c r="L16" s="968">
        <v>110</v>
      </c>
      <c r="M16" s="269"/>
    </row>
    <row r="17" spans="1:24" ht="12" customHeight="1">
      <c r="A17" s="265"/>
      <c r="B17" s="265" t="s">
        <v>120</v>
      </c>
      <c r="C17" s="266"/>
      <c r="D17" s="282">
        <v>299</v>
      </c>
      <c r="E17" s="282">
        <v>162</v>
      </c>
      <c r="F17" s="282">
        <v>137</v>
      </c>
      <c r="G17" s="265">
        <v>1</v>
      </c>
      <c r="H17" s="969">
        <v>1</v>
      </c>
      <c r="I17" s="267" t="s">
        <v>16</v>
      </c>
      <c r="J17" s="268">
        <v>298</v>
      </c>
      <c r="K17" s="968">
        <v>161</v>
      </c>
      <c r="L17" s="968">
        <v>137</v>
      </c>
      <c r="M17" s="269"/>
    </row>
    <row r="18" spans="1:24" ht="12" customHeight="1">
      <c r="A18" s="265"/>
      <c r="B18" s="265" t="s">
        <v>121</v>
      </c>
      <c r="C18" s="266"/>
      <c r="D18" s="282">
        <v>293</v>
      </c>
      <c r="E18" s="282">
        <v>176</v>
      </c>
      <c r="F18" s="282">
        <v>117</v>
      </c>
      <c r="G18" s="267">
        <v>1</v>
      </c>
      <c r="H18" s="969">
        <v>1</v>
      </c>
      <c r="I18" s="267" t="s">
        <v>16</v>
      </c>
      <c r="J18" s="268">
        <v>292</v>
      </c>
      <c r="K18" s="968">
        <v>175</v>
      </c>
      <c r="L18" s="968">
        <v>117</v>
      </c>
      <c r="M18" s="269"/>
    </row>
    <row r="19" spans="1:24" ht="12" customHeight="1">
      <c r="A19" s="265"/>
      <c r="B19" s="265" t="s">
        <v>122</v>
      </c>
      <c r="C19" s="266"/>
      <c r="D19" s="282">
        <v>325</v>
      </c>
      <c r="E19" s="282">
        <v>192</v>
      </c>
      <c r="F19" s="282">
        <v>133</v>
      </c>
      <c r="G19" s="268">
        <v>4</v>
      </c>
      <c r="H19" s="969">
        <v>3</v>
      </c>
      <c r="I19" s="969">
        <v>1</v>
      </c>
      <c r="J19" s="268">
        <v>321</v>
      </c>
      <c r="K19" s="968">
        <v>189</v>
      </c>
      <c r="L19" s="968">
        <v>132</v>
      </c>
      <c r="M19" s="269"/>
    </row>
    <row r="20" spans="1:24" ht="12" customHeight="1">
      <c r="A20" s="265"/>
      <c r="B20" s="265" t="s">
        <v>123</v>
      </c>
      <c r="C20" s="266"/>
      <c r="D20" s="282">
        <v>333</v>
      </c>
      <c r="E20" s="282">
        <v>172</v>
      </c>
      <c r="F20" s="282">
        <v>161</v>
      </c>
      <c r="G20" s="267" t="s">
        <v>16</v>
      </c>
      <c r="H20" s="267" t="s">
        <v>16</v>
      </c>
      <c r="I20" s="267" t="s">
        <v>16</v>
      </c>
      <c r="J20" s="268">
        <v>333</v>
      </c>
      <c r="K20" s="968">
        <v>172</v>
      </c>
      <c r="L20" s="968">
        <v>161</v>
      </c>
      <c r="M20" s="269"/>
    </row>
    <row r="21" spans="1:24" ht="18" customHeight="1">
      <c r="A21" s="265"/>
      <c r="B21" s="265" t="s">
        <v>124</v>
      </c>
      <c r="C21" s="266"/>
      <c r="D21" s="282">
        <v>312</v>
      </c>
      <c r="E21" s="282">
        <v>190</v>
      </c>
      <c r="F21" s="282">
        <v>122</v>
      </c>
      <c r="G21" s="268">
        <v>3</v>
      </c>
      <c r="H21" s="969">
        <v>3</v>
      </c>
      <c r="I21" s="267" t="s">
        <v>16</v>
      </c>
      <c r="J21" s="268">
        <v>309</v>
      </c>
      <c r="K21" s="968">
        <v>187</v>
      </c>
      <c r="L21" s="968">
        <v>122</v>
      </c>
      <c r="M21" s="269"/>
    </row>
    <row r="22" spans="1:24" ht="12" customHeight="1">
      <c r="A22" s="265"/>
      <c r="B22" s="265" t="s">
        <v>125</v>
      </c>
      <c r="C22" s="266"/>
      <c r="D22" s="282">
        <v>236</v>
      </c>
      <c r="E22" s="282">
        <v>127</v>
      </c>
      <c r="F22" s="282">
        <v>109</v>
      </c>
      <c r="G22" s="267" t="s">
        <v>16</v>
      </c>
      <c r="H22" s="267" t="s">
        <v>16</v>
      </c>
      <c r="I22" s="267" t="s">
        <v>16</v>
      </c>
      <c r="J22" s="268">
        <v>236</v>
      </c>
      <c r="K22" s="968">
        <v>127</v>
      </c>
      <c r="L22" s="968">
        <v>109</v>
      </c>
      <c r="M22" s="269"/>
    </row>
    <row r="23" spans="1:24" ht="12" customHeight="1">
      <c r="A23" s="265"/>
      <c r="B23" s="265" t="s">
        <v>126</v>
      </c>
      <c r="C23" s="266"/>
      <c r="D23" s="282">
        <v>220</v>
      </c>
      <c r="E23" s="282">
        <v>118</v>
      </c>
      <c r="F23" s="282">
        <v>102</v>
      </c>
      <c r="G23" s="268">
        <v>2</v>
      </c>
      <c r="H23" s="968">
        <v>1</v>
      </c>
      <c r="I23" s="969">
        <v>1</v>
      </c>
      <c r="J23" s="268">
        <v>218</v>
      </c>
      <c r="K23" s="968">
        <v>117</v>
      </c>
      <c r="L23" s="968">
        <v>101</v>
      </c>
      <c r="M23" s="269"/>
    </row>
    <row r="24" spans="1:24" ht="12" customHeight="1">
      <c r="A24" s="265"/>
      <c r="B24" s="265" t="s">
        <v>127</v>
      </c>
      <c r="C24" s="266"/>
      <c r="D24" s="282">
        <v>136</v>
      </c>
      <c r="E24" s="282">
        <v>79</v>
      </c>
      <c r="F24" s="282">
        <v>57</v>
      </c>
      <c r="G24" s="268">
        <v>3</v>
      </c>
      <c r="H24" s="968">
        <v>3</v>
      </c>
      <c r="I24" s="267" t="s">
        <v>16</v>
      </c>
      <c r="J24" s="268">
        <v>133</v>
      </c>
      <c r="K24" s="968">
        <v>76</v>
      </c>
      <c r="L24" s="968">
        <v>57</v>
      </c>
      <c r="M24" s="269"/>
    </row>
    <row r="25" spans="1:24" ht="12" customHeight="1">
      <c r="A25" s="265"/>
      <c r="B25" s="265" t="s">
        <v>128</v>
      </c>
      <c r="C25" s="266"/>
      <c r="D25" s="282">
        <v>135</v>
      </c>
      <c r="E25" s="282">
        <v>72</v>
      </c>
      <c r="F25" s="282">
        <v>63</v>
      </c>
      <c r="G25" s="268">
        <v>2</v>
      </c>
      <c r="H25" s="968">
        <v>2</v>
      </c>
      <c r="I25" s="267" t="s">
        <v>16</v>
      </c>
      <c r="J25" s="268">
        <v>133</v>
      </c>
      <c r="K25" s="968">
        <v>70</v>
      </c>
      <c r="L25" s="968">
        <v>63</v>
      </c>
      <c r="M25" s="269"/>
    </row>
    <row r="26" spans="1:24" ht="18" customHeight="1">
      <c r="A26" s="265"/>
      <c r="B26" s="265" t="s">
        <v>129</v>
      </c>
      <c r="C26" s="266"/>
      <c r="D26" s="282">
        <v>89</v>
      </c>
      <c r="E26" s="282">
        <v>42</v>
      </c>
      <c r="F26" s="282">
        <v>47</v>
      </c>
      <c r="G26" s="268">
        <v>5</v>
      </c>
      <c r="H26" s="968">
        <v>2</v>
      </c>
      <c r="I26" s="969">
        <v>3</v>
      </c>
      <c r="J26" s="268">
        <v>84</v>
      </c>
      <c r="K26" s="968">
        <v>40</v>
      </c>
      <c r="L26" s="968">
        <v>44</v>
      </c>
      <c r="M26" s="269"/>
    </row>
    <row r="27" spans="1:24" ht="12" customHeight="1">
      <c r="A27" s="265"/>
      <c r="B27" s="265" t="s">
        <v>130</v>
      </c>
      <c r="C27" s="266"/>
      <c r="D27" s="282">
        <v>104</v>
      </c>
      <c r="E27" s="282">
        <v>41</v>
      </c>
      <c r="F27" s="282">
        <v>63</v>
      </c>
      <c r="G27" s="268">
        <v>13</v>
      </c>
      <c r="H27" s="968">
        <v>3</v>
      </c>
      <c r="I27" s="968">
        <v>10</v>
      </c>
      <c r="J27" s="268">
        <v>91</v>
      </c>
      <c r="K27" s="968">
        <v>38</v>
      </c>
      <c r="L27" s="968">
        <v>53</v>
      </c>
      <c r="M27" s="269"/>
    </row>
    <row r="28" spans="1:24" ht="3.95" customHeight="1">
      <c r="A28" s="270"/>
      <c r="B28" s="270"/>
      <c r="C28" s="271"/>
      <c r="D28" s="272"/>
      <c r="E28" s="272"/>
      <c r="F28" s="272"/>
      <c r="G28" s="272"/>
      <c r="H28" s="272"/>
      <c r="I28" s="272"/>
      <c r="J28" s="272"/>
      <c r="K28" s="272"/>
      <c r="L28" s="272"/>
      <c r="M28" s="273"/>
    </row>
    <row r="29" spans="1:24" ht="15.95" customHeight="1">
      <c r="A29" s="247"/>
      <c r="B29" s="244" t="s">
        <v>332</v>
      </c>
      <c r="C29" s="247"/>
    </row>
    <row r="31" spans="1:24" ht="12" customHeight="1">
      <c r="A31" s="275"/>
      <c r="B31" s="276"/>
      <c r="C31" s="275"/>
      <c r="D31" s="886"/>
      <c r="E31" s="886"/>
      <c r="F31" s="886"/>
      <c r="G31" s="886"/>
      <c r="H31" s="886"/>
      <c r="I31" s="886"/>
      <c r="J31" s="886"/>
      <c r="K31" s="886"/>
      <c r="L31" s="886"/>
      <c r="M31" s="886"/>
      <c r="N31" s="276"/>
      <c r="O31" s="276"/>
      <c r="P31" s="276"/>
      <c r="Q31" s="276"/>
      <c r="R31" s="276"/>
      <c r="S31" s="276"/>
      <c r="T31" s="276"/>
      <c r="U31" s="276"/>
      <c r="V31" s="276"/>
      <c r="W31" s="276"/>
      <c r="X31" s="276"/>
    </row>
    <row r="32" spans="1:24" ht="12" customHeight="1">
      <c r="A32" s="275"/>
      <c r="B32" s="276"/>
      <c r="C32" s="275"/>
      <c r="D32" s="276"/>
      <c r="E32" s="276"/>
      <c r="F32" s="276"/>
      <c r="G32" s="276"/>
      <c r="H32" s="276"/>
      <c r="I32" s="276"/>
      <c r="J32" s="276"/>
      <c r="K32" s="276"/>
      <c r="L32" s="276"/>
      <c r="M32" s="277"/>
      <c r="N32" s="276"/>
      <c r="O32" s="276"/>
      <c r="P32" s="276"/>
      <c r="Q32" s="276"/>
      <c r="R32" s="276"/>
      <c r="S32" s="276"/>
      <c r="T32" s="276"/>
      <c r="U32" s="276"/>
      <c r="V32" s="276"/>
      <c r="W32" s="276"/>
      <c r="X32" s="276"/>
    </row>
    <row r="33" spans="1:24" ht="12" customHeight="1">
      <c r="A33" s="275"/>
      <c r="B33" s="276"/>
      <c r="C33" s="275"/>
      <c r="D33" s="276"/>
      <c r="E33" s="276"/>
      <c r="F33" s="276"/>
      <c r="G33" s="276"/>
      <c r="H33" s="276"/>
      <c r="I33" s="276"/>
      <c r="J33" s="276"/>
      <c r="K33" s="276"/>
      <c r="L33" s="276"/>
      <c r="M33" s="277"/>
      <c r="N33" s="276"/>
      <c r="O33" s="276"/>
      <c r="P33" s="276"/>
      <c r="Q33" s="276"/>
      <c r="R33" s="276"/>
      <c r="S33" s="276"/>
      <c r="T33" s="276"/>
      <c r="U33" s="276"/>
      <c r="V33" s="276"/>
      <c r="W33" s="276"/>
      <c r="X33" s="276"/>
    </row>
    <row r="34" spans="1:24" ht="12" customHeight="1">
      <c r="A34" s="275"/>
      <c r="B34" s="276"/>
      <c r="C34" s="275"/>
      <c r="D34" s="276"/>
      <c r="E34" s="276"/>
      <c r="F34" s="276"/>
      <c r="G34" s="276"/>
      <c r="H34" s="276"/>
      <c r="I34" s="276"/>
      <c r="J34" s="276"/>
      <c r="K34" s="276"/>
      <c r="L34" s="276"/>
      <c r="M34" s="277"/>
      <c r="N34" s="276"/>
      <c r="O34" s="276"/>
      <c r="P34" s="276"/>
      <c r="Q34" s="276"/>
      <c r="R34" s="276"/>
      <c r="S34" s="276"/>
      <c r="T34" s="276"/>
      <c r="U34" s="276"/>
      <c r="V34" s="276"/>
      <c r="W34" s="276"/>
      <c r="X34" s="276"/>
    </row>
    <row r="35" spans="1:24" ht="12" customHeight="1">
      <c r="A35" s="275"/>
      <c r="B35" s="276"/>
      <c r="C35" s="275"/>
      <c r="D35" s="276"/>
      <c r="E35" s="276"/>
      <c r="F35" s="276"/>
      <c r="G35" s="276"/>
      <c r="H35" s="276"/>
      <c r="I35" s="276"/>
      <c r="J35" s="276"/>
      <c r="K35" s="276"/>
      <c r="L35" s="276"/>
      <c r="M35" s="277"/>
      <c r="N35" s="276"/>
      <c r="O35" s="276"/>
      <c r="P35" s="276"/>
      <c r="Q35" s="276"/>
      <c r="R35" s="276"/>
      <c r="S35" s="276"/>
      <c r="T35" s="276"/>
      <c r="U35" s="276"/>
      <c r="V35" s="276"/>
      <c r="W35" s="276"/>
      <c r="X35" s="276"/>
    </row>
    <row r="36" spans="1:24" ht="12" customHeight="1">
      <c r="A36" s="275"/>
      <c r="B36" s="276"/>
      <c r="C36" s="275"/>
      <c r="D36" s="276"/>
      <c r="E36" s="276"/>
      <c r="F36" s="276"/>
      <c r="G36" s="276"/>
      <c r="H36" s="276"/>
      <c r="I36" s="276"/>
      <c r="J36" s="276"/>
      <c r="K36" s="276"/>
      <c r="L36" s="276"/>
      <c r="M36" s="277"/>
      <c r="N36" s="276"/>
      <c r="O36" s="276"/>
      <c r="P36" s="276"/>
      <c r="Q36" s="276"/>
      <c r="R36" s="276"/>
      <c r="S36" s="276"/>
      <c r="T36" s="276"/>
      <c r="U36" s="276"/>
      <c r="V36" s="276"/>
      <c r="W36" s="276"/>
      <c r="X36" s="276"/>
    </row>
    <row r="37" spans="1:24" ht="12" customHeight="1">
      <c r="A37" s="275"/>
      <c r="B37" s="276"/>
      <c r="C37" s="275"/>
      <c r="D37" s="276"/>
      <c r="E37" s="276"/>
      <c r="F37" s="276"/>
      <c r="G37" s="276"/>
      <c r="H37" s="276"/>
      <c r="I37" s="276"/>
      <c r="J37" s="276"/>
      <c r="K37" s="276"/>
      <c r="L37" s="276"/>
      <c r="M37" s="277"/>
      <c r="N37" s="276"/>
      <c r="O37" s="276"/>
      <c r="P37" s="276"/>
      <c r="Q37" s="276"/>
      <c r="R37" s="276"/>
      <c r="S37" s="276"/>
      <c r="T37" s="276"/>
      <c r="U37" s="276"/>
      <c r="V37" s="276"/>
      <c r="W37" s="276"/>
      <c r="X37" s="276"/>
    </row>
    <row r="38" spans="1:24" ht="12" customHeight="1">
      <c r="A38" s="275"/>
      <c r="B38" s="276"/>
      <c r="C38" s="275"/>
      <c r="D38" s="276"/>
      <c r="E38" s="276"/>
      <c r="F38" s="276"/>
      <c r="G38" s="276"/>
      <c r="H38" s="276"/>
      <c r="I38" s="276"/>
      <c r="J38" s="276"/>
      <c r="K38" s="276"/>
      <c r="L38" s="276"/>
      <c r="M38" s="277"/>
      <c r="N38" s="276"/>
      <c r="O38" s="276"/>
      <c r="P38" s="276"/>
      <c r="Q38" s="276"/>
      <c r="R38" s="276"/>
      <c r="S38" s="276"/>
      <c r="T38" s="276"/>
      <c r="U38" s="276"/>
      <c r="V38" s="276"/>
      <c r="W38" s="276"/>
      <c r="X38" s="276"/>
    </row>
    <row r="39" spans="1:24" ht="12" customHeight="1">
      <c r="A39" s="275"/>
      <c r="B39" s="276"/>
      <c r="C39" s="275"/>
      <c r="D39" s="276"/>
      <c r="E39" s="276"/>
      <c r="F39" s="276"/>
      <c r="G39" s="276"/>
      <c r="H39" s="276"/>
      <c r="I39" s="276"/>
      <c r="J39" s="276"/>
      <c r="K39" s="276"/>
      <c r="L39" s="276"/>
      <c r="M39" s="277"/>
      <c r="N39" s="276"/>
      <c r="O39" s="276"/>
      <c r="P39" s="276"/>
      <c r="Q39" s="276"/>
      <c r="R39" s="276"/>
      <c r="S39" s="276"/>
      <c r="T39" s="276"/>
      <c r="U39" s="276"/>
      <c r="V39" s="276"/>
      <c r="W39" s="276"/>
      <c r="X39" s="276"/>
    </row>
    <row r="40" spans="1:24" ht="12" customHeight="1">
      <c r="A40" s="275"/>
      <c r="B40" s="276"/>
      <c r="C40" s="275"/>
      <c r="D40" s="276"/>
      <c r="E40" s="276"/>
      <c r="F40" s="276"/>
      <c r="G40" s="276"/>
      <c r="H40" s="276"/>
      <c r="I40" s="276"/>
      <c r="J40" s="276"/>
      <c r="K40" s="276"/>
      <c r="L40" s="276"/>
      <c r="M40" s="277"/>
      <c r="N40" s="276"/>
      <c r="O40" s="276"/>
      <c r="P40" s="276"/>
      <c r="Q40" s="276"/>
      <c r="R40" s="276"/>
      <c r="S40" s="276"/>
      <c r="T40" s="276"/>
      <c r="U40" s="276"/>
      <c r="V40" s="276"/>
      <c r="W40" s="276"/>
      <c r="X40" s="276"/>
    </row>
    <row r="41" spans="1:24" ht="12" customHeight="1">
      <c r="A41" s="275"/>
      <c r="B41" s="276"/>
      <c r="C41" s="275"/>
      <c r="D41" s="276"/>
      <c r="E41" s="276"/>
      <c r="F41" s="276"/>
      <c r="G41" s="276"/>
      <c r="H41" s="276"/>
      <c r="I41" s="276"/>
      <c r="J41" s="276"/>
      <c r="K41" s="276"/>
      <c r="L41" s="276"/>
      <c r="M41" s="277"/>
      <c r="N41" s="276"/>
      <c r="O41" s="276"/>
      <c r="P41" s="276"/>
      <c r="Q41" s="276"/>
      <c r="R41" s="276"/>
      <c r="S41" s="276"/>
      <c r="T41" s="276"/>
      <c r="U41" s="276"/>
      <c r="V41" s="276"/>
      <c r="W41" s="276"/>
      <c r="X41" s="276"/>
    </row>
    <row r="42" spans="1:24" ht="12" customHeight="1">
      <c r="A42" s="275"/>
      <c r="B42" s="276"/>
      <c r="C42" s="275"/>
      <c r="D42" s="276"/>
      <c r="E42" s="276"/>
      <c r="F42" s="276"/>
      <c r="G42" s="276"/>
      <c r="H42" s="276"/>
      <c r="I42" s="276"/>
      <c r="J42" s="276"/>
      <c r="K42" s="276"/>
      <c r="L42" s="276"/>
      <c r="M42" s="277"/>
      <c r="N42" s="276"/>
      <c r="O42" s="276"/>
      <c r="P42" s="276"/>
      <c r="Q42" s="276"/>
      <c r="R42" s="276"/>
      <c r="S42" s="276"/>
      <c r="T42" s="276"/>
      <c r="U42" s="276"/>
      <c r="V42" s="276"/>
      <c r="W42" s="276"/>
      <c r="X42" s="276"/>
    </row>
    <row r="43" spans="1:24" ht="12" customHeight="1">
      <c r="A43" s="275"/>
      <c r="B43" s="276"/>
      <c r="C43" s="275"/>
      <c r="D43" s="276"/>
      <c r="E43" s="276"/>
      <c r="F43" s="276"/>
      <c r="G43" s="276"/>
      <c r="H43" s="276"/>
      <c r="I43" s="276"/>
      <c r="J43" s="276"/>
      <c r="K43" s="276"/>
      <c r="L43" s="276"/>
      <c r="M43" s="277"/>
      <c r="N43" s="276"/>
      <c r="O43" s="276"/>
      <c r="P43" s="276"/>
      <c r="Q43" s="276"/>
      <c r="R43" s="276"/>
      <c r="S43" s="276"/>
      <c r="T43" s="276"/>
      <c r="U43" s="276"/>
      <c r="V43" s="276"/>
      <c r="W43" s="276"/>
      <c r="X43" s="276"/>
    </row>
    <row r="44" spans="1:24" ht="12" customHeight="1">
      <c r="A44" s="275"/>
      <c r="B44" s="276"/>
      <c r="C44" s="275"/>
      <c r="D44" s="276"/>
      <c r="E44" s="276"/>
      <c r="F44" s="276"/>
      <c r="G44" s="276"/>
      <c r="H44" s="276"/>
      <c r="I44" s="276"/>
      <c r="J44" s="276"/>
      <c r="K44" s="276"/>
      <c r="L44" s="276"/>
      <c r="M44" s="277"/>
      <c r="N44" s="276"/>
      <c r="O44" s="276"/>
      <c r="P44" s="276"/>
      <c r="Q44" s="276"/>
      <c r="R44" s="276"/>
      <c r="S44" s="276"/>
      <c r="T44" s="276"/>
      <c r="U44" s="276"/>
      <c r="V44" s="276"/>
      <c r="W44" s="276"/>
      <c r="X44" s="276"/>
    </row>
    <row r="45" spans="1:24" ht="12" customHeight="1">
      <c r="A45" s="275"/>
      <c r="B45" s="276"/>
      <c r="C45" s="275"/>
      <c r="D45" s="276"/>
      <c r="E45" s="276"/>
      <c r="F45" s="276"/>
      <c r="G45" s="276"/>
      <c r="H45" s="276"/>
      <c r="I45" s="276"/>
      <c r="J45" s="276"/>
      <c r="K45" s="276"/>
      <c r="L45" s="276"/>
      <c r="M45" s="277"/>
      <c r="N45" s="276"/>
      <c r="O45" s="276"/>
      <c r="P45" s="276"/>
      <c r="Q45" s="276"/>
      <c r="R45" s="276"/>
      <c r="S45" s="276"/>
      <c r="T45" s="276"/>
      <c r="U45" s="276"/>
      <c r="V45" s="276"/>
      <c r="W45" s="276"/>
      <c r="X45" s="276"/>
    </row>
    <row r="46" spans="1:24" ht="12" customHeight="1">
      <c r="A46" s="275"/>
      <c r="B46" s="276"/>
      <c r="C46" s="275"/>
      <c r="D46" s="276"/>
      <c r="E46" s="276"/>
      <c r="F46" s="276"/>
      <c r="G46" s="276"/>
      <c r="H46" s="276"/>
      <c r="I46" s="276"/>
      <c r="J46" s="276"/>
      <c r="K46" s="276"/>
      <c r="L46" s="276"/>
      <c r="M46" s="277"/>
      <c r="N46" s="276"/>
      <c r="O46" s="276"/>
      <c r="P46" s="276"/>
      <c r="Q46" s="276"/>
      <c r="R46" s="276"/>
      <c r="S46" s="276"/>
      <c r="T46" s="276"/>
      <c r="U46" s="276"/>
      <c r="V46" s="276"/>
      <c r="W46" s="276"/>
      <c r="X46" s="276"/>
    </row>
    <row r="47" spans="1:24" ht="12" customHeight="1">
      <c r="A47" s="275"/>
      <c r="B47" s="276"/>
      <c r="C47" s="275"/>
      <c r="D47" s="276"/>
      <c r="E47" s="276"/>
      <c r="F47" s="276"/>
      <c r="G47" s="276"/>
      <c r="H47" s="276"/>
      <c r="I47" s="276"/>
      <c r="J47" s="276"/>
      <c r="K47" s="276"/>
      <c r="L47" s="276"/>
      <c r="M47" s="277"/>
      <c r="N47" s="276"/>
      <c r="O47" s="276"/>
      <c r="P47" s="276"/>
      <c r="Q47" s="276"/>
      <c r="R47" s="276"/>
      <c r="S47" s="276"/>
      <c r="T47" s="276"/>
      <c r="U47" s="276"/>
      <c r="V47" s="276"/>
      <c r="W47" s="276"/>
      <c r="X47" s="276"/>
    </row>
    <row r="48" spans="1:24" ht="12" customHeight="1">
      <c r="A48" s="275"/>
      <c r="B48" s="276"/>
      <c r="C48" s="275"/>
      <c r="D48" s="276"/>
      <c r="E48" s="276"/>
      <c r="F48" s="276"/>
      <c r="G48" s="276"/>
      <c r="H48" s="276"/>
      <c r="I48" s="276"/>
      <c r="J48" s="276"/>
      <c r="K48" s="276"/>
      <c r="L48" s="276"/>
      <c r="M48" s="277"/>
      <c r="N48" s="276"/>
      <c r="O48" s="276"/>
      <c r="P48" s="276"/>
      <c r="Q48" s="276"/>
      <c r="R48" s="276"/>
      <c r="S48" s="276"/>
      <c r="T48" s="276"/>
      <c r="U48" s="276"/>
      <c r="V48" s="276"/>
      <c r="W48" s="276"/>
      <c r="X48" s="276"/>
    </row>
    <row r="49" spans="1:24" ht="12" customHeight="1">
      <c r="A49" s="275"/>
      <c r="B49" s="276"/>
      <c r="C49" s="275"/>
      <c r="D49" s="276"/>
      <c r="E49" s="276"/>
      <c r="F49" s="276"/>
      <c r="G49" s="276"/>
      <c r="H49" s="276"/>
      <c r="I49" s="276"/>
      <c r="J49" s="276"/>
      <c r="K49" s="276"/>
      <c r="L49" s="276"/>
      <c r="M49" s="277"/>
      <c r="N49" s="276"/>
      <c r="O49" s="276"/>
      <c r="P49" s="276"/>
      <c r="Q49" s="276"/>
      <c r="R49" s="276"/>
      <c r="S49" s="276"/>
      <c r="T49" s="276"/>
      <c r="U49" s="276"/>
      <c r="V49" s="276"/>
      <c r="W49" s="276"/>
      <c r="X49" s="276"/>
    </row>
    <row r="50" spans="1:24" ht="12" customHeight="1">
      <c r="A50" s="275"/>
      <c r="B50" s="276"/>
      <c r="C50" s="275"/>
      <c r="D50" s="276"/>
      <c r="E50" s="276"/>
      <c r="F50" s="276"/>
      <c r="G50" s="276"/>
      <c r="H50" s="276"/>
      <c r="I50" s="276"/>
      <c r="J50" s="276"/>
      <c r="K50" s="276"/>
      <c r="L50" s="276"/>
      <c r="M50" s="277"/>
      <c r="N50" s="276"/>
      <c r="O50" s="276"/>
      <c r="P50" s="276"/>
      <c r="Q50" s="276"/>
      <c r="R50" s="276"/>
      <c r="S50" s="276"/>
      <c r="T50" s="276"/>
      <c r="U50" s="276"/>
      <c r="V50" s="276"/>
      <c r="W50" s="276"/>
      <c r="X50" s="276"/>
    </row>
    <row r="51" spans="1:24" ht="12" customHeight="1">
      <c r="A51" s="275"/>
      <c r="B51" s="276"/>
      <c r="C51" s="275"/>
      <c r="D51" s="276"/>
      <c r="E51" s="276"/>
      <c r="F51" s="276"/>
      <c r="G51" s="276"/>
      <c r="H51" s="276"/>
      <c r="I51" s="276"/>
      <c r="J51" s="276"/>
      <c r="K51" s="276"/>
      <c r="L51" s="276"/>
      <c r="M51" s="277"/>
      <c r="N51" s="276"/>
      <c r="O51" s="276"/>
      <c r="P51" s="276"/>
      <c r="Q51" s="276"/>
      <c r="R51" s="276"/>
      <c r="S51" s="276"/>
      <c r="T51" s="276"/>
      <c r="U51" s="276"/>
      <c r="V51" s="276"/>
      <c r="W51" s="276"/>
      <c r="X51" s="276"/>
    </row>
    <row r="52" spans="1:24" ht="12" customHeight="1">
      <c r="A52" s="275"/>
      <c r="B52" s="276"/>
      <c r="C52" s="275"/>
      <c r="D52" s="276"/>
      <c r="E52" s="276"/>
      <c r="F52" s="276"/>
      <c r="G52" s="276"/>
      <c r="H52" s="276"/>
      <c r="I52" s="276"/>
      <c r="J52" s="276"/>
      <c r="K52" s="276"/>
      <c r="L52" s="276"/>
      <c r="M52" s="277"/>
      <c r="N52" s="276"/>
      <c r="O52" s="276"/>
      <c r="P52" s="276"/>
      <c r="Q52" s="276"/>
      <c r="R52" s="276"/>
      <c r="S52" s="276"/>
      <c r="T52" s="276"/>
      <c r="U52" s="276"/>
      <c r="V52" s="276"/>
      <c r="W52" s="276"/>
      <c r="X52" s="276"/>
    </row>
    <row r="53" spans="1:24" ht="12" customHeight="1">
      <c r="A53" s="275"/>
      <c r="B53" s="276"/>
      <c r="C53" s="275"/>
      <c r="D53" s="276"/>
      <c r="E53" s="276"/>
      <c r="F53" s="276"/>
      <c r="G53" s="276"/>
      <c r="H53" s="276"/>
      <c r="I53" s="276"/>
      <c r="J53" s="276"/>
      <c r="K53" s="276"/>
      <c r="L53" s="276"/>
      <c r="M53" s="277"/>
      <c r="N53" s="276"/>
      <c r="O53" s="276"/>
      <c r="P53" s="276"/>
      <c r="Q53" s="276"/>
      <c r="R53" s="276"/>
      <c r="S53" s="276"/>
      <c r="T53" s="276"/>
      <c r="U53" s="276"/>
      <c r="V53" s="276"/>
      <c r="W53" s="276"/>
      <c r="X53" s="276"/>
    </row>
    <row r="54" spans="1:24" ht="12" customHeight="1">
      <c r="A54" s="275"/>
      <c r="B54" s="276"/>
      <c r="C54" s="275"/>
      <c r="D54" s="276"/>
      <c r="E54" s="276"/>
      <c r="F54" s="276"/>
      <c r="G54" s="276"/>
      <c r="H54" s="276"/>
      <c r="I54" s="276"/>
      <c r="J54" s="276"/>
      <c r="K54" s="276"/>
      <c r="L54" s="276"/>
      <c r="M54" s="277"/>
      <c r="N54" s="276"/>
      <c r="O54" s="276"/>
      <c r="P54" s="276"/>
      <c r="Q54" s="276"/>
      <c r="R54" s="276"/>
      <c r="S54" s="276"/>
      <c r="T54" s="276"/>
      <c r="U54" s="276"/>
      <c r="V54" s="276"/>
      <c r="W54" s="276"/>
      <c r="X54" s="276"/>
    </row>
    <row r="55" spans="1:24" ht="12" customHeight="1">
      <c r="A55" s="275"/>
      <c r="B55" s="276"/>
      <c r="C55" s="275"/>
      <c r="D55" s="276"/>
      <c r="E55" s="276"/>
      <c r="F55" s="276"/>
      <c r="G55" s="276"/>
      <c r="H55" s="276"/>
      <c r="I55" s="276"/>
      <c r="J55" s="276"/>
      <c r="K55" s="276"/>
      <c r="L55" s="276"/>
      <c r="M55" s="277"/>
      <c r="N55" s="276"/>
      <c r="O55" s="276"/>
      <c r="P55" s="276"/>
      <c r="Q55" s="276"/>
      <c r="R55" s="276"/>
      <c r="S55" s="276"/>
      <c r="T55" s="276"/>
      <c r="U55" s="276"/>
      <c r="V55" s="276"/>
      <c r="W55" s="276"/>
      <c r="X55" s="276"/>
    </row>
    <row r="56" spans="1:24" ht="12" customHeight="1">
      <c r="A56" s="275"/>
      <c r="B56" s="276"/>
      <c r="C56" s="275"/>
      <c r="D56" s="276"/>
      <c r="E56" s="276"/>
      <c r="F56" s="276"/>
      <c r="G56" s="276"/>
      <c r="H56" s="276"/>
      <c r="I56" s="276"/>
      <c r="J56" s="276"/>
      <c r="K56" s="276"/>
      <c r="L56" s="276"/>
      <c r="M56" s="277"/>
      <c r="N56" s="276"/>
      <c r="O56" s="276"/>
      <c r="P56" s="276"/>
      <c r="Q56" s="276"/>
      <c r="R56" s="276"/>
      <c r="S56" s="276"/>
      <c r="T56" s="276"/>
      <c r="U56" s="276"/>
      <c r="V56" s="276"/>
      <c r="W56" s="276"/>
      <c r="X56" s="276"/>
    </row>
    <row r="57" spans="1:24" ht="12" customHeight="1">
      <c r="A57" s="275"/>
      <c r="B57" s="276"/>
      <c r="C57" s="275"/>
      <c r="D57" s="276"/>
      <c r="E57" s="276"/>
      <c r="F57" s="276"/>
      <c r="G57" s="276"/>
      <c r="H57" s="276"/>
      <c r="I57" s="276"/>
      <c r="J57" s="276"/>
      <c r="K57" s="276"/>
      <c r="L57" s="276"/>
      <c r="M57" s="277"/>
      <c r="N57" s="276"/>
      <c r="O57" s="276"/>
      <c r="P57" s="276"/>
      <c r="Q57" s="276"/>
      <c r="R57" s="276"/>
      <c r="S57" s="276"/>
      <c r="T57" s="276"/>
      <c r="U57" s="276"/>
      <c r="V57" s="276"/>
      <c r="W57" s="276"/>
      <c r="X57" s="276"/>
    </row>
    <row r="58" spans="1:24" ht="12" customHeight="1">
      <c r="A58" s="275"/>
      <c r="B58" s="276"/>
      <c r="C58" s="275"/>
      <c r="D58" s="276"/>
      <c r="E58" s="276"/>
      <c r="F58" s="276"/>
      <c r="G58" s="276"/>
      <c r="H58" s="276"/>
      <c r="I58" s="276"/>
      <c r="J58" s="276"/>
      <c r="K58" s="276"/>
      <c r="L58" s="276"/>
      <c r="M58" s="277"/>
      <c r="N58" s="276"/>
      <c r="O58" s="276"/>
      <c r="P58" s="276"/>
      <c r="Q58" s="276"/>
      <c r="R58" s="276"/>
      <c r="S58" s="276"/>
      <c r="T58" s="276"/>
      <c r="U58" s="276"/>
      <c r="V58" s="276"/>
      <c r="W58" s="276"/>
      <c r="X58" s="276"/>
    </row>
    <row r="59" spans="1:24" ht="12" customHeight="1">
      <c r="A59" s="275"/>
      <c r="B59" s="276"/>
      <c r="C59" s="275"/>
      <c r="D59" s="276"/>
      <c r="E59" s="276"/>
      <c r="F59" s="276"/>
      <c r="G59" s="276"/>
      <c r="H59" s="276"/>
      <c r="I59" s="276"/>
      <c r="J59" s="276"/>
      <c r="K59" s="276"/>
      <c r="L59" s="276"/>
      <c r="M59" s="277"/>
      <c r="N59" s="276"/>
      <c r="O59" s="276"/>
      <c r="P59" s="276"/>
      <c r="Q59" s="276"/>
      <c r="R59" s="276"/>
      <c r="S59" s="276"/>
      <c r="T59" s="276"/>
      <c r="U59" s="276"/>
      <c r="V59" s="276"/>
      <c r="W59" s="276"/>
      <c r="X59" s="276"/>
    </row>
    <row r="60" spans="1:24" ht="12" customHeight="1">
      <c r="A60" s="275"/>
      <c r="B60" s="276"/>
      <c r="C60" s="275"/>
      <c r="D60" s="276"/>
      <c r="E60" s="276"/>
      <c r="F60" s="276"/>
      <c r="G60" s="276"/>
      <c r="H60" s="276"/>
      <c r="I60" s="276"/>
      <c r="J60" s="276"/>
      <c r="K60" s="276"/>
      <c r="L60" s="276"/>
      <c r="M60" s="277"/>
      <c r="N60" s="276"/>
      <c r="O60" s="276"/>
      <c r="P60" s="276"/>
      <c r="Q60" s="276"/>
      <c r="R60" s="276"/>
      <c r="S60" s="276"/>
      <c r="T60" s="276"/>
      <c r="U60" s="276"/>
      <c r="V60" s="276"/>
      <c r="W60" s="276"/>
      <c r="X60" s="276"/>
    </row>
    <row r="61" spans="1:24" ht="12" customHeight="1">
      <c r="A61" s="275"/>
      <c r="B61" s="276"/>
      <c r="C61" s="275"/>
      <c r="D61" s="276"/>
      <c r="E61" s="276"/>
      <c r="F61" s="276"/>
      <c r="G61" s="276"/>
      <c r="H61" s="276"/>
      <c r="I61" s="276"/>
      <c r="J61" s="276"/>
      <c r="K61" s="276"/>
      <c r="L61" s="276"/>
      <c r="M61" s="277"/>
      <c r="N61" s="276"/>
      <c r="O61" s="276"/>
      <c r="P61" s="276"/>
      <c r="Q61" s="276"/>
      <c r="R61" s="276"/>
      <c r="S61" s="276"/>
      <c r="T61" s="276"/>
      <c r="U61" s="276"/>
      <c r="V61" s="276"/>
      <c r="W61" s="276"/>
      <c r="X61" s="276"/>
    </row>
    <row r="62" spans="1:24" ht="12" customHeight="1">
      <c r="A62" s="275"/>
      <c r="B62" s="276"/>
      <c r="C62" s="275"/>
      <c r="D62" s="276"/>
      <c r="E62" s="276"/>
      <c r="F62" s="276"/>
      <c r="G62" s="276"/>
      <c r="H62" s="276"/>
      <c r="I62" s="276"/>
      <c r="J62" s="276"/>
      <c r="K62" s="276"/>
      <c r="L62" s="276"/>
      <c r="M62" s="277"/>
      <c r="N62" s="276"/>
      <c r="O62" s="276"/>
      <c r="P62" s="276"/>
      <c r="Q62" s="276"/>
      <c r="R62" s="276"/>
      <c r="S62" s="276"/>
      <c r="T62" s="276"/>
      <c r="U62" s="276"/>
      <c r="V62" s="276"/>
      <c r="W62" s="276"/>
      <c r="X62" s="276"/>
    </row>
    <row r="63" spans="1:24" ht="12" customHeight="1">
      <c r="A63" s="275"/>
      <c r="B63" s="276"/>
      <c r="C63" s="275"/>
      <c r="D63" s="276"/>
      <c r="E63" s="276"/>
      <c r="F63" s="276"/>
      <c r="G63" s="276"/>
      <c r="H63" s="276"/>
      <c r="I63" s="276"/>
      <c r="J63" s="276"/>
      <c r="K63" s="276"/>
      <c r="L63" s="276"/>
      <c r="M63" s="277"/>
      <c r="N63" s="276"/>
      <c r="O63" s="276"/>
      <c r="P63" s="276"/>
      <c r="Q63" s="276"/>
      <c r="R63" s="276"/>
      <c r="S63" s="276"/>
      <c r="T63" s="276"/>
      <c r="U63" s="276"/>
      <c r="V63" s="276"/>
      <c r="W63" s="276"/>
      <c r="X63" s="276"/>
    </row>
    <row r="64" spans="1:24" ht="12" customHeight="1">
      <c r="A64" s="275"/>
      <c r="B64" s="276"/>
      <c r="C64" s="275"/>
      <c r="D64" s="276"/>
      <c r="E64" s="276"/>
      <c r="F64" s="276"/>
      <c r="G64" s="276"/>
      <c r="H64" s="276"/>
      <c r="I64" s="276"/>
      <c r="J64" s="276"/>
      <c r="K64" s="276"/>
      <c r="L64" s="276"/>
      <c r="M64" s="277"/>
      <c r="N64" s="276"/>
      <c r="O64" s="276"/>
      <c r="P64" s="276"/>
      <c r="Q64" s="276"/>
      <c r="R64" s="276"/>
      <c r="S64" s="276"/>
      <c r="T64" s="276"/>
      <c r="U64" s="276"/>
      <c r="V64" s="276"/>
      <c r="W64" s="276"/>
      <c r="X64" s="276"/>
    </row>
    <row r="65" spans="1:24" ht="12" customHeight="1">
      <c r="A65" s="275"/>
      <c r="B65" s="276"/>
      <c r="C65" s="275"/>
      <c r="D65" s="276"/>
      <c r="E65" s="276"/>
      <c r="F65" s="276"/>
      <c r="G65" s="276"/>
      <c r="H65" s="276"/>
      <c r="I65" s="276"/>
      <c r="J65" s="276"/>
      <c r="K65" s="276"/>
      <c r="L65" s="276"/>
      <c r="M65" s="277"/>
      <c r="N65" s="276"/>
      <c r="O65" s="276"/>
      <c r="P65" s="276"/>
      <c r="Q65" s="276"/>
      <c r="R65" s="276"/>
      <c r="S65" s="276"/>
      <c r="T65" s="276"/>
      <c r="U65" s="276"/>
      <c r="V65" s="276"/>
      <c r="W65" s="276"/>
      <c r="X65" s="276"/>
    </row>
    <row r="66" spans="1:24" ht="12" customHeight="1">
      <c r="A66" s="275"/>
      <c r="B66" s="276"/>
      <c r="C66" s="275"/>
      <c r="D66" s="276"/>
      <c r="E66" s="276"/>
      <c r="F66" s="276"/>
      <c r="G66" s="276"/>
      <c r="H66" s="276"/>
      <c r="I66" s="276"/>
      <c r="J66" s="276"/>
      <c r="K66" s="276"/>
      <c r="L66" s="276"/>
      <c r="M66" s="277"/>
      <c r="N66" s="276"/>
      <c r="O66" s="276"/>
      <c r="P66" s="276"/>
      <c r="Q66" s="276"/>
      <c r="R66" s="276"/>
      <c r="S66" s="276"/>
      <c r="T66" s="276"/>
      <c r="U66" s="276"/>
      <c r="V66" s="276"/>
      <c r="W66" s="276"/>
      <c r="X66" s="276"/>
    </row>
    <row r="67" spans="1:24" ht="12" customHeight="1">
      <c r="A67" s="275"/>
      <c r="B67" s="276"/>
      <c r="C67" s="275"/>
      <c r="D67" s="276"/>
      <c r="E67" s="276"/>
      <c r="F67" s="276"/>
      <c r="G67" s="276"/>
      <c r="H67" s="276"/>
      <c r="I67" s="276"/>
      <c r="J67" s="276"/>
      <c r="K67" s="276"/>
      <c r="L67" s="276"/>
      <c r="M67" s="277"/>
      <c r="N67" s="276"/>
      <c r="O67" s="276"/>
      <c r="P67" s="276"/>
      <c r="Q67" s="276"/>
      <c r="R67" s="276"/>
      <c r="S67" s="276"/>
      <c r="T67" s="276"/>
      <c r="U67" s="276"/>
      <c r="V67" s="276"/>
      <c r="W67" s="276"/>
      <c r="X67" s="276"/>
    </row>
    <row r="68" spans="1:24" ht="12" customHeight="1">
      <c r="A68" s="275"/>
      <c r="B68" s="276"/>
      <c r="C68" s="275"/>
      <c r="D68" s="276"/>
      <c r="E68" s="276"/>
      <c r="F68" s="276"/>
      <c r="G68" s="276"/>
      <c r="H68" s="276"/>
      <c r="I68" s="276"/>
      <c r="J68" s="276"/>
      <c r="K68" s="276"/>
      <c r="L68" s="276"/>
      <c r="M68" s="277"/>
      <c r="N68" s="276"/>
      <c r="O68" s="276"/>
      <c r="P68" s="276"/>
      <c r="Q68" s="276"/>
      <c r="R68" s="276"/>
      <c r="S68" s="276"/>
      <c r="T68" s="276"/>
      <c r="U68" s="276"/>
      <c r="V68" s="276"/>
      <c r="W68" s="276"/>
      <c r="X68" s="276"/>
    </row>
    <row r="69" spans="1:24" ht="12" customHeight="1">
      <c r="A69" s="275"/>
      <c r="B69" s="276"/>
      <c r="C69" s="275"/>
      <c r="D69" s="276"/>
      <c r="E69" s="276"/>
      <c r="F69" s="276"/>
      <c r="G69" s="276"/>
      <c r="H69" s="276"/>
      <c r="I69" s="276"/>
      <c r="J69" s="276"/>
      <c r="K69" s="276"/>
      <c r="L69" s="276"/>
      <c r="M69" s="277"/>
      <c r="N69" s="276"/>
      <c r="O69" s="276"/>
      <c r="P69" s="276"/>
      <c r="Q69" s="276"/>
      <c r="R69" s="276"/>
      <c r="S69" s="276"/>
      <c r="T69" s="276"/>
      <c r="U69" s="276"/>
      <c r="V69" s="276"/>
      <c r="W69" s="276"/>
      <c r="X69" s="276"/>
    </row>
    <row r="70" spans="1:24" ht="12" customHeight="1">
      <c r="A70" s="275"/>
      <c r="B70" s="276"/>
      <c r="C70" s="275"/>
      <c r="D70" s="276"/>
      <c r="E70" s="276"/>
      <c r="F70" s="276"/>
      <c r="G70" s="276"/>
      <c r="H70" s="276"/>
      <c r="I70" s="276"/>
      <c r="J70" s="276"/>
      <c r="K70" s="276"/>
      <c r="L70" s="276"/>
      <c r="M70" s="277"/>
      <c r="N70" s="276"/>
      <c r="O70" s="276"/>
      <c r="P70" s="276"/>
      <c r="Q70" s="276"/>
      <c r="R70" s="276"/>
      <c r="S70" s="276"/>
      <c r="T70" s="276"/>
      <c r="U70" s="276"/>
      <c r="V70" s="276"/>
      <c r="W70" s="276"/>
      <c r="X70" s="276"/>
    </row>
    <row r="71" spans="1:24" ht="12" customHeight="1">
      <c r="A71" s="275"/>
      <c r="B71" s="276"/>
      <c r="C71" s="275"/>
      <c r="D71" s="276"/>
      <c r="E71" s="276"/>
      <c r="F71" s="276"/>
      <c r="G71" s="276"/>
      <c r="H71" s="276"/>
      <c r="I71" s="276"/>
      <c r="J71" s="276"/>
      <c r="K71" s="276"/>
      <c r="L71" s="276"/>
      <c r="M71" s="277"/>
      <c r="N71" s="276"/>
      <c r="O71" s="276"/>
      <c r="P71" s="276"/>
      <c r="Q71" s="276"/>
      <c r="R71" s="276"/>
      <c r="S71" s="276"/>
      <c r="T71" s="276"/>
      <c r="U71" s="276"/>
      <c r="V71" s="276"/>
      <c r="W71" s="276"/>
      <c r="X71" s="276"/>
    </row>
    <row r="72" spans="1:24" ht="12" customHeight="1">
      <c r="A72" s="275"/>
      <c r="B72" s="276"/>
      <c r="C72" s="275"/>
      <c r="D72" s="276"/>
      <c r="E72" s="276"/>
      <c r="F72" s="276"/>
      <c r="G72" s="276"/>
      <c r="H72" s="276"/>
      <c r="I72" s="276"/>
      <c r="J72" s="276"/>
      <c r="K72" s="276"/>
      <c r="L72" s="276"/>
      <c r="M72" s="277"/>
      <c r="N72" s="276"/>
      <c r="O72" s="276"/>
      <c r="P72" s="276"/>
      <c r="Q72" s="276"/>
      <c r="R72" s="276"/>
      <c r="S72" s="276"/>
      <c r="T72" s="276"/>
      <c r="U72" s="276"/>
      <c r="V72" s="276"/>
      <c r="W72" s="276"/>
      <c r="X72" s="276"/>
    </row>
    <row r="73" spans="1:24" ht="12" customHeight="1">
      <c r="A73" s="278"/>
      <c r="B73" s="279"/>
      <c r="C73" s="278"/>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U77"/>
  <sheetViews>
    <sheetView view="pageBreakPreview" zoomScaleNormal="120" zoomScaleSheetLayoutView="100" workbookViewId="0">
      <selection activeCell="C28" sqref="C28:M28"/>
    </sheetView>
  </sheetViews>
  <sheetFormatPr defaultColWidth="10.625" defaultRowHeight="12" customHeight="1"/>
  <cols>
    <col min="1" max="1" width="11.875" style="290" customWidth="1"/>
    <col min="2" max="2" width="0.5" style="291" customWidth="1"/>
    <col min="3" max="11" width="8.625" style="330" customWidth="1"/>
    <col min="12" max="12" width="0.375" style="331" customWidth="1"/>
    <col min="13" max="16384" width="10.625" style="294"/>
  </cols>
  <sheetData>
    <row r="1" spans="1:21" s="285" customFormat="1" ht="24" customHeight="1">
      <c r="A1" s="283" t="s">
        <v>681</v>
      </c>
      <c r="B1" s="284"/>
      <c r="E1" s="286"/>
      <c r="F1" s="287"/>
      <c r="G1" s="287"/>
      <c r="H1" s="287"/>
      <c r="I1" s="287"/>
      <c r="J1" s="287"/>
      <c r="K1" s="287"/>
      <c r="L1" s="288"/>
      <c r="M1" s="289"/>
      <c r="N1" s="289"/>
      <c r="O1" s="289"/>
      <c r="P1" s="289"/>
      <c r="Q1" s="289"/>
      <c r="R1" s="289"/>
      <c r="S1" s="289"/>
      <c r="T1" s="289"/>
      <c r="U1" s="289"/>
    </row>
    <row r="2" spans="1:21" ht="8.1" customHeight="1">
      <c r="C2" s="292"/>
      <c r="D2" s="292"/>
      <c r="E2" s="292"/>
      <c r="F2" s="292"/>
      <c r="G2" s="292"/>
      <c r="H2" s="292"/>
      <c r="I2" s="292"/>
      <c r="J2" s="292"/>
      <c r="K2" s="292"/>
      <c r="L2" s="293"/>
      <c r="M2" s="276"/>
      <c r="N2" s="276"/>
      <c r="O2" s="276"/>
      <c r="P2" s="276"/>
      <c r="Q2" s="276"/>
      <c r="R2" s="276"/>
      <c r="S2" s="276"/>
      <c r="T2" s="276"/>
      <c r="U2" s="276"/>
    </row>
    <row r="3" spans="1:21" s="298" customFormat="1" ht="12" customHeight="1" thickBot="1">
      <c r="A3" s="295"/>
      <c r="B3" s="295"/>
      <c r="C3" s="296"/>
      <c r="D3" s="296"/>
      <c r="E3" s="296"/>
      <c r="F3" s="296"/>
      <c r="G3" s="296"/>
      <c r="H3" s="296"/>
      <c r="I3" s="296"/>
      <c r="J3" s="296"/>
      <c r="K3" s="248" t="s">
        <v>345</v>
      </c>
      <c r="L3" s="297"/>
      <c r="M3" s="275"/>
      <c r="N3" s="275"/>
      <c r="O3" s="275"/>
      <c r="P3" s="275"/>
      <c r="Q3" s="275"/>
      <c r="R3" s="275"/>
      <c r="S3" s="275"/>
      <c r="T3" s="275"/>
      <c r="U3" s="275"/>
    </row>
    <row r="4" spans="1:21" s="305" customFormat="1" ht="18" customHeight="1">
      <c r="A4" s="299"/>
      <c r="B4" s="300"/>
      <c r="C4" s="301"/>
      <c r="D4" s="302" t="s">
        <v>131</v>
      </c>
      <c r="E4" s="301"/>
      <c r="F4" s="303"/>
      <c r="G4" s="302" t="s">
        <v>132</v>
      </c>
      <c r="H4" s="301"/>
      <c r="I4" s="303"/>
      <c r="J4" s="302" t="s">
        <v>133</v>
      </c>
      <c r="K4" s="301"/>
      <c r="L4" s="301"/>
      <c r="M4" s="304"/>
      <c r="N4" s="304"/>
      <c r="O4" s="304"/>
      <c r="P4" s="304"/>
      <c r="Q4" s="304"/>
      <c r="R4" s="304"/>
      <c r="S4" s="304"/>
      <c r="T4" s="304"/>
      <c r="U4" s="304"/>
    </row>
    <row r="5" spans="1:21" s="305" customFormat="1" ht="18" customHeight="1">
      <c r="A5" s="306"/>
      <c r="B5" s="307"/>
      <c r="C5" s="308" t="s">
        <v>303</v>
      </c>
      <c r="D5" s="309" t="s">
        <v>304</v>
      </c>
      <c r="E5" s="309" t="s">
        <v>305</v>
      </c>
      <c r="F5" s="309" t="s">
        <v>1</v>
      </c>
      <c r="G5" s="309" t="s">
        <v>304</v>
      </c>
      <c r="H5" s="309" t="s">
        <v>305</v>
      </c>
      <c r="I5" s="309" t="s">
        <v>1</v>
      </c>
      <c r="J5" s="309" t="s">
        <v>304</v>
      </c>
      <c r="K5" s="555" t="s">
        <v>305</v>
      </c>
      <c r="L5" s="310"/>
      <c r="M5" s="304"/>
      <c r="N5" s="304"/>
      <c r="O5" s="304"/>
      <c r="P5" s="304"/>
      <c r="Q5" s="304"/>
      <c r="R5" s="304"/>
      <c r="S5" s="304"/>
      <c r="T5" s="304"/>
      <c r="U5" s="304"/>
    </row>
    <row r="6" spans="1:21" ht="15" customHeight="1">
      <c r="A6" s="261" t="s">
        <v>633</v>
      </c>
      <c r="B6" s="311"/>
      <c r="C6" s="312">
        <v>343</v>
      </c>
      <c r="D6" s="312">
        <v>1</v>
      </c>
      <c r="E6" s="312">
        <v>342</v>
      </c>
      <c r="F6" s="312">
        <v>164</v>
      </c>
      <c r="G6" s="312" t="s">
        <v>16</v>
      </c>
      <c r="H6" s="312">
        <v>164</v>
      </c>
      <c r="I6" s="312">
        <v>752</v>
      </c>
      <c r="J6" s="312">
        <v>20</v>
      </c>
      <c r="K6" s="312">
        <v>732</v>
      </c>
      <c r="L6" s="313"/>
      <c r="M6" s="276"/>
      <c r="N6" s="276"/>
      <c r="O6" s="276"/>
      <c r="P6" s="276"/>
      <c r="Q6" s="276"/>
      <c r="R6" s="276"/>
      <c r="S6" s="276"/>
      <c r="T6" s="276"/>
      <c r="U6" s="276"/>
    </row>
    <row r="7" spans="1:21" ht="12" customHeight="1">
      <c r="A7" s="261" t="s">
        <v>635</v>
      </c>
      <c r="B7" s="311"/>
      <c r="C7" s="312">
        <v>307</v>
      </c>
      <c r="D7" s="312">
        <v>5</v>
      </c>
      <c r="E7" s="312">
        <v>302</v>
      </c>
      <c r="F7" s="312">
        <v>132</v>
      </c>
      <c r="G7" s="312">
        <v>1</v>
      </c>
      <c r="H7" s="312">
        <v>131</v>
      </c>
      <c r="I7" s="312">
        <v>670</v>
      </c>
      <c r="J7" s="312">
        <v>28</v>
      </c>
      <c r="K7" s="312">
        <v>642</v>
      </c>
      <c r="L7" s="313"/>
      <c r="M7" s="276"/>
      <c r="N7" s="276"/>
      <c r="O7" s="276"/>
      <c r="P7" s="276"/>
      <c r="Q7" s="276"/>
      <c r="R7" s="276"/>
      <c r="S7" s="276"/>
      <c r="T7" s="276"/>
      <c r="U7" s="276"/>
    </row>
    <row r="8" spans="1:21" ht="12" customHeight="1">
      <c r="A8" s="261" t="s">
        <v>651</v>
      </c>
      <c r="B8" s="311"/>
      <c r="C8" s="312">
        <v>185</v>
      </c>
      <c r="D8" s="312">
        <v>2</v>
      </c>
      <c r="E8" s="312">
        <v>183</v>
      </c>
      <c r="F8" s="312">
        <v>105</v>
      </c>
      <c r="G8" s="312">
        <v>2</v>
      </c>
      <c r="H8" s="312">
        <v>103</v>
      </c>
      <c r="I8" s="312">
        <v>507</v>
      </c>
      <c r="J8" s="312">
        <v>22</v>
      </c>
      <c r="K8" s="312">
        <v>485</v>
      </c>
      <c r="L8" s="313"/>
      <c r="M8" s="276"/>
      <c r="N8" s="276"/>
      <c r="O8" s="276"/>
      <c r="P8" s="276"/>
      <c r="Q8" s="276"/>
      <c r="R8" s="276"/>
      <c r="S8" s="276"/>
      <c r="T8" s="276"/>
      <c r="U8" s="276"/>
    </row>
    <row r="9" spans="1:21" ht="12" customHeight="1">
      <c r="A9" s="261" t="s">
        <v>693</v>
      </c>
      <c r="B9" s="311"/>
      <c r="C9" s="312">
        <v>212</v>
      </c>
      <c r="D9" s="312" t="s">
        <v>16</v>
      </c>
      <c r="E9" s="312">
        <v>212</v>
      </c>
      <c r="F9" s="312">
        <v>101</v>
      </c>
      <c r="G9" s="312" t="s">
        <v>16</v>
      </c>
      <c r="H9" s="312">
        <v>101</v>
      </c>
      <c r="I9" s="312">
        <v>518</v>
      </c>
      <c r="J9" s="312">
        <v>17</v>
      </c>
      <c r="K9" s="312">
        <v>501</v>
      </c>
      <c r="L9" s="313"/>
      <c r="M9" s="276"/>
      <c r="N9" s="276"/>
      <c r="O9" s="276"/>
      <c r="P9" s="276"/>
      <c r="Q9" s="276"/>
      <c r="R9" s="276"/>
      <c r="S9" s="276"/>
      <c r="T9" s="276"/>
      <c r="U9" s="276"/>
    </row>
    <row r="10" spans="1:21" s="317" customFormat="1" ht="18" customHeight="1">
      <c r="A10" s="264" t="s">
        <v>757</v>
      </c>
      <c r="B10" s="314"/>
      <c r="C10" s="611">
        <v>269</v>
      </c>
      <c r="D10" s="611" t="s">
        <v>694</v>
      </c>
      <c r="E10" s="317">
        <v>269</v>
      </c>
      <c r="F10" s="317">
        <v>97</v>
      </c>
      <c r="G10" s="611">
        <v>1</v>
      </c>
      <c r="H10" s="317">
        <v>96</v>
      </c>
      <c r="I10" s="229">
        <v>464</v>
      </c>
      <c r="J10" s="317">
        <v>23</v>
      </c>
      <c r="K10" s="317">
        <v>441</v>
      </c>
      <c r="L10" s="315"/>
      <c r="M10" s="316"/>
      <c r="N10" s="970"/>
      <c r="O10" s="970"/>
      <c r="P10" s="970"/>
      <c r="Q10" s="316"/>
      <c r="R10" s="316"/>
      <c r="S10" s="316"/>
      <c r="T10" s="316"/>
      <c r="U10" s="316"/>
    </row>
    <row r="11" spans="1:21" ht="18" customHeight="1">
      <c r="A11" s="936" t="s">
        <v>644</v>
      </c>
      <c r="B11" s="318"/>
      <c r="C11" s="312">
        <v>13</v>
      </c>
      <c r="D11" s="312">
        <v>0</v>
      </c>
      <c r="E11" s="312">
        <v>13</v>
      </c>
      <c r="F11" s="312">
        <v>4</v>
      </c>
      <c r="G11" s="312">
        <v>1</v>
      </c>
      <c r="H11" s="312">
        <v>3</v>
      </c>
      <c r="I11" s="557">
        <v>27</v>
      </c>
      <c r="J11" s="312">
        <v>2</v>
      </c>
      <c r="K11" s="312">
        <v>25</v>
      </c>
      <c r="L11" s="313"/>
      <c r="M11" s="886"/>
      <c r="N11" s="970"/>
      <c r="O11" s="970"/>
      <c r="P11" s="970"/>
      <c r="Q11" s="276"/>
      <c r="R11" s="276"/>
      <c r="S11" s="276"/>
      <c r="T11" s="276"/>
      <c r="U11" s="276"/>
    </row>
    <row r="12" spans="1:21" ht="12" customHeight="1">
      <c r="A12" s="936" t="s">
        <v>5</v>
      </c>
      <c r="B12" s="318"/>
      <c r="C12" s="312">
        <v>18</v>
      </c>
      <c r="D12" s="312">
        <v>0</v>
      </c>
      <c r="E12" s="312">
        <v>18</v>
      </c>
      <c r="F12" s="312">
        <v>11</v>
      </c>
      <c r="G12" s="312">
        <v>0</v>
      </c>
      <c r="H12" s="312">
        <v>11</v>
      </c>
      <c r="I12" s="557">
        <v>35</v>
      </c>
      <c r="J12" s="312">
        <v>2</v>
      </c>
      <c r="K12" s="312">
        <v>33</v>
      </c>
      <c r="L12" s="313"/>
      <c r="M12" s="886"/>
      <c r="N12" s="970"/>
      <c r="O12" s="970"/>
      <c r="P12" s="970"/>
      <c r="Q12" s="276"/>
      <c r="R12" s="276"/>
      <c r="S12" s="276"/>
      <c r="T12" s="276"/>
      <c r="U12" s="276"/>
    </row>
    <row r="13" spans="1:21" ht="12" customHeight="1">
      <c r="A13" s="936" t="s">
        <v>6</v>
      </c>
      <c r="B13" s="318"/>
      <c r="C13" s="312">
        <v>21</v>
      </c>
      <c r="D13" s="312">
        <v>0</v>
      </c>
      <c r="E13" s="312">
        <v>21</v>
      </c>
      <c r="F13" s="312">
        <v>6</v>
      </c>
      <c r="G13" s="312">
        <v>0</v>
      </c>
      <c r="H13" s="312">
        <v>6</v>
      </c>
      <c r="I13" s="557">
        <v>26</v>
      </c>
      <c r="J13" s="312">
        <v>1</v>
      </c>
      <c r="K13" s="312">
        <v>25</v>
      </c>
      <c r="L13" s="313"/>
      <c r="M13" s="886"/>
      <c r="N13" s="970"/>
      <c r="O13" s="970"/>
      <c r="P13" s="970"/>
      <c r="Q13" s="276"/>
      <c r="R13" s="276"/>
      <c r="S13" s="276"/>
      <c r="T13" s="276"/>
      <c r="U13" s="276"/>
    </row>
    <row r="14" spans="1:21" ht="12" customHeight="1">
      <c r="A14" s="936" t="s">
        <v>7</v>
      </c>
      <c r="B14" s="318"/>
      <c r="C14" s="312">
        <v>13</v>
      </c>
      <c r="D14" s="312">
        <v>0</v>
      </c>
      <c r="E14" s="312">
        <v>13</v>
      </c>
      <c r="F14" s="312">
        <v>6</v>
      </c>
      <c r="G14" s="312">
        <v>0</v>
      </c>
      <c r="H14" s="312">
        <v>6</v>
      </c>
      <c r="I14" s="557">
        <v>26</v>
      </c>
      <c r="J14" s="312">
        <v>2</v>
      </c>
      <c r="K14" s="312">
        <v>24</v>
      </c>
      <c r="L14" s="313"/>
      <c r="M14" s="886"/>
      <c r="N14" s="970"/>
      <c r="O14" s="970"/>
      <c r="P14" s="970"/>
      <c r="Q14" s="276"/>
      <c r="R14" s="276"/>
      <c r="S14" s="276"/>
      <c r="T14" s="276"/>
      <c r="U14" s="276"/>
    </row>
    <row r="15" spans="1:21" ht="12" customHeight="1">
      <c r="A15" s="936" t="s">
        <v>649</v>
      </c>
      <c r="B15" s="318"/>
      <c r="C15" s="312">
        <v>19</v>
      </c>
      <c r="D15" s="312">
        <v>0</v>
      </c>
      <c r="E15" s="312">
        <v>19</v>
      </c>
      <c r="F15" s="312">
        <v>6</v>
      </c>
      <c r="G15" s="312">
        <v>0</v>
      </c>
      <c r="H15" s="312">
        <v>6</v>
      </c>
      <c r="I15" s="557">
        <v>41</v>
      </c>
      <c r="J15" s="312">
        <v>3</v>
      </c>
      <c r="K15" s="312">
        <v>38</v>
      </c>
      <c r="L15" s="313"/>
      <c r="M15" s="886"/>
      <c r="N15" s="970"/>
      <c r="O15" s="970"/>
      <c r="P15" s="970"/>
      <c r="Q15" s="276"/>
      <c r="R15" s="276"/>
      <c r="S15" s="276"/>
      <c r="T15" s="276"/>
      <c r="U15" s="276"/>
    </row>
    <row r="16" spans="1:21" ht="12" customHeight="1">
      <c r="A16" s="936" t="s">
        <v>32</v>
      </c>
      <c r="B16" s="318"/>
      <c r="C16" s="312">
        <v>15</v>
      </c>
      <c r="D16" s="312">
        <v>0</v>
      </c>
      <c r="E16" s="312">
        <v>15</v>
      </c>
      <c r="F16" s="312">
        <v>10</v>
      </c>
      <c r="G16" s="312">
        <v>0</v>
      </c>
      <c r="H16" s="312">
        <v>10</v>
      </c>
      <c r="I16" s="557">
        <v>26</v>
      </c>
      <c r="J16" s="312">
        <v>2</v>
      </c>
      <c r="K16" s="312">
        <v>24</v>
      </c>
      <c r="L16" s="313"/>
      <c r="M16" s="886"/>
      <c r="N16" s="970"/>
      <c r="O16" s="970"/>
      <c r="P16" s="970"/>
      <c r="Q16" s="276"/>
      <c r="R16" s="276"/>
      <c r="S16" s="276"/>
      <c r="T16" s="276"/>
      <c r="U16" s="276"/>
    </row>
    <row r="17" spans="1:21" ht="18" customHeight="1">
      <c r="A17" s="936" t="s">
        <v>8</v>
      </c>
      <c r="B17" s="318"/>
      <c r="C17" s="312">
        <v>27</v>
      </c>
      <c r="D17" s="312">
        <v>0</v>
      </c>
      <c r="E17" s="312">
        <v>27</v>
      </c>
      <c r="F17" s="312">
        <v>7</v>
      </c>
      <c r="G17" s="312">
        <v>0</v>
      </c>
      <c r="H17" s="312">
        <v>7</v>
      </c>
      <c r="I17" s="557">
        <v>44</v>
      </c>
      <c r="J17" s="312">
        <v>2</v>
      </c>
      <c r="K17" s="312">
        <v>42</v>
      </c>
      <c r="L17" s="313"/>
      <c r="M17" s="886"/>
      <c r="N17" s="970"/>
      <c r="O17" s="970"/>
      <c r="P17" s="970"/>
      <c r="Q17" s="276"/>
      <c r="R17" s="276"/>
      <c r="S17" s="276"/>
      <c r="T17" s="276"/>
      <c r="U17" s="276"/>
    </row>
    <row r="18" spans="1:21" ht="12" customHeight="1">
      <c r="A18" s="936" t="s">
        <v>9</v>
      </c>
      <c r="B18" s="318"/>
      <c r="C18" s="312">
        <v>26</v>
      </c>
      <c r="D18" s="312">
        <v>0</v>
      </c>
      <c r="E18" s="312">
        <v>26</v>
      </c>
      <c r="F18" s="312">
        <v>16</v>
      </c>
      <c r="G18" s="312">
        <v>0</v>
      </c>
      <c r="H18" s="312">
        <v>16</v>
      </c>
      <c r="I18" s="557">
        <v>39</v>
      </c>
      <c r="J18" s="312">
        <v>2</v>
      </c>
      <c r="K18" s="312">
        <v>37</v>
      </c>
      <c r="L18" s="313"/>
      <c r="M18" s="886"/>
      <c r="N18" s="970"/>
      <c r="O18" s="970"/>
      <c r="P18" s="970"/>
      <c r="Q18" s="276"/>
      <c r="R18" s="276"/>
      <c r="S18" s="276"/>
      <c r="T18" s="276"/>
      <c r="U18" s="276"/>
    </row>
    <row r="19" spans="1:21" ht="12" customHeight="1">
      <c r="A19" s="936" t="s">
        <v>10</v>
      </c>
      <c r="B19" s="318"/>
      <c r="C19" s="312">
        <v>30</v>
      </c>
      <c r="D19" s="312">
        <v>0</v>
      </c>
      <c r="E19" s="312">
        <v>30</v>
      </c>
      <c r="F19" s="312">
        <v>5</v>
      </c>
      <c r="G19" s="312">
        <v>0</v>
      </c>
      <c r="H19" s="312">
        <v>5</v>
      </c>
      <c r="I19" s="557">
        <v>40</v>
      </c>
      <c r="J19" s="312">
        <v>2</v>
      </c>
      <c r="K19" s="312">
        <v>38</v>
      </c>
      <c r="L19" s="313"/>
      <c r="M19" s="886"/>
      <c r="N19" s="970"/>
      <c r="O19" s="970"/>
      <c r="P19" s="970"/>
      <c r="Q19" s="276"/>
      <c r="R19" s="276"/>
      <c r="S19" s="276"/>
      <c r="T19" s="276"/>
      <c r="U19" s="276"/>
    </row>
    <row r="20" spans="1:21" ht="12" customHeight="1">
      <c r="A20" s="936" t="s">
        <v>33</v>
      </c>
      <c r="B20" s="318"/>
      <c r="C20" s="312">
        <v>35</v>
      </c>
      <c r="D20" s="312">
        <v>0</v>
      </c>
      <c r="E20" s="312">
        <v>35</v>
      </c>
      <c r="F20" s="312">
        <v>7</v>
      </c>
      <c r="G20" s="312">
        <v>0</v>
      </c>
      <c r="H20" s="312">
        <v>7</v>
      </c>
      <c r="I20" s="557">
        <v>51</v>
      </c>
      <c r="J20" s="312">
        <v>2</v>
      </c>
      <c r="K20" s="312">
        <v>49</v>
      </c>
      <c r="L20" s="313"/>
      <c r="M20" s="886"/>
      <c r="N20" s="970"/>
      <c r="O20" s="970"/>
      <c r="P20" s="970"/>
      <c r="Q20" s="276"/>
      <c r="R20" s="276"/>
      <c r="S20" s="276"/>
      <c r="T20" s="276"/>
      <c r="U20" s="276"/>
    </row>
    <row r="21" spans="1:21" ht="12" customHeight="1">
      <c r="A21" s="936" t="s">
        <v>3</v>
      </c>
      <c r="B21" s="318"/>
      <c r="C21" s="312">
        <v>23</v>
      </c>
      <c r="D21" s="312">
        <v>0</v>
      </c>
      <c r="E21" s="312">
        <v>23</v>
      </c>
      <c r="F21" s="312">
        <v>13</v>
      </c>
      <c r="G21" s="312">
        <v>0</v>
      </c>
      <c r="H21" s="312">
        <v>13</v>
      </c>
      <c r="I21" s="557">
        <v>44</v>
      </c>
      <c r="J21" s="312">
        <v>2</v>
      </c>
      <c r="K21" s="312">
        <v>42</v>
      </c>
      <c r="L21" s="313"/>
      <c r="M21" s="886"/>
      <c r="N21" s="970"/>
      <c r="O21" s="970"/>
      <c r="P21" s="970"/>
      <c r="Q21" s="276"/>
      <c r="R21" s="276"/>
      <c r="S21" s="276"/>
      <c r="T21" s="276"/>
      <c r="U21" s="276"/>
    </row>
    <row r="22" spans="1:21" ht="12" customHeight="1">
      <c r="A22" s="936" t="s">
        <v>4</v>
      </c>
      <c r="B22" s="318"/>
      <c r="C22" s="312">
        <v>29</v>
      </c>
      <c r="D22" s="312">
        <v>0</v>
      </c>
      <c r="E22" s="312">
        <v>29</v>
      </c>
      <c r="F22" s="312">
        <v>6</v>
      </c>
      <c r="G22" s="312">
        <v>0</v>
      </c>
      <c r="H22" s="312">
        <v>6</v>
      </c>
      <c r="I22" s="557">
        <v>65</v>
      </c>
      <c r="J22" s="312">
        <v>1</v>
      </c>
      <c r="K22" s="312">
        <v>64</v>
      </c>
      <c r="L22" s="313"/>
      <c r="M22" s="886"/>
      <c r="N22" s="970"/>
      <c r="O22" s="970"/>
      <c r="P22" s="970"/>
      <c r="Q22" s="276"/>
      <c r="R22" s="276"/>
      <c r="S22" s="276"/>
      <c r="T22" s="276"/>
      <c r="U22" s="276"/>
    </row>
    <row r="23" spans="1:21" ht="3.95" customHeight="1">
      <c r="A23" s="319"/>
      <c r="B23" s="320"/>
      <c r="C23" s="321"/>
      <c r="D23" s="321"/>
      <c r="E23" s="321"/>
      <c r="F23" s="321"/>
      <c r="G23" s="321"/>
      <c r="H23" s="880"/>
      <c r="I23" s="321"/>
      <c r="J23" s="321"/>
      <c r="K23" s="321"/>
      <c r="L23" s="322"/>
      <c r="M23" s="276"/>
      <c r="N23" s="276"/>
      <c r="O23" s="276"/>
      <c r="P23" s="276"/>
      <c r="Q23" s="276"/>
      <c r="R23" s="276"/>
      <c r="S23" s="276"/>
      <c r="T23" s="276"/>
      <c r="U23" s="276"/>
    </row>
    <row r="24" spans="1:21" ht="15.95" customHeight="1">
      <c r="A24" s="244" t="s">
        <v>134</v>
      </c>
      <c r="B24" s="247"/>
      <c r="C24" s="323"/>
      <c r="D24" s="323"/>
      <c r="E24" s="323"/>
      <c r="F24" s="323"/>
      <c r="G24" s="323"/>
      <c r="H24" s="323"/>
      <c r="I24" s="323"/>
      <c r="J24" s="323"/>
      <c r="K24" s="323"/>
      <c r="L24" s="313"/>
      <c r="M24" s="276"/>
      <c r="N24" s="276"/>
      <c r="O24" s="276"/>
      <c r="P24" s="276"/>
      <c r="Q24" s="276"/>
      <c r="R24" s="276"/>
      <c r="S24" s="276"/>
      <c r="T24" s="276"/>
      <c r="U24" s="276"/>
    </row>
    <row r="25" spans="1:21" ht="12" customHeight="1">
      <c r="A25" s="244" t="s">
        <v>135</v>
      </c>
      <c r="B25" s="247"/>
      <c r="C25" s="292"/>
      <c r="D25" s="292"/>
      <c r="E25" s="292"/>
      <c r="F25" s="292"/>
      <c r="G25" s="292"/>
      <c r="H25" s="292"/>
      <c r="I25" s="292"/>
      <c r="J25" s="292"/>
      <c r="K25" s="292"/>
      <c r="L25" s="293"/>
      <c r="M25" s="276"/>
      <c r="N25" s="276"/>
      <c r="O25" s="276"/>
      <c r="P25" s="276"/>
      <c r="Q25" s="276"/>
      <c r="R25" s="276"/>
      <c r="S25" s="276"/>
      <c r="T25" s="276"/>
      <c r="U25" s="276"/>
    </row>
    <row r="26" spans="1:21" ht="12" customHeight="1">
      <c r="A26" s="244" t="s">
        <v>332</v>
      </c>
      <c r="B26" s="247"/>
      <c r="C26" s="292"/>
      <c r="D26" s="292"/>
      <c r="E26" s="292"/>
      <c r="F26" s="292"/>
      <c r="G26" s="292"/>
      <c r="H26" s="292"/>
      <c r="I26" s="292"/>
      <c r="J26" s="292"/>
      <c r="K26" s="292"/>
      <c r="L26" s="293"/>
      <c r="M26" s="276"/>
      <c r="N26" s="276"/>
      <c r="O26" s="276"/>
      <c r="P26" s="276"/>
      <c r="Q26" s="276"/>
      <c r="R26" s="276"/>
      <c r="S26" s="276"/>
      <c r="T26" s="276"/>
      <c r="U26" s="276"/>
    </row>
    <row r="27" spans="1:21" ht="12" customHeight="1">
      <c r="A27" s="324"/>
      <c r="B27" s="325"/>
      <c r="C27" s="292"/>
      <c r="D27" s="292"/>
      <c r="E27" s="292"/>
      <c r="F27" s="292"/>
      <c r="G27" s="292"/>
      <c r="H27" s="292"/>
      <c r="I27" s="292"/>
      <c r="J27" s="292"/>
      <c r="K27" s="292"/>
      <c r="L27" s="293"/>
      <c r="M27" s="276"/>
      <c r="N27" s="276"/>
      <c r="O27" s="276"/>
      <c r="P27" s="276"/>
      <c r="Q27" s="276"/>
      <c r="R27" s="276"/>
      <c r="S27" s="276"/>
      <c r="T27" s="276"/>
      <c r="U27" s="276"/>
    </row>
    <row r="28" spans="1:21" ht="12" customHeight="1">
      <c r="A28" s="326"/>
      <c r="B28" s="28"/>
      <c r="C28" s="886"/>
      <c r="D28" s="886"/>
      <c r="E28" s="886"/>
      <c r="F28" s="276"/>
      <c r="G28" s="886"/>
      <c r="H28" s="886"/>
      <c r="I28" s="276"/>
      <c r="J28" s="886"/>
      <c r="K28" s="886"/>
      <c r="L28" s="327"/>
      <c r="M28" s="276"/>
      <c r="N28" s="276"/>
      <c r="O28" s="276"/>
      <c r="P28" s="276"/>
      <c r="Q28" s="276"/>
      <c r="R28" s="276"/>
      <c r="S28" s="276"/>
      <c r="T28" s="276"/>
      <c r="U28" s="276"/>
    </row>
    <row r="29" spans="1:21" ht="12" customHeight="1">
      <c r="A29" s="326"/>
      <c r="B29" s="28"/>
      <c r="C29" s="276"/>
      <c r="D29" s="276"/>
      <c r="E29" s="276"/>
      <c r="F29" s="276"/>
      <c r="G29" s="276"/>
      <c r="H29" s="276"/>
      <c r="I29" s="276"/>
      <c r="J29" s="276"/>
      <c r="K29" s="276"/>
      <c r="L29" s="327"/>
      <c r="M29" s="276"/>
      <c r="N29" s="276"/>
      <c r="O29" s="276"/>
      <c r="P29" s="276"/>
      <c r="Q29" s="276"/>
      <c r="R29" s="276"/>
      <c r="S29" s="276"/>
      <c r="T29" s="276"/>
      <c r="U29" s="276"/>
    </row>
    <row r="30" spans="1:21" ht="12" customHeight="1">
      <c r="A30" s="326"/>
      <c r="B30" s="28"/>
      <c r="C30" s="276"/>
      <c r="D30" s="276"/>
      <c r="E30" s="276"/>
      <c r="F30" s="276"/>
      <c r="G30" s="276"/>
      <c r="H30" s="276"/>
      <c r="I30" s="276"/>
      <c r="J30" s="276"/>
      <c r="K30" s="276"/>
      <c r="L30" s="327"/>
      <c r="M30" s="276"/>
      <c r="N30" s="276"/>
      <c r="O30" s="276"/>
      <c r="P30" s="276"/>
      <c r="Q30" s="276"/>
      <c r="R30" s="276"/>
      <c r="S30" s="276"/>
      <c r="T30" s="276"/>
      <c r="U30" s="276"/>
    </row>
    <row r="31" spans="1:21" ht="12" customHeight="1">
      <c r="A31" s="326"/>
      <c r="B31" s="28"/>
      <c r="C31" s="276"/>
      <c r="D31" s="276"/>
      <c r="E31" s="276"/>
      <c r="F31" s="276"/>
      <c r="G31" s="276"/>
      <c r="H31" s="276"/>
      <c r="I31" s="276"/>
      <c r="J31" s="276"/>
      <c r="K31" s="276"/>
      <c r="L31" s="327"/>
      <c r="M31" s="276"/>
      <c r="N31" s="276"/>
      <c r="O31" s="276"/>
      <c r="P31" s="276"/>
      <c r="Q31" s="276"/>
      <c r="R31" s="276"/>
      <c r="S31" s="276"/>
      <c r="T31" s="276"/>
      <c r="U31" s="276"/>
    </row>
    <row r="32" spans="1:21" ht="12" customHeight="1">
      <c r="A32" s="326"/>
      <c r="B32" s="28"/>
      <c r="C32" s="276"/>
      <c r="D32" s="276"/>
      <c r="E32" s="276"/>
      <c r="F32" s="276"/>
      <c r="G32" s="276"/>
      <c r="H32" s="276"/>
      <c r="I32" s="276"/>
      <c r="J32" s="276"/>
      <c r="K32" s="276"/>
      <c r="L32" s="327"/>
      <c r="M32" s="276"/>
      <c r="N32" s="276"/>
      <c r="O32" s="276"/>
      <c r="P32" s="276"/>
      <c r="Q32" s="276"/>
      <c r="R32" s="276"/>
      <c r="S32" s="276"/>
      <c r="T32" s="276"/>
      <c r="U32" s="276"/>
    </row>
    <row r="33" spans="1:21" ht="12" customHeight="1">
      <c r="A33" s="326"/>
      <c r="B33" s="28"/>
      <c r="C33" s="276"/>
      <c r="D33" s="276"/>
      <c r="E33" s="276"/>
      <c r="F33" s="276"/>
      <c r="G33" s="276"/>
      <c r="H33" s="276"/>
      <c r="I33" s="276"/>
      <c r="J33" s="276"/>
      <c r="K33" s="276"/>
      <c r="L33" s="327"/>
      <c r="M33" s="276"/>
      <c r="N33" s="276"/>
      <c r="O33" s="276"/>
      <c r="P33" s="276"/>
      <c r="Q33" s="276"/>
      <c r="R33" s="276"/>
      <c r="S33" s="276"/>
      <c r="T33" s="276"/>
      <c r="U33" s="276"/>
    </row>
    <row r="34" spans="1:21" ht="12" customHeight="1">
      <c r="A34" s="326"/>
      <c r="B34" s="28"/>
      <c r="C34" s="276"/>
      <c r="D34" s="276"/>
      <c r="E34" s="276"/>
      <c r="F34" s="276"/>
      <c r="G34" s="276"/>
      <c r="H34" s="276"/>
      <c r="I34" s="276"/>
      <c r="J34" s="276"/>
      <c r="K34" s="276"/>
      <c r="L34" s="327"/>
      <c r="M34" s="276"/>
      <c r="N34" s="276"/>
      <c r="O34" s="276"/>
      <c r="P34" s="276"/>
      <c r="Q34" s="276"/>
      <c r="R34" s="276"/>
      <c r="S34" s="276"/>
      <c r="T34" s="276"/>
      <c r="U34" s="276"/>
    </row>
    <row r="35" spans="1:21" ht="12" customHeight="1">
      <c r="A35" s="326"/>
      <c r="B35" s="28"/>
      <c r="C35" s="276"/>
      <c r="D35" s="276"/>
      <c r="E35" s="276"/>
      <c r="F35" s="276"/>
      <c r="G35" s="276"/>
      <c r="H35" s="276"/>
      <c r="I35" s="276"/>
      <c r="J35" s="276"/>
      <c r="K35" s="276"/>
      <c r="L35" s="327"/>
      <c r="M35" s="276"/>
      <c r="N35" s="276"/>
      <c r="O35" s="276"/>
      <c r="P35" s="276"/>
      <c r="Q35" s="276"/>
      <c r="R35" s="276"/>
      <c r="S35" s="276"/>
      <c r="T35" s="276"/>
      <c r="U35" s="276"/>
    </row>
    <row r="36" spans="1:21" ht="12" customHeight="1">
      <c r="A36" s="326"/>
      <c r="B36" s="28"/>
      <c r="C36" s="276"/>
      <c r="D36" s="276"/>
      <c r="E36" s="276"/>
      <c r="F36" s="276"/>
      <c r="G36" s="276"/>
      <c r="H36" s="276"/>
      <c r="I36" s="276"/>
      <c r="J36" s="276"/>
      <c r="K36" s="276"/>
      <c r="L36" s="327"/>
      <c r="M36" s="276"/>
      <c r="N36" s="276"/>
      <c r="O36" s="276"/>
      <c r="P36" s="276"/>
      <c r="Q36" s="276"/>
      <c r="R36" s="276"/>
      <c r="S36" s="276"/>
      <c r="T36" s="276"/>
      <c r="U36" s="276"/>
    </row>
    <row r="37" spans="1:21" ht="12" customHeight="1">
      <c r="A37" s="326"/>
      <c r="B37" s="28"/>
      <c r="C37" s="276"/>
      <c r="D37" s="276"/>
      <c r="E37" s="276"/>
      <c r="F37" s="276"/>
      <c r="G37" s="276"/>
      <c r="H37" s="276"/>
      <c r="I37" s="276"/>
      <c r="J37" s="276"/>
      <c r="K37" s="276"/>
      <c r="L37" s="327"/>
      <c r="M37" s="276"/>
      <c r="N37" s="276"/>
      <c r="O37" s="276"/>
      <c r="P37" s="276"/>
      <c r="Q37" s="276"/>
      <c r="R37" s="276"/>
      <c r="S37" s="276"/>
      <c r="T37" s="276"/>
      <c r="U37" s="276"/>
    </row>
    <row r="38" spans="1:21" ht="12" customHeight="1">
      <c r="A38" s="326"/>
      <c r="B38" s="28"/>
      <c r="C38" s="276"/>
      <c r="D38" s="276"/>
      <c r="E38" s="276"/>
      <c r="F38" s="276"/>
      <c r="G38" s="276"/>
      <c r="H38" s="276"/>
      <c r="I38" s="276"/>
      <c r="J38" s="276"/>
      <c r="K38" s="276"/>
      <c r="L38" s="327"/>
      <c r="M38" s="276"/>
      <c r="N38" s="276"/>
      <c r="O38" s="276"/>
      <c r="P38" s="276"/>
      <c r="Q38" s="276"/>
      <c r="R38" s="276"/>
      <c r="S38" s="276"/>
      <c r="T38" s="276"/>
      <c r="U38" s="276"/>
    </row>
    <row r="39" spans="1:21" ht="12" customHeight="1">
      <c r="A39" s="326"/>
      <c r="B39" s="28"/>
      <c r="C39" s="276"/>
      <c r="D39" s="276"/>
      <c r="E39" s="276"/>
      <c r="F39" s="276"/>
      <c r="G39" s="276"/>
      <c r="H39" s="276"/>
      <c r="I39" s="276"/>
      <c r="J39" s="276"/>
      <c r="K39" s="276"/>
      <c r="L39" s="327"/>
      <c r="M39" s="276"/>
      <c r="N39" s="276"/>
      <c r="O39" s="276"/>
      <c r="P39" s="276"/>
      <c r="Q39" s="276"/>
      <c r="R39" s="276"/>
      <c r="S39" s="276"/>
      <c r="T39" s="276"/>
      <c r="U39" s="276"/>
    </row>
    <row r="40" spans="1:21" ht="12" customHeight="1">
      <c r="A40" s="326"/>
      <c r="B40" s="28"/>
      <c r="C40" s="276"/>
      <c r="D40" s="276"/>
      <c r="E40" s="276"/>
      <c r="F40" s="276"/>
      <c r="G40" s="276"/>
      <c r="H40" s="276"/>
      <c r="I40" s="276"/>
      <c r="J40" s="276"/>
      <c r="K40" s="276"/>
      <c r="L40" s="327"/>
      <c r="M40" s="276"/>
      <c r="N40" s="276"/>
      <c r="O40" s="276"/>
      <c r="P40" s="276"/>
      <c r="Q40" s="276"/>
      <c r="R40" s="276"/>
      <c r="S40" s="276"/>
      <c r="T40" s="276"/>
      <c r="U40" s="276"/>
    </row>
    <row r="41" spans="1:21" ht="12" customHeight="1">
      <c r="A41" s="326"/>
      <c r="B41" s="28"/>
      <c r="C41" s="276"/>
      <c r="D41" s="276"/>
      <c r="E41" s="276"/>
      <c r="F41" s="276"/>
      <c r="G41" s="276"/>
      <c r="H41" s="276"/>
      <c r="I41" s="276"/>
      <c r="J41" s="276"/>
      <c r="K41" s="276"/>
      <c r="L41" s="327"/>
      <c r="M41" s="276"/>
      <c r="N41" s="276"/>
      <c r="O41" s="276"/>
      <c r="P41" s="276"/>
      <c r="Q41" s="276"/>
      <c r="R41" s="276"/>
      <c r="S41" s="276"/>
      <c r="T41" s="276"/>
      <c r="U41" s="276"/>
    </row>
    <row r="42" spans="1:21" ht="12" customHeight="1">
      <c r="A42" s="326"/>
      <c r="B42" s="28"/>
      <c r="C42" s="276"/>
      <c r="D42" s="276"/>
      <c r="E42" s="276"/>
      <c r="F42" s="276"/>
      <c r="G42" s="276"/>
      <c r="H42" s="276"/>
      <c r="I42" s="276"/>
      <c r="J42" s="276"/>
      <c r="K42" s="276"/>
      <c r="L42" s="327"/>
      <c r="M42" s="276"/>
      <c r="N42" s="276"/>
      <c r="O42" s="276"/>
      <c r="P42" s="276"/>
      <c r="Q42" s="276"/>
      <c r="R42" s="276"/>
      <c r="S42" s="276"/>
      <c r="T42" s="276"/>
      <c r="U42" s="276"/>
    </row>
    <row r="43" spans="1:21" ht="12" customHeight="1">
      <c r="A43" s="326"/>
      <c r="B43" s="28"/>
      <c r="C43" s="276"/>
      <c r="D43" s="276"/>
      <c r="E43" s="276"/>
      <c r="F43" s="276"/>
      <c r="G43" s="276"/>
      <c r="H43" s="276"/>
      <c r="I43" s="276"/>
      <c r="J43" s="276"/>
      <c r="K43" s="276"/>
      <c r="L43" s="327"/>
      <c r="M43" s="276"/>
      <c r="N43" s="276"/>
      <c r="O43" s="276"/>
      <c r="P43" s="276"/>
      <c r="Q43" s="276"/>
      <c r="R43" s="276"/>
      <c r="S43" s="276"/>
      <c r="T43" s="276"/>
      <c r="U43" s="276"/>
    </row>
    <row r="44" spans="1:21" ht="12" customHeight="1">
      <c r="A44" s="326"/>
      <c r="B44" s="28"/>
      <c r="C44" s="276"/>
      <c r="D44" s="276"/>
      <c r="E44" s="276"/>
      <c r="F44" s="276"/>
      <c r="G44" s="276"/>
      <c r="H44" s="276"/>
      <c r="I44" s="276"/>
      <c r="J44" s="276"/>
      <c r="K44" s="276"/>
      <c r="L44" s="327"/>
      <c r="M44" s="276"/>
      <c r="N44" s="276"/>
      <c r="O44" s="276"/>
      <c r="P44" s="276"/>
      <c r="Q44" s="276"/>
      <c r="R44" s="276"/>
      <c r="S44" s="276"/>
      <c r="T44" s="276"/>
      <c r="U44" s="276"/>
    </row>
    <row r="45" spans="1:21" ht="12" customHeight="1">
      <c r="A45" s="326"/>
      <c r="B45" s="28"/>
      <c r="C45" s="276"/>
      <c r="D45" s="276"/>
      <c r="E45" s="276"/>
      <c r="F45" s="276"/>
      <c r="G45" s="276"/>
      <c r="H45" s="276"/>
      <c r="I45" s="276"/>
      <c r="J45" s="276"/>
      <c r="K45" s="276"/>
      <c r="L45" s="327"/>
      <c r="M45" s="276"/>
      <c r="N45" s="276"/>
      <c r="O45" s="276"/>
      <c r="P45" s="276"/>
      <c r="Q45" s="276"/>
      <c r="R45" s="276"/>
      <c r="S45" s="276"/>
      <c r="T45" s="276"/>
      <c r="U45" s="276"/>
    </row>
    <row r="46" spans="1:21" ht="12" customHeight="1">
      <c r="A46" s="326"/>
      <c r="B46" s="28"/>
      <c r="C46" s="276"/>
      <c r="D46" s="276"/>
      <c r="E46" s="276"/>
      <c r="F46" s="276"/>
      <c r="G46" s="276"/>
      <c r="H46" s="276"/>
      <c r="I46" s="276"/>
      <c r="J46" s="276"/>
      <c r="K46" s="276"/>
      <c r="L46" s="327"/>
      <c r="M46" s="276"/>
      <c r="N46" s="276"/>
      <c r="O46" s="276"/>
      <c r="P46" s="276"/>
      <c r="Q46" s="276"/>
      <c r="R46" s="276"/>
      <c r="S46" s="276"/>
      <c r="T46" s="276"/>
      <c r="U46" s="276"/>
    </row>
    <row r="47" spans="1:21" ht="12" customHeight="1">
      <c r="A47" s="326"/>
      <c r="B47" s="28"/>
      <c r="C47" s="276"/>
      <c r="D47" s="276"/>
      <c r="E47" s="276"/>
      <c r="F47" s="276"/>
      <c r="G47" s="276"/>
      <c r="H47" s="276"/>
      <c r="I47" s="276"/>
      <c r="J47" s="276"/>
      <c r="K47" s="276"/>
      <c r="L47" s="327"/>
      <c r="M47" s="276"/>
      <c r="N47" s="276"/>
      <c r="O47" s="276"/>
      <c r="P47" s="276"/>
      <c r="Q47" s="276"/>
      <c r="R47" s="276"/>
      <c r="S47" s="276"/>
      <c r="T47" s="276"/>
      <c r="U47" s="276"/>
    </row>
    <row r="48" spans="1:21" ht="12" customHeight="1">
      <c r="A48" s="326"/>
      <c r="B48" s="28"/>
      <c r="C48" s="276"/>
      <c r="D48" s="276"/>
      <c r="E48" s="276"/>
      <c r="F48" s="276"/>
      <c r="G48" s="276"/>
      <c r="H48" s="276"/>
      <c r="I48" s="276"/>
      <c r="J48" s="276"/>
      <c r="K48" s="276"/>
      <c r="L48" s="327"/>
      <c r="M48" s="276"/>
      <c r="N48" s="276"/>
      <c r="O48" s="276"/>
      <c r="P48" s="276"/>
      <c r="Q48" s="276"/>
      <c r="R48" s="276"/>
      <c r="S48" s="276"/>
      <c r="T48" s="276"/>
      <c r="U48" s="276"/>
    </row>
    <row r="49" spans="1:21" ht="12" customHeight="1">
      <c r="A49" s="326"/>
      <c r="B49" s="28"/>
      <c r="C49" s="276"/>
      <c r="D49" s="276"/>
      <c r="E49" s="276"/>
      <c r="F49" s="276"/>
      <c r="G49" s="276"/>
      <c r="H49" s="276"/>
      <c r="I49" s="276"/>
      <c r="J49" s="276"/>
      <c r="K49" s="276"/>
      <c r="L49" s="327"/>
      <c r="M49" s="276"/>
      <c r="N49" s="276"/>
      <c r="O49" s="276"/>
      <c r="P49" s="276"/>
      <c r="Q49" s="276"/>
      <c r="R49" s="276"/>
      <c r="S49" s="276"/>
      <c r="T49" s="276"/>
      <c r="U49" s="276"/>
    </row>
    <row r="50" spans="1:21" ht="12" customHeight="1">
      <c r="A50" s="326"/>
      <c r="B50" s="28"/>
      <c r="C50" s="276"/>
      <c r="D50" s="276"/>
      <c r="E50" s="276"/>
      <c r="F50" s="276"/>
      <c r="G50" s="276"/>
      <c r="H50" s="276"/>
      <c r="I50" s="276"/>
      <c r="J50" s="276"/>
      <c r="K50" s="276"/>
      <c r="L50" s="327"/>
      <c r="M50" s="276"/>
      <c r="N50" s="276"/>
      <c r="O50" s="276"/>
      <c r="P50" s="276"/>
      <c r="Q50" s="276"/>
      <c r="R50" s="276"/>
      <c r="S50" s="276"/>
      <c r="T50" s="276"/>
      <c r="U50" s="276"/>
    </row>
    <row r="51" spans="1:21" ht="12" customHeight="1">
      <c r="A51" s="326"/>
      <c r="B51" s="28"/>
      <c r="C51" s="276"/>
      <c r="D51" s="276"/>
      <c r="E51" s="276"/>
      <c r="F51" s="276"/>
      <c r="G51" s="276"/>
      <c r="H51" s="276"/>
      <c r="I51" s="276"/>
      <c r="J51" s="276"/>
      <c r="K51" s="276"/>
      <c r="L51" s="327"/>
      <c r="M51" s="276"/>
      <c r="N51" s="276"/>
      <c r="O51" s="276"/>
      <c r="P51" s="276"/>
      <c r="Q51" s="276"/>
      <c r="R51" s="276"/>
      <c r="S51" s="276"/>
      <c r="T51" s="276"/>
      <c r="U51" s="276"/>
    </row>
    <row r="52" spans="1:21" ht="12" customHeight="1">
      <c r="A52" s="326"/>
      <c r="B52" s="28"/>
      <c r="C52" s="276"/>
      <c r="D52" s="276"/>
      <c r="E52" s="276"/>
      <c r="F52" s="276"/>
      <c r="G52" s="276"/>
      <c r="H52" s="276"/>
      <c r="I52" s="276"/>
      <c r="J52" s="276"/>
      <c r="K52" s="276"/>
      <c r="L52" s="327"/>
      <c r="M52" s="276"/>
      <c r="N52" s="276"/>
      <c r="O52" s="276"/>
      <c r="P52" s="276"/>
      <c r="Q52" s="276"/>
      <c r="R52" s="276"/>
      <c r="S52" s="276"/>
      <c r="T52" s="276"/>
      <c r="U52" s="276"/>
    </row>
    <row r="53" spans="1:21" ht="12" customHeight="1">
      <c r="A53" s="326"/>
      <c r="B53" s="28"/>
      <c r="C53" s="276"/>
      <c r="D53" s="276"/>
      <c r="E53" s="276"/>
      <c r="F53" s="276"/>
      <c r="G53" s="276"/>
      <c r="H53" s="276"/>
      <c r="I53" s="276"/>
      <c r="J53" s="276"/>
      <c r="K53" s="276"/>
      <c r="L53" s="327"/>
      <c r="M53" s="276"/>
      <c r="N53" s="276"/>
      <c r="O53" s="276"/>
      <c r="P53" s="276"/>
      <c r="Q53" s="276"/>
      <c r="R53" s="276"/>
      <c r="S53" s="276"/>
      <c r="T53" s="276"/>
      <c r="U53" s="276"/>
    </row>
    <row r="54" spans="1:21" ht="12" customHeight="1">
      <c r="A54" s="326"/>
      <c r="B54" s="28"/>
      <c r="C54" s="276"/>
      <c r="D54" s="276"/>
      <c r="E54" s="276"/>
      <c r="F54" s="276"/>
      <c r="G54" s="276"/>
      <c r="H54" s="276"/>
      <c r="I54" s="276"/>
      <c r="J54" s="276"/>
      <c r="K54" s="276"/>
      <c r="L54" s="327"/>
      <c r="M54" s="276"/>
      <c r="N54" s="276"/>
      <c r="O54" s="276"/>
      <c r="P54" s="276"/>
      <c r="Q54" s="276"/>
      <c r="R54" s="276"/>
      <c r="S54" s="276"/>
      <c r="T54" s="276"/>
      <c r="U54" s="276"/>
    </row>
    <row r="55" spans="1:21" ht="12" customHeight="1">
      <c r="A55" s="326"/>
      <c r="B55" s="28"/>
      <c r="C55" s="276"/>
      <c r="D55" s="276"/>
      <c r="E55" s="276"/>
      <c r="F55" s="276"/>
      <c r="G55" s="276"/>
      <c r="H55" s="276"/>
      <c r="I55" s="276"/>
      <c r="J55" s="276"/>
      <c r="K55" s="276"/>
      <c r="L55" s="327"/>
      <c r="M55" s="276"/>
      <c r="N55" s="276"/>
      <c r="O55" s="276"/>
      <c r="P55" s="276"/>
      <c r="Q55" s="276"/>
      <c r="R55" s="276"/>
      <c r="S55" s="276"/>
      <c r="T55" s="276"/>
      <c r="U55" s="276"/>
    </row>
    <row r="56" spans="1:21" ht="12" customHeight="1">
      <c r="A56" s="326"/>
      <c r="B56" s="28"/>
      <c r="C56" s="276"/>
      <c r="D56" s="276"/>
      <c r="E56" s="276"/>
      <c r="F56" s="276"/>
      <c r="G56" s="276"/>
      <c r="H56" s="276"/>
      <c r="I56" s="276"/>
      <c r="J56" s="276"/>
      <c r="K56" s="276"/>
      <c r="L56" s="327"/>
      <c r="M56" s="276"/>
      <c r="N56" s="276"/>
      <c r="O56" s="276"/>
      <c r="P56" s="276"/>
      <c r="Q56" s="276"/>
      <c r="R56" s="276"/>
      <c r="S56" s="276"/>
      <c r="T56" s="276"/>
      <c r="U56" s="276"/>
    </row>
    <row r="57" spans="1:21" ht="12" customHeight="1">
      <c r="A57" s="326"/>
      <c r="B57" s="28"/>
      <c r="C57" s="276"/>
      <c r="D57" s="276"/>
      <c r="E57" s="276"/>
      <c r="F57" s="276"/>
      <c r="G57" s="276"/>
      <c r="H57" s="276"/>
      <c r="I57" s="276"/>
      <c r="J57" s="276"/>
      <c r="K57" s="276"/>
      <c r="L57" s="327"/>
      <c r="M57" s="276"/>
      <c r="N57" s="276"/>
      <c r="O57" s="276"/>
      <c r="P57" s="276"/>
      <c r="Q57" s="276"/>
      <c r="R57" s="276"/>
      <c r="S57" s="276"/>
      <c r="T57" s="276"/>
      <c r="U57" s="276"/>
    </row>
    <row r="58" spans="1:21" ht="12" customHeight="1">
      <c r="A58" s="326"/>
      <c r="B58" s="28"/>
      <c r="C58" s="276"/>
      <c r="D58" s="276"/>
      <c r="E58" s="276"/>
      <c r="F58" s="276"/>
      <c r="G58" s="276"/>
      <c r="H58" s="276"/>
      <c r="I58" s="276"/>
      <c r="J58" s="276"/>
      <c r="K58" s="276"/>
      <c r="L58" s="327"/>
      <c r="M58" s="276"/>
      <c r="N58" s="276"/>
      <c r="O58" s="276"/>
      <c r="P58" s="276"/>
      <c r="Q58" s="276"/>
      <c r="R58" s="276"/>
      <c r="S58" s="276"/>
      <c r="T58" s="276"/>
      <c r="U58" s="276"/>
    </row>
    <row r="59" spans="1:21" ht="12" customHeight="1">
      <c r="A59" s="326"/>
      <c r="B59" s="28"/>
      <c r="C59" s="276"/>
      <c r="D59" s="276"/>
      <c r="E59" s="276"/>
      <c r="F59" s="276"/>
      <c r="G59" s="276"/>
      <c r="H59" s="276"/>
      <c r="I59" s="276"/>
      <c r="J59" s="276"/>
      <c r="K59" s="276"/>
      <c r="L59" s="327"/>
      <c r="M59" s="276"/>
      <c r="N59" s="276"/>
      <c r="O59" s="276"/>
      <c r="P59" s="276"/>
      <c r="Q59" s="276"/>
      <c r="R59" s="276"/>
      <c r="S59" s="276"/>
      <c r="T59" s="276"/>
      <c r="U59" s="276"/>
    </row>
    <row r="61" spans="1:21" ht="12" customHeight="1">
      <c r="A61" s="328"/>
      <c r="B61" s="329"/>
    </row>
    <row r="62" spans="1:21" ht="12" customHeight="1">
      <c r="A62" s="328"/>
      <c r="B62" s="329"/>
    </row>
    <row r="63" spans="1:21" ht="12" customHeight="1">
      <c r="A63" s="328"/>
      <c r="B63" s="329"/>
    </row>
    <row r="64" spans="1:21" ht="12" customHeight="1">
      <c r="A64" s="328"/>
      <c r="B64" s="329"/>
    </row>
    <row r="65" spans="1:21" s="330" customFormat="1" ht="12" customHeight="1">
      <c r="A65" s="328"/>
      <c r="B65" s="329"/>
      <c r="L65" s="331"/>
      <c r="M65" s="294"/>
      <c r="N65" s="294"/>
      <c r="O65" s="294"/>
      <c r="P65" s="294"/>
      <c r="Q65" s="294"/>
      <c r="R65" s="294"/>
      <c r="S65" s="294"/>
      <c r="T65" s="294"/>
      <c r="U65" s="294"/>
    </row>
    <row r="66" spans="1:21" s="330" customFormat="1" ht="12" customHeight="1">
      <c r="A66" s="328"/>
      <c r="B66" s="329"/>
      <c r="L66" s="331"/>
      <c r="M66" s="294"/>
      <c r="N66" s="294"/>
      <c r="O66" s="294"/>
      <c r="P66" s="294"/>
      <c r="Q66" s="294"/>
      <c r="R66" s="294"/>
      <c r="S66" s="294"/>
      <c r="T66" s="294"/>
      <c r="U66" s="294"/>
    </row>
    <row r="67" spans="1:21" s="330" customFormat="1" ht="12" customHeight="1">
      <c r="A67" s="328"/>
      <c r="B67" s="329"/>
      <c r="L67" s="331"/>
      <c r="M67" s="294"/>
      <c r="N67" s="294"/>
      <c r="O67" s="294"/>
      <c r="P67" s="294"/>
      <c r="Q67" s="294"/>
      <c r="R67" s="294"/>
      <c r="S67" s="294"/>
      <c r="T67" s="294"/>
      <c r="U67" s="294"/>
    </row>
    <row r="68" spans="1:21" s="330" customFormat="1" ht="12" customHeight="1">
      <c r="A68" s="328"/>
      <c r="B68" s="329"/>
      <c r="L68" s="331"/>
      <c r="M68" s="294"/>
      <c r="N68" s="294"/>
      <c r="O68" s="294"/>
      <c r="P68" s="294"/>
      <c r="Q68" s="294"/>
      <c r="R68" s="294"/>
      <c r="S68" s="294"/>
      <c r="T68" s="294"/>
      <c r="U68" s="294"/>
    </row>
    <row r="69" spans="1:21" s="330" customFormat="1" ht="12" customHeight="1">
      <c r="A69" s="328"/>
      <c r="B69" s="329"/>
      <c r="L69" s="331"/>
      <c r="M69" s="294"/>
      <c r="N69" s="294"/>
      <c r="O69" s="294"/>
      <c r="P69" s="294"/>
      <c r="Q69" s="294"/>
      <c r="R69" s="294"/>
      <c r="S69" s="294"/>
      <c r="T69" s="294"/>
      <c r="U69" s="294"/>
    </row>
    <row r="70" spans="1:21" s="330" customFormat="1" ht="12" customHeight="1">
      <c r="A70" s="328"/>
      <c r="B70" s="329"/>
      <c r="L70" s="331"/>
      <c r="M70" s="294"/>
      <c r="N70" s="294"/>
      <c r="O70" s="294"/>
      <c r="P70" s="294"/>
      <c r="Q70" s="294"/>
      <c r="R70" s="294"/>
      <c r="S70" s="294"/>
      <c r="T70" s="294"/>
      <c r="U70" s="294"/>
    </row>
    <row r="71" spans="1:21" s="330" customFormat="1" ht="12" customHeight="1">
      <c r="A71" s="328"/>
      <c r="B71" s="329"/>
      <c r="L71" s="331"/>
      <c r="M71" s="294"/>
      <c r="N71" s="294"/>
      <c r="O71" s="294"/>
      <c r="P71" s="294"/>
      <c r="Q71" s="294"/>
      <c r="R71" s="294"/>
      <c r="S71" s="294"/>
      <c r="T71" s="294"/>
      <c r="U71" s="294"/>
    </row>
    <row r="72" spans="1:21" s="330" customFormat="1" ht="12" customHeight="1">
      <c r="A72" s="328"/>
      <c r="B72" s="329"/>
      <c r="L72" s="331"/>
      <c r="M72" s="294"/>
      <c r="N72" s="294"/>
      <c r="O72" s="294"/>
      <c r="P72" s="294"/>
      <c r="Q72" s="294"/>
      <c r="R72" s="294"/>
      <c r="S72" s="294"/>
      <c r="T72" s="294"/>
      <c r="U72" s="294"/>
    </row>
    <row r="73" spans="1:21" s="330" customFormat="1" ht="12" customHeight="1">
      <c r="A73" s="328"/>
      <c r="B73" s="329"/>
      <c r="L73" s="331"/>
      <c r="M73" s="294"/>
      <c r="N73" s="294"/>
      <c r="O73" s="294"/>
      <c r="P73" s="294"/>
      <c r="Q73" s="294"/>
      <c r="R73" s="294"/>
      <c r="S73" s="294"/>
      <c r="T73" s="294"/>
      <c r="U73" s="294"/>
    </row>
    <row r="74" spans="1:21" s="330" customFormat="1" ht="12" customHeight="1">
      <c r="A74" s="328"/>
      <c r="B74" s="329"/>
      <c r="L74" s="331"/>
      <c r="M74" s="294"/>
      <c r="N74" s="294"/>
      <c r="O74" s="294"/>
      <c r="P74" s="294"/>
      <c r="Q74" s="294"/>
      <c r="R74" s="294"/>
      <c r="S74" s="294"/>
      <c r="T74" s="294"/>
      <c r="U74" s="294"/>
    </row>
    <row r="75" spans="1:21" s="330" customFormat="1" ht="12" customHeight="1">
      <c r="A75" s="328"/>
      <c r="B75" s="329"/>
      <c r="L75" s="331"/>
      <c r="M75" s="294"/>
      <c r="N75" s="294"/>
      <c r="O75" s="294"/>
      <c r="P75" s="294"/>
      <c r="Q75" s="294"/>
      <c r="R75" s="294"/>
      <c r="S75" s="294"/>
      <c r="T75" s="294"/>
      <c r="U75" s="294"/>
    </row>
    <row r="76" spans="1:21" s="330" customFormat="1" ht="12" customHeight="1">
      <c r="A76" s="328"/>
      <c r="B76" s="329"/>
      <c r="L76" s="331"/>
      <c r="M76" s="294"/>
      <c r="N76" s="294"/>
      <c r="O76" s="294"/>
      <c r="P76" s="294"/>
      <c r="Q76" s="294"/>
      <c r="R76" s="294"/>
      <c r="S76" s="294"/>
      <c r="T76" s="294"/>
      <c r="U76" s="294"/>
    </row>
    <row r="77" spans="1:21" s="330" customFormat="1" ht="12" customHeight="1">
      <c r="A77" s="329"/>
      <c r="B77" s="329"/>
      <c r="L77" s="331"/>
      <c r="M77" s="294"/>
      <c r="N77" s="294"/>
      <c r="O77" s="294"/>
      <c r="P77" s="294"/>
      <c r="Q77" s="294"/>
      <c r="R77" s="294"/>
      <c r="S77" s="294"/>
      <c r="T77" s="294"/>
      <c r="U77" s="294"/>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21" transitionEvaluation="1">
    <tabColor rgb="FFFFFF00"/>
    <pageSetUpPr fitToPage="1"/>
  </sheetPr>
  <dimension ref="A1:Z136"/>
  <sheetViews>
    <sheetView view="pageBreakPreview" topLeftCell="A121" zoomScale="120" zoomScaleNormal="100" zoomScaleSheetLayoutView="120" workbookViewId="0">
      <selection activeCell="Y132" sqref="Y132"/>
    </sheetView>
  </sheetViews>
  <sheetFormatPr defaultColWidth="10.75" defaultRowHeight="12" customHeight="1"/>
  <cols>
    <col min="1" max="1" width="1.625" style="244" customWidth="1"/>
    <col min="2" max="3" width="2.625" style="244" customWidth="1"/>
    <col min="4" max="4" width="17.5" style="244" customWidth="1"/>
    <col min="5" max="5" width="0.875" style="244" customWidth="1"/>
    <col min="6" max="6" width="5.375" style="244" customWidth="1"/>
    <col min="7" max="9" width="3.625" style="244" customWidth="1"/>
    <col min="10" max="11" width="5.375" style="244" customWidth="1"/>
    <col min="12" max="24" width="3.625" style="244" customWidth="1"/>
    <col min="25" max="16384" width="10.75" style="244"/>
  </cols>
  <sheetData>
    <row r="1" spans="1:26" s="240" customFormat="1" ht="24" customHeight="1">
      <c r="D1" s="332" t="s">
        <v>680</v>
      </c>
      <c r="G1" s="333"/>
      <c r="H1" s="334"/>
      <c r="I1" s="334"/>
      <c r="J1" s="334"/>
      <c r="K1" s="334"/>
      <c r="L1" s="334"/>
      <c r="M1" s="334"/>
      <c r="N1" s="334"/>
      <c r="O1" s="334"/>
      <c r="P1" s="334"/>
      <c r="Q1" s="334"/>
      <c r="R1" s="334"/>
      <c r="S1" s="334"/>
      <c r="T1" s="334"/>
      <c r="U1" s="334"/>
      <c r="V1" s="334"/>
      <c r="W1" s="334"/>
      <c r="X1" s="334"/>
    </row>
    <row r="2" spans="1:26" ht="8.1" customHeight="1">
      <c r="D2" s="335"/>
      <c r="E2" s="335"/>
      <c r="F2" s="279"/>
      <c r="G2" s="279"/>
      <c r="H2" s="279"/>
      <c r="I2" s="279"/>
      <c r="J2" s="279"/>
      <c r="K2" s="279"/>
      <c r="L2" s="279"/>
      <c r="M2" s="279"/>
      <c r="N2" s="279"/>
      <c r="O2" s="279"/>
      <c r="P2" s="279"/>
      <c r="Q2" s="279"/>
      <c r="R2" s="279"/>
      <c r="S2" s="279"/>
      <c r="T2" s="279"/>
      <c r="U2" s="279"/>
      <c r="V2" s="279"/>
      <c r="W2" s="279"/>
      <c r="X2" s="279"/>
    </row>
    <row r="3" spans="1:26" ht="12" customHeight="1" thickBot="1">
      <c r="C3" s="336" t="s">
        <v>136</v>
      </c>
      <c r="D3" s="279"/>
      <c r="E3" s="279"/>
      <c r="F3" s="279"/>
      <c r="G3" s="279"/>
      <c r="H3" s="279"/>
      <c r="I3" s="279"/>
      <c r="J3" s="279"/>
      <c r="K3" s="279"/>
      <c r="L3" s="279"/>
      <c r="M3" s="279"/>
      <c r="N3" s="279"/>
      <c r="O3" s="279"/>
      <c r="P3" s="279"/>
      <c r="Q3" s="279"/>
      <c r="R3" s="279"/>
      <c r="S3" s="279"/>
      <c r="T3" s="279"/>
      <c r="U3" s="279"/>
      <c r="V3" s="279"/>
      <c r="W3" s="1069" t="s">
        <v>344</v>
      </c>
      <c r="X3" s="1069"/>
    </row>
    <row r="4" spans="1:26" ht="3" customHeight="1">
      <c r="A4" s="337"/>
      <c r="B4" s="337"/>
      <c r="C4" s="338"/>
      <c r="D4" s="339"/>
      <c r="E4" s="340"/>
      <c r="F4" s="340"/>
      <c r="G4" s="341"/>
      <c r="H4" s="341"/>
      <c r="I4" s="341"/>
      <c r="J4" s="341"/>
      <c r="K4" s="341"/>
      <c r="L4" s="341"/>
      <c r="M4" s="341"/>
      <c r="N4" s="341"/>
      <c r="O4" s="341"/>
      <c r="P4" s="341"/>
      <c r="Q4" s="341"/>
      <c r="R4" s="341"/>
      <c r="S4" s="341"/>
      <c r="T4" s="341"/>
      <c r="U4" s="341"/>
      <c r="V4" s="341"/>
      <c r="W4" s="341"/>
      <c r="X4" s="339"/>
    </row>
    <row r="5" spans="1:26" s="348" customFormat="1" ht="60" customHeight="1">
      <c r="A5" s="342"/>
      <c r="B5" s="342"/>
      <c r="C5" s="342"/>
      <c r="D5" s="343"/>
      <c r="E5" s="344"/>
      <c r="F5" s="345" t="s">
        <v>1</v>
      </c>
      <c r="G5" s="346" t="s">
        <v>137</v>
      </c>
      <c r="H5" s="346" t="s">
        <v>138</v>
      </c>
      <c r="I5" s="346" t="s">
        <v>558</v>
      </c>
      <c r="J5" s="346" t="s">
        <v>139</v>
      </c>
      <c r="K5" s="346" t="s">
        <v>140</v>
      </c>
      <c r="L5" s="346" t="s">
        <v>141</v>
      </c>
      <c r="M5" s="346" t="s">
        <v>142</v>
      </c>
      <c r="N5" s="346" t="s">
        <v>559</v>
      </c>
      <c r="O5" s="346" t="s">
        <v>143</v>
      </c>
      <c r="P5" s="346" t="s">
        <v>144</v>
      </c>
      <c r="Q5" s="346" t="s">
        <v>145</v>
      </c>
      <c r="R5" s="346" t="s">
        <v>146</v>
      </c>
      <c r="S5" s="346" t="s">
        <v>147</v>
      </c>
      <c r="T5" s="346" t="s">
        <v>148</v>
      </c>
      <c r="U5" s="346" t="s">
        <v>149</v>
      </c>
      <c r="V5" s="346" t="s">
        <v>150</v>
      </c>
      <c r="W5" s="346" t="s">
        <v>151</v>
      </c>
      <c r="X5" s="347" t="s">
        <v>2</v>
      </c>
    </row>
    <row r="6" spans="1:26" s="348" customFormat="1" ht="3" customHeight="1">
      <c r="A6" s="349"/>
      <c r="B6" s="349"/>
      <c r="C6" s="349"/>
      <c r="D6" s="350"/>
      <c r="E6" s="351"/>
      <c r="F6" s="352"/>
      <c r="G6" s="353"/>
      <c r="H6" s="353"/>
      <c r="I6" s="353"/>
      <c r="J6" s="353"/>
      <c r="K6" s="353"/>
      <c r="L6" s="353"/>
      <c r="M6" s="353"/>
      <c r="N6" s="353"/>
      <c r="O6" s="353"/>
      <c r="P6" s="353"/>
      <c r="Q6" s="353"/>
      <c r="R6" s="353"/>
      <c r="S6" s="353"/>
      <c r="T6" s="353"/>
      <c r="U6" s="353"/>
      <c r="V6" s="353"/>
      <c r="W6" s="353"/>
      <c r="X6" s="354"/>
    </row>
    <row r="7" spans="1:26" s="355" customFormat="1" ht="15" customHeight="1">
      <c r="B7" s="1065" t="s">
        <v>572</v>
      </c>
      <c r="C7" s="1065"/>
      <c r="D7" s="1065"/>
      <c r="E7" s="356"/>
      <c r="F7" s="357">
        <v>4129</v>
      </c>
      <c r="G7" s="357">
        <v>8</v>
      </c>
      <c r="H7" s="357">
        <v>3</v>
      </c>
      <c r="I7" s="357" t="s">
        <v>16</v>
      </c>
      <c r="J7" s="357">
        <v>1739</v>
      </c>
      <c r="K7" s="357">
        <v>1373</v>
      </c>
      <c r="L7" s="357">
        <v>109</v>
      </c>
      <c r="M7" s="357">
        <v>87</v>
      </c>
      <c r="N7" s="357">
        <v>76</v>
      </c>
      <c r="O7" s="357">
        <v>149</v>
      </c>
      <c r="P7" s="357">
        <v>305</v>
      </c>
      <c r="Q7" s="357" t="s">
        <v>16</v>
      </c>
      <c r="R7" s="357" t="s">
        <v>16</v>
      </c>
      <c r="S7" s="357">
        <v>13</v>
      </c>
      <c r="T7" s="357">
        <v>12</v>
      </c>
      <c r="U7" s="357">
        <v>20</v>
      </c>
      <c r="V7" s="357">
        <v>81</v>
      </c>
      <c r="W7" s="357">
        <v>154</v>
      </c>
      <c r="X7" s="357" t="s">
        <v>16</v>
      </c>
      <c r="Y7" s="923"/>
      <c r="Z7" s="923"/>
    </row>
    <row r="8" spans="1:26" s="355" customFormat="1" ht="12" customHeight="1">
      <c r="B8" s="1066" t="s">
        <v>636</v>
      </c>
      <c r="C8" s="1066"/>
      <c r="D8" s="1066"/>
      <c r="E8" s="356"/>
      <c r="F8" s="357">
        <v>3581</v>
      </c>
      <c r="G8" s="357">
        <v>9</v>
      </c>
      <c r="H8" s="357">
        <v>7</v>
      </c>
      <c r="I8" s="357" t="s">
        <v>16</v>
      </c>
      <c r="J8" s="357">
        <v>1528</v>
      </c>
      <c r="K8" s="357">
        <v>1155</v>
      </c>
      <c r="L8" s="357">
        <v>91</v>
      </c>
      <c r="M8" s="357">
        <v>58</v>
      </c>
      <c r="N8" s="357">
        <v>58</v>
      </c>
      <c r="O8" s="357">
        <v>112</v>
      </c>
      <c r="P8" s="357">
        <v>300</v>
      </c>
      <c r="Q8" s="357">
        <v>1</v>
      </c>
      <c r="R8" s="357">
        <v>4</v>
      </c>
      <c r="S8" s="357">
        <v>22</v>
      </c>
      <c r="T8" s="357">
        <v>19</v>
      </c>
      <c r="U8" s="357">
        <v>15</v>
      </c>
      <c r="V8" s="357">
        <v>67</v>
      </c>
      <c r="W8" s="357">
        <v>135</v>
      </c>
      <c r="X8" s="357" t="s">
        <v>16</v>
      </c>
      <c r="Y8" s="923"/>
      <c r="Z8" s="923"/>
    </row>
    <row r="9" spans="1:26" s="355" customFormat="1" ht="12" customHeight="1">
      <c r="B9" s="1066" t="s">
        <v>652</v>
      </c>
      <c r="C9" s="1066"/>
      <c r="D9" s="1066"/>
      <c r="E9" s="356"/>
      <c r="F9" s="357">
        <v>2866</v>
      </c>
      <c r="G9" s="357">
        <v>6</v>
      </c>
      <c r="H9" s="357">
        <v>4</v>
      </c>
      <c r="I9" s="357" t="s">
        <v>16</v>
      </c>
      <c r="J9" s="357">
        <v>1188</v>
      </c>
      <c r="K9" s="357">
        <v>899</v>
      </c>
      <c r="L9" s="357">
        <v>82</v>
      </c>
      <c r="M9" s="357">
        <v>49</v>
      </c>
      <c r="N9" s="357">
        <v>69</v>
      </c>
      <c r="O9" s="357">
        <v>106</v>
      </c>
      <c r="P9" s="357">
        <v>246</v>
      </c>
      <c r="Q9" s="357">
        <v>2</v>
      </c>
      <c r="R9" s="357">
        <v>1</v>
      </c>
      <c r="S9" s="357">
        <v>19</v>
      </c>
      <c r="T9" s="357">
        <v>15</v>
      </c>
      <c r="U9" s="357">
        <v>10</v>
      </c>
      <c r="V9" s="357">
        <v>52</v>
      </c>
      <c r="W9" s="357">
        <v>118</v>
      </c>
      <c r="X9" s="357" t="s">
        <v>16</v>
      </c>
      <c r="Y9" s="923"/>
      <c r="Z9" s="923"/>
    </row>
    <row r="10" spans="1:26" s="355" customFormat="1" ht="12" customHeight="1">
      <c r="B10" s="1066" t="s">
        <v>695</v>
      </c>
      <c r="C10" s="1066"/>
      <c r="D10" s="1066"/>
      <c r="E10" s="356"/>
      <c r="F10" s="357">
        <v>2811</v>
      </c>
      <c r="G10" s="357">
        <v>5</v>
      </c>
      <c r="H10" s="357">
        <v>2</v>
      </c>
      <c r="I10" s="357" t="s">
        <v>16</v>
      </c>
      <c r="J10" s="357">
        <v>1154</v>
      </c>
      <c r="K10" s="357">
        <v>943</v>
      </c>
      <c r="L10" s="357">
        <v>77</v>
      </c>
      <c r="M10" s="357">
        <v>48</v>
      </c>
      <c r="N10" s="357">
        <v>49</v>
      </c>
      <c r="O10" s="357">
        <v>99</v>
      </c>
      <c r="P10" s="357">
        <v>245</v>
      </c>
      <c r="Q10" s="357">
        <v>1</v>
      </c>
      <c r="R10" s="357">
        <v>1</v>
      </c>
      <c r="S10" s="357">
        <v>16</v>
      </c>
      <c r="T10" s="357">
        <v>18</v>
      </c>
      <c r="U10" s="357">
        <v>11</v>
      </c>
      <c r="V10" s="357">
        <v>47</v>
      </c>
      <c r="W10" s="357">
        <v>95</v>
      </c>
      <c r="X10" s="357" t="s">
        <v>16</v>
      </c>
      <c r="Y10" s="923"/>
      <c r="Z10" s="923"/>
    </row>
    <row r="11" spans="1:26" s="355" customFormat="1" ht="18" customHeight="1">
      <c r="B11" s="1067" t="s">
        <v>758</v>
      </c>
      <c r="C11" s="1067"/>
      <c r="D11" s="1067"/>
      <c r="E11" s="359"/>
      <c r="F11" s="360">
        <v>2835</v>
      </c>
      <c r="G11" s="360">
        <v>1</v>
      </c>
      <c r="H11" s="360">
        <v>4</v>
      </c>
      <c r="I11" s="360" t="s">
        <v>702</v>
      </c>
      <c r="J11" s="360">
        <v>1253</v>
      </c>
      <c r="K11" s="360">
        <v>907</v>
      </c>
      <c r="L11" s="360">
        <v>65</v>
      </c>
      <c r="M11" s="360">
        <v>34</v>
      </c>
      <c r="N11" s="360">
        <v>71</v>
      </c>
      <c r="O11" s="360">
        <v>103</v>
      </c>
      <c r="P11" s="360">
        <v>236</v>
      </c>
      <c r="Q11" s="360" t="s">
        <v>641</v>
      </c>
      <c r="R11" s="360">
        <v>2</v>
      </c>
      <c r="S11" s="360">
        <v>13</v>
      </c>
      <c r="T11" s="360">
        <v>13</v>
      </c>
      <c r="U11" s="360">
        <v>14</v>
      </c>
      <c r="V11" s="360">
        <v>23</v>
      </c>
      <c r="W11" s="360">
        <v>96</v>
      </c>
      <c r="X11" s="360" t="s">
        <v>698</v>
      </c>
      <c r="Y11" s="923"/>
      <c r="Z11" s="923"/>
    </row>
    <row r="12" spans="1:26" s="355" customFormat="1" ht="18" customHeight="1">
      <c r="C12" s="1066" t="s">
        <v>152</v>
      </c>
      <c r="D12" s="1066"/>
      <c r="E12" s="361"/>
      <c r="F12" s="971">
        <v>146</v>
      </c>
      <c r="G12" s="971">
        <v>0</v>
      </c>
      <c r="H12" s="972">
        <v>1</v>
      </c>
      <c r="I12" s="971">
        <v>0</v>
      </c>
      <c r="J12" s="972">
        <v>61</v>
      </c>
      <c r="K12" s="972">
        <v>52</v>
      </c>
      <c r="L12" s="972">
        <v>3</v>
      </c>
      <c r="M12" s="972">
        <v>2</v>
      </c>
      <c r="N12" s="972">
        <v>2</v>
      </c>
      <c r="O12" s="972">
        <v>6</v>
      </c>
      <c r="P12" s="972">
        <v>13</v>
      </c>
      <c r="Q12" s="971">
        <v>0</v>
      </c>
      <c r="R12" s="971">
        <v>0</v>
      </c>
      <c r="S12" s="972">
        <v>1</v>
      </c>
      <c r="T12" s="971">
        <v>0</v>
      </c>
      <c r="U12" s="971">
        <v>0</v>
      </c>
      <c r="V12" s="971">
        <v>0</v>
      </c>
      <c r="W12" s="972">
        <v>5</v>
      </c>
      <c r="X12" s="971">
        <v>0</v>
      </c>
      <c r="Y12" s="923"/>
      <c r="Z12" s="923"/>
    </row>
    <row r="13" spans="1:26" s="355" customFormat="1" ht="15" customHeight="1">
      <c r="C13" s="1066" t="s">
        <v>346</v>
      </c>
      <c r="D13" s="1066"/>
      <c r="E13" s="361"/>
      <c r="F13" s="971">
        <v>1</v>
      </c>
      <c r="G13" s="971">
        <v>0</v>
      </c>
      <c r="H13" s="971">
        <v>0</v>
      </c>
      <c r="I13" s="971">
        <v>0</v>
      </c>
      <c r="J13" s="972">
        <v>1</v>
      </c>
      <c r="K13" s="971">
        <v>0</v>
      </c>
      <c r="L13" s="971">
        <v>0</v>
      </c>
      <c r="M13" s="971">
        <v>0</v>
      </c>
      <c r="N13" s="971">
        <v>0</v>
      </c>
      <c r="O13" s="971">
        <v>0</v>
      </c>
      <c r="P13" s="971">
        <v>0</v>
      </c>
      <c r="Q13" s="971">
        <v>0</v>
      </c>
      <c r="R13" s="971">
        <v>0</v>
      </c>
      <c r="S13" s="971">
        <v>0</v>
      </c>
      <c r="T13" s="971">
        <v>0</v>
      </c>
      <c r="U13" s="971">
        <v>0</v>
      </c>
      <c r="V13" s="971">
        <v>0</v>
      </c>
      <c r="W13" s="971">
        <v>0</v>
      </c>
      <c r="X13" s="971">
        <v>0</v>
      </c>
      <c r="Y13" s="923"/>
      <c r="Z13" s="923"/>
    </row>
    <row r="14" spans="1:26" s="355" customFormat="1" ht="15" customHeight="1">
      <c r="C14" s="1073" t="s">
        <v>153</v>
      </c>
      <c r="D14" s="1073"/>
      <c r="E14" s="363"/>
      <c r="F14" s="971"/>
      <c r="G14" s="971"/>
      <c r="H14" s="971"/>
      <c r="I14" s="971"/>
      <c r="J14" s="971"/>
      <c r="K14" s="971"/>
      <c r="L14" s="971"/>
      <c r="M14" s="971"/>
      <c r="N14" s="971"/>
      <c r="O14" s="971"/>
      <c r="P14" s="971"/>
      <c r="Q14" s="971"/>
      <c r="R14" s="971"/>
      <c r="S14" s="971"/>
      <c r="T14" s="971"/>
      <c r="U14" s="971"/>
      <c r="V14" s="971"/>
      <c r="W14" s="971"/>
      <c r="X14" s="971"/>
      <c r="Y14" s="923"/>
      <c r="Z14" s="923"/>
    </row>
    <row r="15" spans="1:26" s="355" customFormat="1" ht="12" customHeight="1">
      <c r="C15" s="362"/>
      <c r="D15" s="388" t="s">
        <v>154</v>
      </c>
      <c r="E15" s="356"/>
      <c r="F15" s="971">
        <v>82</v>
      </c>
      <c r="G15" s="971">
        <v>0</v>
      </c>
      <c r="H15" s="971">
        <v>0</v>
      </c>
      <c r="I15" s="971">
        <v>0</v>
      </c>
      <c r="J15" s="973">
        <v>41</v>
      </c>
      <c r="K15" s="973">
        <v>24</v>
      </c>
      <c r="L15" s="972">
        <v>2</v>
      </c>
      <c r="M15" s="972">
        <v>1</v>
      </c>
      <c r="N15" s="972">
        <v>3</v>
      </c>
      <c r="O15" s="973">
        <v>2</v>
      </c>
      <c r="P15" s="973">
        <v>3</v>
      </c>
      <c r="Q15" s="971">
        <v>0</v>
      </c>
      <c r="R15" s="971">
        <v>0</v>
      </c>
      <c r="S15" s="973">
        <v>1</v>
      </c>
      <c r="T15" s="972">
        <v>1</v>
      </c>
      <c r="U15" s="972">
        <v>1</v>
      </c>
      <c r="V15" s="971">
        <v>0</v>
      </c>
      <c r="W15" s="972">
        <v>3</v>
      </c>
      <c r="X15" s="971">
        <v>0</v>
      </c>
      <c r="Y15" s="923"/>
      <c r="Z15" s="923"/>
    </row>
    <row r="16" spans="1:26" s="355" customFormat="1" ht="12" customHeight="1">
      <c r="C16" s="362"/>
      <c r="D16" s="388" t="s">
        <v>155</v>
      </c>
      <c r="E16" s="356"/>
      <c r="F16" s="971">
        <v>2</v>
      </c>
      <c r="G16" s="971">
        <v>0</v>
      </c>
      <c r="H16" s="971">
        <v>0</v>
      </c>
      <c r="I16" s="971">
        <v>0</v>
      </c>
      <c r="J16" s="973">
        <v>1</v>
      </c>
      <c r="K16" s="971" t="s">
        <v>16</v>
      </c>
      <c r="L16" s="971" t="s">
        <v>16</v>
      </c>
      <c r="M16" s="971" t="s">
        <v>16</v>
      </c>
      <c r="N16" s="971" t="s">
        <v>16</v>
      </c>
      <c r="O16" s="971" t="s">
        <v>16</v>
      </c>
      <c r="P16" s="971" t="s">
        <v>16</v>
      </c>
      <c r="Q16" s="971" t="s">
        <v>16</v>
      </c>
      <c r="R16" s="971" t="s">
        <v>16</v>
      </c>
      <c r="S16" s="971" t="s">
        <v>16</v>
      </c>
      <c r="T16" s="971" t="s">
        <v>16</v>
      </c>
      <c r="U16" s="971" t="s">
        <v>16</v>
      </c>
      <c r="V16" s="972">
        <v>1</v>
      </c>
      <c r="W16" s="971">
        <v>0</v>
      </c>
      <c r="X16" s="971">
        <v>0</v>
      </c>
      <c r="Y16" s="923"/>
      <c r="Z16" s="923"/>
    </row>
    <row r="17" spans="3:26" s="355" customFormat="1" ht="12" customHeight="1">
      <c r="C17" s="362"/>
      <c r="D17" s="388" t="s">
        <v>156</v>
      </c>
      <c r="E17" s="356"/>
      <c r="F17" s="971">
        <v>1</v>
      </c>
      <c r="G17" s="971">
        <v>0</v>
      </c>
      <c r="H17" s="971">
        <v>0</v>
      </c>
      <c r="I17" s="971">
        <v>0</v>
      </c>
      <c r="J17" s="971">
        <v>0</v>
      </c>
      <c r="K17" s="972">
        <v>1</v>
      </c>
      <c r="L17" s="971" t="s">
        <v>16</v>
      </c>
      <c r="M17" s="971" t="s">
        <v>16</v>
      </c>
      <c r="N17" s="971" t="s">
        <v>16</v>
      </c>
      <c r="O17" s="971" t="s">
        <v>16</v>
      </c>
      <c r="P17" s="971" t="s">
        <v>16</v>
      </c>
      <c r="Q17" s="971" t="s">
        <v>16</v>
      </c>
      <c r="R17" s="971" t="s">
        <v>16</v>
      </c>
      <c r="S17" s="971" t="s">
        <v>16</v>
      </c>
      <c r="T17" s="971" t="s">
        <v>16</v>
      </c>
      <c r="U17" s="971" t="s">
        <v>16</v>
      </c>
      <c r="V17" s="971" t="s">
        <v>16</v>
      </c>
      <c r="W17" s="971" t="s">
        <v>16</v>
      </c>
      <c r="X17" s="971" t="s">
        <v>16</v>
      </c>
      <c r="Y17" s="923"/>
      <c r="Z17" s="923"/>
    </row>
    <row r="18" spans="3:26" s="355" customFormat="1" ht="18" customHeight="1">
      <c r="C18" s="1066" t="s">
        <v>157</v>
      </c>
      <c r="D18" s="1066"/>
      <c r="E18" s="356"/>
      <c r="F18" s="971" t="s">
        <v>16</v>
      </c>
      <c r="G18" s="971">
        <v>0</v>
      </c>
      <c r="H18" s="971" t="s">
        <v>16</v>
      </c>
      <c r="I18" s="971" t="s">
        <v>16</v>
      </c>
      <c r="J18" s="971" t="s">
        <v>16</v>
      </c>
      <c r="K18" s="971" t="s">
        <v>16</v>
      </c>
      <c r="L18" s="971" t="s">
        <v>16</v>
      </c>
      <c r="M18" s="971" t="s">
        <v>16</v>
      </c>
      <c r="N18" s="971" t="s">
        <v>16</v>
      </c>
      <c r="O18" s="971" t="s">
        <v>16</v>
      </c>
      <c r="P18" s="971" t="s">
        <v>16</v>
      </c>
      <c r="Q18" s="971" t="s">
        <v>16</v>
      </c>
      <c r="R18" s="971" t="s">
        <v>16</v>
      </c>
      <c r="S18" s="971" t="s">
        <v>16</v>
      </c>
      <c r="T18" s="971" t="s">
        <v>16</v>
      </c>
      <c r="U18" s="971" t="s">
        <v>16</v>
      </c>
      <c r="V18" s="971" t="s">
        <v>16</v>
      </c>
      <c r="W18" s="971" t="s">
        <v>16</v>
      </c>
      <c r="X18" s="971" t="s">
        <v>16</v>
      </c>
      <c r="Y18" s="923"/>
      <c r="Z18" s="923"/>
    </row>
    <row r="19" spans="3:26" s="355" customFormat="1" ht="15" customHeight="1">
      <c r="C19" s="1066" t="s">
        <v>158</v>
      </c>
      <c r="D19" s="1066"/>
      <c r="E19" s="361"/>
      <c r="F19" s="971">
        <v>8</v>
      </c>
      <c r="G19" s="971">
        <v>0</v>
      </c>
      <c r="H19" s="971" t="s">
        <v>16</v>
      </c>
      <c r="I19" s="971" t="s">
        <v>16</v>
      </c>
      <c r="J19" s="972">
        <v>7</v>
      </c>
      <c r="K19" s="971" t="s">
        <v>16</v>
      </c>
      <c r="L19" s="971" t="s">
        <v>16</v>
      </c>
      <c r="M19" s="971" t="s">
        <v>16</v>
      </c>
      <c r="N19" s="971" t="s">
        <v>16</v>
      </c>
      <c r="O19" s="971" t="s">
        <v>16</v>
      </c>
      <c r="P19" s="971" t="s">
        <v>16</v>
      </c>
      <c r="Q19" s="971" t="s">
        <v>16</v>
      </c>
      <c r="R19" s="971" t="s">
        <v>16</v>
      </c>
      <c r="S19" s="971" t="s">
        <v>16</v>
      </c>
      <c r="T19" s="972">
        <v>1</v>
      </c>
      <c r="U19" s="971" t="s">
        <v>16</v>
      </c>
      <c r="V19" s="971" t="s">
        <v>16</v>
      </c>
      <c r="W19" s="971" t="s">
        <v>16</v>
      </c>
      <c r="X19" s="971" t="s">
        <v>16</v>
      </c>
      <c r="Y19" s="923"/>
      <c r="Z19" s="923"/>
    </row>
    <row r="20" spans="3:26" s="355" customFormat="1" ht="15" customHeight="1">
      <c r="C20" s="1073" t="s">
        <v>159</v>
      </c>
      <c r="D20" s="1073"/>
      <c r="E20" s="361"/>
      <c r="F20" s="971"/>
      <c r="G20" s="971"/>
      <c r="H20" s="971"/>
      <c r="I20" s="971"/>
      <c r="J20" s="971"/>
      <c r="K20" s="971"/>
      <c r="L20" s="971"/>
      <c r="M20" s="971"/>
      <c r="N20" s="971"/>
      <c r="O20" s="971"/>
      <c r="P20" s="971"/>
      <c r="Q20" s="971"/>
      <c r="R20" s="971"/>
      <c r="S20" s="971"/>
      <c r="T20" s="971"/>
      <c r="U20" s="971"/>
      <c r="V20" s="971"/>
      <c r="W20" s="971"/>
      <c r="X20" s="971"/>
      <c r="Y20" s="923"/>
      <c r="Z20" s="923"/>
    </row>
    <row r="21" spans="3:26" s="355" customFormat="1" ht="12" customHeight="1">
      <c r="D21" s="388" t="s">
        <v>160</v>
      </c>
      <c r="E21" s="356"/>
      <c r="F21" s="357">
        <v>32</v>
      </c>
      <c r="G21" s="971">
        <v>0</v>
      </c>
      <c r="H21" s="971">
        <v>0</v>
      </c>
      <c r="I21" s="971">
        <v>0</v>
      </c>
      <c r="J21" s="972">
        <v>13</v>
      </c>
      <c r="K21" s="972">
        <v>6</v>
      </c>
      <c r="L21" s="971" t="s">
        <v>16</v>
      </c>
      <c r="M21" s="972">
        <v>1</v>
      </c>
      <c r="N21" s="972">
        <v>2</v>
      </c>
      <c r="O21" s="972">
        <v>2</v>
      </c>
      <c r="P21" s="972">
        <v>7</v>
      </c>
      <c r="Q21" s="971">
        <v>0</v>
      </c>
      <c r="R21" s="972">
        <v>1</v>
      </c>
      <c r="S21" s="971">
        <v>0</v>
      </c>
      <c r="T21" s="971">
        <v>0</v>
      </c>
      <c r="U21" s="971">
        <v>0</v>
      </c>
      <c r="V21" s="971">
        <v>0</v>
      </c>
      <c r="W21" s="971">
        <v>0</v>
      </c>
      <c r="X21" s="971">
        <v>0</v>
      </c>
      <c r="Y21" s="923"/>
      <c r="Z21" s="923"/>
    </row>
    <row r="22" spans="3:26" s="355" customFormat="1" ht="12" customHeight="1">
      <c r="C22" s="364"/>
      <c r="D22" s="388" t="s">
        <v>161</v>
      </c>
      <c r="E22" s="356"/>
      <c r="F22" s="357">
        <v>120</v>
      </c>
      <c r="G22" s="971">
        <v>0</v>
      </c>
      <c r="H22" s="971">
        <v>0</v>
      </c>
      <c r="I22" s="971">
        <v>0</v>
      </c>
      <c r="J22" s="972">
        <v>51</v>
      </c>
      <c r="K22" s="972">
        <v>32</v>
      </c>
      <c r="L22" s="972">
        <v>1</v>
      </c>
      <c r="M22" s="972">
        <v>1</v>
      </c>
      <c r="N22" s="972">
        <v>4</v>
      </c>
      <c r="O22" s="972">
        <v>5</v>
      </c>
      <c r="P22" s="972">
        <v>5</v>
      </c>
      <c r="Q22" s="971">
        <v>0</v>
      </c>
      <c r="R22" s="971">
        <v>0</v>
      </c>
      <c r="S22" s="971">
        <v>0</v>
      </c>
      <c r="T22" s="971">
        <v>0</v>
      </c>
      <c r="U22" s="972">
        <v>1</v>
      </c>
      <c r="V22" s="971">
        <v>0</v>
      </c>
      <c r="W22" s="972">
        <v>20</v>
      </c>
      <c r="X22" s="971">
        <v>0</v>
      </c>
      <c r="Y22" s="923"/>
      <c r="Z22" s="923"/>
    </row>
    <row r="23" spans="3:26" s="355" customFormat="1" ht="18" customHeight="1">
      <c r="C23" s="1066" t="s">
        <v>162</v>
      </c>
      <c r="D23" s="1066"/>
      <c r="E23" s="361"/>
      <c r="F23" s="357">
        <v>2</v>
      </c>
      <c r="G23" s="971">
        <v>0</v>
      </c>
      <c r="H23" s="971">
        <v>0</v>
      </c>
      <c r="I23" s="971">
        <v>0</v>
      </c>
      <c r="J23" s="972">
        <v>1</v>
      </c>
      <c r="K23" s="357">
        <v>0</v>
      </c>
      <c r="L23" s="357">
        <v>0</v>
      </c>
      <c r="M23" s="972">
        <v>1</v>
      </c>
      <c r="N23" s="971">
        <v>0</v>
      </c>
      <c r="O23" s="971">
        <v>0</v>
      </c>
      <c r="P23" s="971">
        <v>0</v>
      </c>
      <c r="Q23" s="971">
        <v>0</v>
      </c>
      <c r="R23" s="971">
        <v>0</v>
      </c>
      <c r="S23" s="971">
        <v>0</v>
      </c>
      <c r="T23" s="971">
        <v>0</v>
      </c>
      <c r="U23" s="357">
        <v>0</v>
      </c>
      <c r="V23" s="971">
        <v>0</v>
      </c>
      <c r="W23" s="357">
        <v>0</v>
      </c>
      <c r="X23" s="971">
        <v>0</v>
      </c>
      <c r="Y23" s="923"/>
      <c r="Z23" s="923"/>
    </row>
    <row r="24" spans="3:26" s="355" customFormat="1" ht="15" customHeight="1">
      <c r="C24" s="1066" t="s">
        <v>163</v>
      </c>
      <c r="D24" s="1066"/>
      <c r="E24" s="361"/>
      <c r="F24" s="357">
        <v>39</v>
      </c>
      <c r="G24" s="971">
        <v>0</v>
      </c>
      <c r="H24" s="971">
        <v>0</v>
      </c>
      <c r="I24" s="971">
        <v>0</v>
      </c>
      <c r="J24" s="972">
        <v>19</v>
      </c>
      <c r="K24" s="972">
        <v>8</v>
      </c>
      <c r="L24" s="972">
        <v>5</v>
      </c>
      <c r="M24" s="971">
        <v>0</v>
      </c>
      <c r="N24" s="972">
        <v>2</v>
      </c>
      <c r="O24" s="972">
        <v>1</v>
      </c>
      <c r="P24" s="972">
        <v>2</v>
      </c>
      <c r="Q24" s="971">
        <v>0</v>
      </c>
      <c r="R24" s="971">
        <v>0</v>
      </c>
      <c r="S24" s="971">
        <v>0</v>
      </c>
      <c r="T24" s="972">
        <v>1</v>
      </c>
      <c r="U24" s="357">
        <v>0</v>
      </c>
      <c r="V24" s="971">
        <v>0</v>
      </c>
      <c r="W24" s="972">
        <v>1</v>
      </c>
      <c r="X24" s="971">
        <v>0</v>
      </c>
      <c r="Y24" s="923"/>
      <c r="Z24" s="923"/>
    </row>
    <row r="25" spans="3:26" s="355" customFormat="1" ht="15" customHeight="1">
      <c r="C25" s="1066" t="s">
        <v>164</v>
      </c>
      <c r="D25" s="1066"/>
      <c r="E25" s="361"/>
      <c r="F25" s="357">
        <v>3</v>
      </c>
      <c r="G25" s="971">
        <v>0</v>
      </c>
      <c r="H25" s="971">
        <v>0</v>
      </c>
      <c r="I25" s="971">
        <v>0</v>
      </c>
      <c r="J25" s="971">
        <v>0</v>
      </c>
      <c r="K25" s="972">
        <v>1</v>
      </c>
      <c r="L25" s="971">
        <v>0</v>
      </c>
      <c r="M25" s="971">
        <v>0</v>
      </c>
      <c r="N25" s="971">
        <v>0</v>
      </c>
      <c r="O25" s="972">
        <v>1</v>
      </c>
      <c r="P25" s="972">
        <v>1</v>
      </c>
      <c r="Q25" s="971">
        <v>0</v>
      </c>
      <c r="R25" s="971">
        <v>0</v>
      </c>
      <c r="S25" s="971">
        <v>0</v>
      </c>
      <c r="T25" s="971">
        <v>0</v>
      </c>
      <c r="U25" s="971">
        <v>0</v>
      </c>
      <c r="V25" s="971">
        <v>0</v>
      </c>
      <c r="W25" s="971">
        <v>0</v>
      </c>
      <c r="X25" s="971">
        <v>0</v>
      </c>
      <c r="Y25" s="923"/>
      <c r="Z25" s="923"/>
    </row>
    <row r="26" spans="3:26" s="355" customFormat="1" ht="15" customHeight="1">
      <c r="C26" s="1066" t="s">
        <v>165</v>
      </c>
      <c r="D26" s="1066"/>
      <c r="E26" s="361"/>
      <c r="F26" s="357"/>
      <c r="G26" s="357"/>
      <c r="H26" s="357"/>
      <c r="I26" s="357"/>
      <c r="J26" s="357"/>
      <c r="K26" s="357"/>
      <c r="L26" s="357"/>
      <c r="M26" s="357"/>
      <c r="N26" s="357"/>
      <c r="O26" s="357"/>
      <c r="P26" s="357"/>
      <c r="Q26" s="357"/>
      <c r="R26" s="357"/>
      <c r="S26" s="357"/>
      <c r="T26" s="357"/>
      <c r="U26" s="357"/>
      <c r="V26" s="357"/>
      <c r="W26" s="357"/>
      <c r="X26" s="357"/>
      <c r="Y26" s="923"/>
      <c r="Z26" s="923"/>
    </row>
    <row r="27" spans="3:26" s="355" customFormat="1" ht="12" customHeight="1">
      <c r="D27" s="388" t="s">
        <v>166</v>
      </c>
      <c r="E27" s="356"/>
      <c r="F27" s="357">
        <v>13</v>
      </c>
      <c r="G27" s="357">
        <v>0</v>
      </c>
      <c r="H27" s="357">
        <v>0</v>
      </c>
      <c r="I27" s="357">
        <v>0</v>
      </c>
      <c r="J27" s="972">
        <v>9</v>
      </c>
      <c r="K27" s="972">
        <v>1</v>
      </c>
      <c r="L27" s="357" t="s">
        <v>16</v>
      </c>
      <c r="M27" s="972">
        <v>1</v>
      </c>
      <c r="N27" s="357" t="s">
        <v>16</v>
      </c>
      <c r="O27" s="972">
        <v>1</v>
      </c>
      <c r="P27" s="357">
        <v>0</v>
      </c>
      <c r="Q27" s="357">
        <v>0</v>
      </c>
      <c r="R27" s="357">
        <v>0</v>
      </c>
      <c r="S27" s="972">
        <v>1</v>
      </c>
      <c r="T27" s="357">
        <v>0</v>
      </c>
      <c r="U27" s="357">
        <v>0</v>
      </c>
      <c r="V27" s="357">
        <v>0</v>
      </c>
      <c r="W27" s="357">
        <v>0</v>
      </c>
      <c r="X27" s="357">
        <v>0</v>
      </c>
      <c r="Y27" s="923"/>
      <c r="Z27" s="923"/>
    </row>
    <row r="28" spans="3:26" s="355" customFormat="1" ht="12" customHeight="1">
      <c r="C28" s="358"/>
      <c r="D28" s="388" t="s">
        <v>167</v>
      </c>
      <c r="E28" s="356"/>
      <c r="F28" s="357">
        <v>5</v>
      </c>
      <c r="G28" s="357">
        <v>0</v>
      </c>
      <c r="H28" s="357">
        <v>0</v>
      </c>
      <c r="I28" s="357">
        <v>0</v>
      </c>
      <c r="J28" s="972">
        <v>2</v>
      </c>
      <c r="K28" s="357" t="s">
        <v>16</v>
      </c>
      <c r="L28" s="972">
        <v>1</v>
      </c>
      <c r="M28" s="357" t="s">
        <v>16</v>
      </c>
      <c r="N28" s="357" t="s">
        <v>16</v>
      </c>
      <c r="O28" s="972">
        <v>2</v>
      </c>
      <c r="P28" s="357">
        <v>0</v>
      </c>
      <c r="Q28" s="357">
        <v>0</v>
      </c>
      <c r="R28" s="357">
        <v>0</v>
      </c>
      <c r="S28" s="357">
        <v>0</v>
      </c>
      <c r="T28" s="357">
        <v>0</v>
      </c>
      <c r="U28" s="357">
        <v>0</v>
      </c>
      <c r="V28" s="357">
        <v>0</v>
      </c>
      <c r="W28" s="357">
        <v>0</v>
      </c>
      <c r="X28" s="357">
        <v>0</v>
      </c>
      <c r="Y28" s="923"/>
      <c r="Z28" s="923"/>
    </row>
    <row r="29" spans="3:26" s="355" customFormat="1" ht="18" customHeight="1">
      <c r="C29" s="1066" t="s">
        <v>168</v>
      </c>
      <c r="D29" s="1066"/>
      <c r="E29" s="361"/>
      <c r="F29" s="357" t="s">
        <v>16</v>
      </c>
      <c r="G29" s="357" t="s">
        <v>16</v>
      </c>
      <c r="H29" s="357" t="s">
        <v>16</v>
      </c>
      <c r="I29" s="357" t="s">
        <v>16</v>
      </c>
      <c r="J29" s="357" t="s">
        <v>16</v>
      </c>
      <c r="K29" s="357" t="s">
        <v>16</v>
      </c>
      <c r="L29" s="357" t="s">
        <v>16</v>
      </c>
      <c r="M29" s="357" t="s">
        <v>16</v>
      </c>
      <c r="N29" s="357" t="s">
        <v>16</v>
      </c>
      <c r="O29" s="357" t="s">
        <v>16</v>
      </c>
      <c r="P29" s="357" t="s">
        <v>16</v>
      </c>
      <c r="Q29" s="357" t="s">
        <v>16</v>
      </c>
      <c r="R29" s="357" t="s">
        <v>16</v>
      </c>
      <c r="S29" s="357" t="s">
        <v>16</v>
      </c>
      <c r="T29" s="357" t="s">
        <v>16</v>
      </c>
      <c r="U29" s="357" t="s">
        <v>16</v>
      </c>
      <c r="V29" s="357" t="s">
        <v>16</v>
      </c>
      <c r="W29" s="357" t="s">
        <v>16</v>
      </c>
      <c r="X29" s="357" t="s">
        <v>16</v>
      </c>
      <c r="Y29" s="923"/>
      <c r="Z29" s="923"/>
    </row>
    <row r="30" spans="3:26" s="355" customFormat="1" ht="15" customHeight="1">
      <c r="C30" s="1066" t="s">
        <v>169</v>
      </c>
      <c r="D30" s="1066"/>
      <c r="E30" s="361"/>
      <c r="F30" s="357" t="s">
        <v>16</v>
      </c>
      <c r="G30" s="357" t="s">
        <v>16</v>
      </c>
      <c r="H30" s="357" t="s">
        <v>16</v>
      </c>
      <c r="I30" s="357" t="s">
        <v>16</v>
      </c>
      <c r="J30" s="357" t="s">
        <v>16</v>
      </c>
      <c r="K30" s="357" t="s">
        <v>16</v>
      </c>
      <c r="L30" s="357" t="s">
        <v>16</v>
      </c>
      <c r="M30" s="357" t="s">
        <v>16</v>
      </c>
      <c r="N30" s="357" t="s">
        <v>16</v>
      </c>
      <c r="O30" s="357" t="s">
        <v>16</v>
      </c>
      <c r="P30" s="357" t="s">
        <v>16</v>
      </c>
      <c r="Q30" s="357" t="s">
        <v>16</v>
      </c>
      <c r="R30" s="357" t="s">
        <v>16</v>
      </c>
      <c r="S30" s="357" t="s">
        <v>16</v>
      </c>
      <c r="T30" s="357" t="s">
        <v>16</v>
      </c>
      <c r="U30" s="357" t="s">
        <v>16</v>
      </c>
      <c r="V30" s="357" t="s">
        <v>16</v>
      </c>
      <c r="W30" s="357" t="s">
        <v>16</v>
      </c>
      <c r="X30" s="357" t="s">
        <v>16</v>
      </c>
      <c r="Y30" s="923"/>
      <c r="Z30" s="923"/>
    </row>
    <row r="31" spans="3:26" s="355" customFormat="1" ht="15" customHeight="1">
      <c r="C31" s="1066" t="s">
        <v>170</v>
      </c>
      <c r="D31" s="1066"/>
      <c r="E31" s="361"/>
      <c r="F31" s="357">
        <v>35</v>
      </c>
      <c r="G31" s="357" t="s">
        <v>16</v>
      </c>
      <c r="H31" s="357" t="s">
        <v>16</v>
      </c>
      <c r="I31" s="357" t="s">
        <v>16</v>
      </c>
      <c r="J31" s="972">
        <v>18</v>
      </c>
      <c r="K31" s="972">
        <v>8</v>
      </c>
      <c r="L31" s="972">
        <v>1</v>
      </c>
      <c r="M31" s="357" t="s">
        <v>16</v>
      </c>
      <c r="N31" s="357" t="s">
        <v>16</v>
      </c>
      <c r="O31" s="357" t="s">
        <v>16</v>
      </c>
      <c r="P31" s="972">
        <v>2</v>
      </c>
      <c r="Q31" s="357" t="s">
        <v>16</v>
      </c>
      <c r="R31" s="357" t="s">
        <v>16</v>
      </c>
      <c r="S31" s="357" t="s">
        <v>16</v>
      </c>
      <c r="T31" s="972">
        <v>1</v>
      </c>
      <c r="U31" s="357" t="s">
        <v>16</v>
      </c>
      <c r="V31" s="357" t="s">
        <v>16</v>
      </c>
      <c r="W31" s="972">
        <v>5</v>
      </c>
      <c r="X31" s="357" t="s">
        <v>16</v>
      </c>
      <c r="Y31" s="923"/>
      <c r="Z31" s="923"/>
    </row>
    <row r="32" spans="3:26" s="355" customFormat="1" ht="15" customHeight="1">
      <c r="C32" s="1066" t="s">
        <v>171</v>
      </c>
      <c r="D32" s="1066"/>
      <c r="E32" s="361"/>
      <c r="F32" s="357">
        <v>67</v>
      </c>
      <c r="G32" s="357" t="s">
        <v>16</v>
      </c>
      <c r="H32" s="357" t="s">
        <v>16</v>
      </c>
      <c r="I32" s="357" t="s">
        <v>16</v>
      </c>
      <c r="J32" s="972">
        <v>32</v>
      </c>
      <c r="K32" s="972">
        <v>21</v>
      </c>
      <c r="L32" s="972">
        <v>2</v>
      </c>
      <c r="M32" s="357" t="s">
        <v>16</v>
      </c>
      <c r="N32" s="972">
        <v>1</v>
      </c>
      <c r="O32" s="972">
        <v>1</v>
      </c>
      <c r="P32" s="972">
        <v>8</v>
      </c>
      <c r="Q32" s="357" t="s">
        <v>16</v>
      </c>
      <c r="R32" s="357" t="s">
        <v>16</v>
      </c>
      <c r="S32" s="357" t="s">
        <v>16</v>
      </c>
      <c r="T32" s="972">
        <v>1</v>
      </c>
      <c r="U32" s="357" t="s">
        <v>16</v>
      </c>
      <c r="V32" s="357" t="s">
        <v>16</v>
      </c>
      <c r="W32" s="972">
        <v>1</v>
      </c>
      <c r="X32" s="357" t="s">
        <v>16</v>
      </c>
      <c r="Y32" s="923"/>
      <c r="Z32" s="923"/>
    </row>
    <row r="33" spans="1:26" s="355" customFormat="1" ht="15" customHeight="1">
      <c r="C33" s="500" t="s">
        <v>560</v>
      </c>
      <c r="D33" s="500"/>
      <c r="E33" s="361"/>
      <c r="F33" s="357" t="s">
        <v>16</v>
      </c>
      <c r="G33" s="357" t="s">
        <v>16</v>
      </c>
      <c r="H33" s="357" t="s">
        <v>16</v>
      </c>
      <c r="I33" s="357" t="s">
        <v>16</v>
      </c>
      <c r="J33" s="357" t="s">
        <v>16</v>
      </c>
      <c r="K33" s="357" t="s">
        <v>16</v>
      </c>
      <c r="L33" s="357" t="s">
        <v>16</v>
      </c>
      <c r="M33" s="357" t="s">
        <v>16</v>
      </c>
      <c r="N33" s="357" t="s">
        <v>16</v>
      </c>
      <c r="O33" s="357" t="s">
        <v>16</v>
      </c>
      <c r="P33" s="357" t="s">
        <v>16</v>
      </c>
      <c r="Q33" s="357" t="s">
        <v>16</v>
      </c>
      <c r="R33" s="357" t="s">
        <v>16</v>
      </c>
      <c r="S33" s="357" t="s">
        <v>16</v>
      </c>
      <c r="T33" s="357" t="s">
        <v>16</v>
      </c>
      <c r="U33" s="357" t="s">
        <v>16</v>
      </c>
      <c r="V33" s="357" t="s">
        <v>16</v>
      </c>
      <c r="W33" s="357" t="s">
        <v>16</v>
      </c>
      <c r="X33" s="357" t="s">
        <v>16</v>
      </c>
      <c r="Y33" s="923"/>
      <c r="Z33" s="923"/>
    </row>
    <row r="34" spans="1:26" s="355" customFormat="1" ht="15" customHeight="1">
      <c r="C34" s="1066" t="s">
        <v>172</v>
      </c>
      <c r="D34" s="1066"/>
      <c r="E34" s="361"/>
      <c r="F34" s="357">
        <v>158</v>
      </c>
      <c r="G34" s="357" t="s">
        <v>16</v>
      </c>
      <c r="H34" s="357" t="s">
        <v>16</v>
      </c>
      <c r="I34" s="357" t="s">
        <v>16</v>
      </c>
      <c r="J34" s="972">
        <v>68</v>
      </c>
      <c r="K34" s="972">
        <v>49</v>
      </c>
      <c r="L34" s="357" t="s">
        <v>16</v>
      </c>
      <c r="M34" s="972">
        <v>1</v>
      </c>
      <c r="N34" s="972">
        <v>1</v>
      </c>
      <c r="O34" s="972">
        <v>6</v>
      </c>
      <c r="P34" s="972">
        <v>17</v>
      </c>
      <c r="Q34" s="357" t="s">
        <v>16</v>
      </c>
      <c r="R34" s="357" t="s">
        <v>16</v>
      </c>
      <c r="S34" s="357" t="s">
        <v>16</v>
      </c>
      <c r="T34" s="972">
        <v>1</v>
      </c>
      <c r="U34" s="972">
        <v>2</v>
      </c>
      <c r="V34" s="972">
        <v>2</v>
      </c>
      <c r="W34" s="972">
        <v>11</v>
      </c>
      <c r="X34" s="357" t="s">
        <v>16</v>
      </c>
      <c r="Y34" s="923"/>
      <c r="Z34" s="923"/>
    </row>
    <row r="35" spans="1:26" s="355" customFormat="1" ht="15" customHeight="1">
      <c r="C35" s="1066" t="s">
        <v>173</v>
      </c>
      <c r="D35" s="1066"/>
      <c r="E35" s="361"/>
      <c r="F35" s="357"/>
      <c r="G35" s="357"/>
      <c r="H35" s="357"/>
      <c r="I35" s="357"/>
      <c r="J35" s="357"/>
      <c r="K35" s="357"/>
      <c r="L35" s="357"/>
      <c r="M35" s="357"/>
      <c r="N35" s="357"/>
      <c r="O35" s="357"/>
      <c r="P35" s="357"/>
      <c r="Q35" s="357"/>
      <c r="R35" s="357"/>
      <c r="S35" s="357"/>
      <c r="T35" s="357"/>
      <c r="U35" s="357"/>
      <c r="V35" s="357"/>
      <c r="W35" s="357"/>
      <c r="X35" s="357"/>
      <c r="Y35" s="923"/>
      <c r="Z35" s="923"/>
    </row>
    <row r="36" spans="1:26" s="355" customFormat="1" ht="12" customHeight="1">
      <c r="C36" s="358"/>
      <c r="D36" s="388" t="s">
        <v>174</v>
      </c>
      <c r="E36" s="356"/>
      <c r="F36" s="357">
        <v>63</v>
      </c>
      <c r="G36" s="357" t="s">
        <v>16</v>
      </c>
      <c r="H36" s="357" t="s">
        <v>16</v>
      </c>
      <c r="I36" s="357" t="s">
        <v>16</v>
      </c>
      <c r="J36" s="972">
        <v>21</v>
      </c>
      <c r="K36" s="972">
        <v>33</v>
      </c>
      <c r="L36" s="972">
        <v>1</v>
      </c>
      <c r="M36" s="357" t="s">
        <v>16</v>
      </c>
      <c r="N36" s="357" t="s">
        <v>16</v>
      </c>
      <c r="O36" s="972">
        <v>1</v>
      </c>
      <c r="P36" s="972">
        <v>3</v>
      </c>
      <c r="Q36" s="357" t="s">
        <v>16</v>
      </c>
      <c r="R36" s="357" t="s">
        <v>16</v>
      </c>
      <c r="S36" s="357" t="s">
        <v>16</v>
      </c>
      <c r="T36" s="357" t="s">
        <v>16</v>
      </c>
      <c r="U36" s="357" t="s">
        <v>16</v>
      </c>
      <c r="V36" s="972">
        <v>2</v>
      </c>
      <c r="W36" s="972">
        <v>2</v>
      </c>
      <c r="X36" s="357" t="s">
        <v>16</v>
      </c>
      <c r="Y36" s="923"/>
      <c r="Z36" s="923"/>
    </row>
    <row r="37" spans="1:26" s="355" customFormat="1" ht="12" customHeight="1">
      <c r="C37" s="358"/>
      <c r="D37" s="388" t="s">
        <v>175</v>
      </c>
      <c r="E37" s="356"/>
      <c r="F37" s="357" t="s">
        <v>658</v>
      </c>
      <c r="G37" s="357" t="s">
        <v>16</v>
      </c>
      <c r="H37" s="357" t="s">
        <v>16</v>
      </c>
      <c r="I37" s="357" t="s">
        <v>16</v>
      </c>
      <c r="J37" s="357" t="s">
        <v>16</v>
      </c>
      <c r="K37" s="357" t="s">
        <v>16</v>
      </c>
      <c r="L37" s="357" t="s">
        <v>16</v>
      </c>
      <c r="M37" s="357" t="s">
        <v>16</v>
      </c>
      <c r="N37" s="357" t="s">
        <v>16</v>
      </c>
      <c r="O37" s="357" t="s">
        <v>16</v>
      </c>
      <c r="P37" s="357" t="s">
        <v>16</v>
      </c>
      <c r="Q37" s="357" t="s">
        <v>16</v>
      </c>
      <c r="R37" s="357" t="s">
        <v>16</v>
      </c>
      <c r="S37" s="357" t="s">
        <v>16</v>
      </c>
      <c r="T37" s="357" t="s">
        <v>16</v>
      </c>
      <c r="U37" s="357" t="s">
        <v>16</v>
      </c>
      <c r="V37" s="357" t="s">
        <v>16</v>
      </c>
      <c r="W37" s="357" t="s">
        <v>16</v>
      </c>
      <c r="X37" s="357" t="s">
        <v>16</v>
      </c>
      <c r="Y37" s="923"/>
      <c r="Z37" s="923"/>
    </row>
    <row r="38" spans="1:26" s="355" customFormat="1" ht="12" customHeight="1">
      <c r="C38" s="358"/>
      <c r="D38" s="388" t="s">
        <v>176</v>
      </c>
      <c r="E38" s="356"/>
      <c r="F38" s="357">
        <v>29</v>
      </c>
      <c r="G38" s="357" t="s">
        <v>16</v>
      </c>
      <c r="H38" s="357" t="s">
        <v>16</v>
      </c>
      <c r="I38" s="357" t="s">
        <v>16</v>
      </c>
      <c r="J38" s="972">
        <v>12</v>
      </c>
      <c r="K38" s="972">
        <v>11</v>
      </c>
      <c r="L38" s="357" t="s">
        <v>16</v>
      </c>
      <c r="M38" s="357" t="s">
        <v>16</v>
      </c>
      <c r="N38" s="972">
        <v>1</v>
      </c>
      <c r="O38" s="972">
        <v>1</v>
      </c>
      <c r="P38" s="972">
        <v>3</v>
      </c>
      <c r="Q38" s="357" t="s">
        <v>16</v>
      </c>
      <c r="R38" s="357" t="s">
        <v>16</v>
      </c>
      <c r="S38" s="357" t="s">
        <v>16</v>
      </c>
      <c r="T38" s="357" t="s">
        <v>16</v>
      </c>
      <c r="U38" s="972">
        <v>1</v>
      </c>
      <c r="V38" s="357" t="s">
        <v>16</v>
      </c>
      <c r="W38" s="357" t="s">
        <v>16</v>
      </c>
      <c r="X38" s="357" t="s">
        <v>16</v>
      </c>
      <c r="Y38" s="923"/>
      <c r="Z38" s="923"/>
    </row>
    <row r="39" spans="1:26" s="355" customFormat="1" ht="12" customHeight="1">
      <c r="C39" s="358"/>
      <c r="D39" s="388" t="s">
        <v>177</v>
      </c>
      <c r="E39" s="356"/>
      <c r="F39" s="357">
        <v>2</v>
      </c>
      <c r="G39" s="357" t="s">
        <v>16</v>
      </c>
      <c r="H39" s="357" t="s">
        <v>16</v>
      </c>
      <c r="I39" s="357" t="s">
        <v>16</v>
      </c>
      <c r="J39" s="972">
        <v>1</v>
      </c>
      <c r="K39" s="972">
        <v>1</v>
      </c>
      <c r="L39" s="357" t="s">
        <v>16</v>
      </c>
      <c r="M39" s="357" t="s">
        <v>16</v>
      </c>
      <c r="N39" s="357" t="s">
        <v>16</v>
      </c>
      <c r="O39" s="357" t="s">
        <v>16</v>
      </c>
      <c r="P39" s="357" t="s">
        <v>16</v>
      </c>
      <c r="Q39" s="357" t="s">
        <v>16</v>
      </c>
      <c r="R39" s="357" t="s">
        <v>16</v>
      </c>
      <c r="S39" s="357" t="s">
        <v>16</v>
      </c>
      <c r="T39" s="357" t="s">
        <v>16</v>
      </c>
      <c r="U39" s="357" t="s">
        <v>16</v>
      </c>
      <c r="V39" s="357" t="s">
        <v>16</v>
      </c>
      <c r="W39" s="357" t="s">
        <v>16</v>
      </c>
      <c r="X39" s="357" t="s">
        <v>16</v>
      </c>
      <c r="Y39" s="923"/>
      <c r="Z39" s="923"/>
    </row>
    <row r="40" spans="1:26" s="355" customFormat="1" ht="18" customHeight="1">
      <c r="C40" s="1066" t="s">
        <v>178</v>
      </c>
      <c r="D40" s="1066"/>
      <c r="E40" s="356"/>
      <c r="F40" s="357"/>
      <c r="G40" s="357"/>
      <c r="H40" s="357"/>
      <c r="I40" s="357"/>
      <c r="J40" s="357"/>
      <c r="K40" s="357"/>
      <c r="L40" s="357"/>
      <c r="M40" s="357"/>
      <c r="N40" s="357"/>
      <c r="O40" s="357"/>
      <c r="P40" s="357"/>
      <c r="Q40" s="357"/>
      <c r="R40" s="357"/>
      <c r="S40" s="357"/>
      <c r="T40" s="357"/>
      <c r="U40" s="357"/>
      <c r="V40" s="357"/>
      <c r="W40" s="357"/>
      <c r="X40" s="357"/>
      <c r="Y40" s="923"/>
      <c r="Z40" s="923"/>
    </row>
    <row r="41" spans="1:26" s="355" customFormat="1" ht="12" customHeight="1">
      <c r="C41" s="358"/>
      <c r="D41" s="388" t="s">
        <v>179</v>
      </c>
      <c r="E41" s="356"/>
      <c r="F41" s="357">
        <v>90</v>
      </c>
      <c r="G41" s="357" t="s">
        <v>16</v>
      </c>
      <c r="H41" s="357" t="s">
        <v>16</v>
      </c>
      <c r="I41" s="357" t="s">
        <v>16</v>
      </c>
      <c r="J41" s="972">
        <v>49</v>
      </c>
      <c r="K41" s="972">
        <v>33</v>
      </c>
      <c r="L41" s="357" t="s">
        <v>16</v>
      </c>
      <c r="M41" s="972">
        <v>1</v>
      </c>
      <c r="N41" s="357" t="s">
        <v>16</v>
      </c>
      <c r="O41" s="972">
        <v>2</v>
      </c>
      <c r="P41" s="972">
        <v>5</v>
      </c>
      <c r="Q41" s="357" t="s">
        <v>16</v>
      </c>
      <c r="R41" s="357" t="s">
        <v>16</v>
      </c>
      <c r="S41" s="357" t="s">
        <v>16</v>
      </c>
      <c r="T41" s="357" t="s">
        <v>16</v>
      </c>
      <c r="U41" s="357" t="s">
        <v>16</v>
      </c>
      <c r="V41" s="357" t="s">
        <v>16</v>
      </c>
      <c r="W41" s="357" t="s">
        <v>16</v>
      </c>
      <c r="X41" s="357" t="s">
        <v>16</v>
      </c>
      <c r="Y41" s="923"/>
      <c r="Z41" s="923"/>
    </row>
    <row r="42" spans="1:26" s="355" customFormat="1" ht="12" customHeight="1">
      <c r="C42" s="358"/>
      <c r="D42" s="388" t="s">
        <v>557</v>
      </c>
      <c r="E42" s="356"/>
      <c r="F42" s="357">
        <v>47</v>
      </c>
      <c r="G42" s="972">
        <v>1</v>
      </c>
      <c r="H42" s="357" t="s">
        <v>16</v>
      </c>
      <c r="I42" s="357" t="s">
        <v>16</v>
      </c>
      <c r="J42" s="972">
        <v>21</v>
      </c>
      <c r="K42" s="972">
        <v>13</v>
      </c>
      <c r="L42" s="972">
        <v>1</v>
      </c>
      <c r="M42" s="357" t="s">
        <v>16</v>
      </c>
      <c r="N42" s="357" t="s">
        <v>16</v>
      </c>
      <c r="O42" s="357" t="s">
        <v>16</v>
      </c>
      <c r="P42" s="972">
        <v>6</v>
      </c>
      <c r="Q42" s="357" t="s">
        <v>16</v>
      </c>
      <c r="R42" s="357" t="s">
        <v>16</v>
      </c>
      <c r="S42" s="357" t="s">
        <v>16</v>
      </c>
      <c r="T42" s="972">
        <v>1</v>
      </c>
      <c r="U42" s="357" t="s">
        <v>16</v>
      </c>
      <c r="V42" s="357" t="s">
        <v>16</v>
      </c>
      <c r="W42" s="972">
        <v>4</v>
      </c>
      <c r="X42" s="357" t="s">
        <v>16</v>
      </c>
      <c r="Y42" s="923"/>
      <c r="Z42" s="923"/>
    </row>
    <row r="43" spans="1:26" s="355" customFormat="1" ht="18" customHeight="1">
      <c r="C43" s="1066" t="s">
        <v>180</v>
      </c>
      <c r="D43" s="1066"/>
      <c r="E43" s="361"/>
      <c r="F43" s="357">
        <v>21</v>
      </c>
      <c r="G43" s="357" t="s">
        <v>16</v>
      </c>
      <c r="H43" s="972">
        <v>1</v>
      </c>
      <c r="I43" s="357" t="s">
        <v>16</v>
      </c>
      <c r="J43" s="972">
        <v>5</v>
      </c>
      <c r="K43" s="972">
        <v>13</v>
      </c>
      <c r="L43" s="972">
        <v>1</v>
      </c>
      <c r="M43" s="357" t="s">
        <v>16</v>
      </c>
      <c r="N43" s="357" t="s">
        <v>16</v>
      </c>
      <c r="O43" s="357" t="s">
        <v>16</v>
      </c>
      <c r="P43" s="357" t="s">
        <v>16</v>
      </c>
      <c r="Q43" s="357" t="s">
        <v>16</v>
      </c>
      <c r="R43" s="357" t="s">
        <v>16</v>
      </c>
      <c r="S43" s="357" t="s">
        <v>16</v>
      </c>
      <c r="T43" s="357" t="s">
        <v>16</v>
      </c>
      <c r="U43" s="972">
        <v>1</v>
      </c>
      <c r="V43" s="357" t="s">
        <v>16</v>
      </c>
      <c r="W43" s="357" t="s">
        <v>16</v>
      </c>
      <c r="X43" s="357" t="s">
        <v>16</v>
      </c>
      <c r="Y43" s="923"/>
      <c r="Z43" s="923"/>
    </row>
    <row r="44" spans="1:26" s="355" customFormat="1" ht="15" customHeight="1">
      <c r="A44" s="245"/>
      <c r="B44" s="245"/>
      <c r="C44" s="1066" t="s">
        <v>181</v>
      </c>
      <c r="D44" s="1066"/>
      <c r="E44" s="361"/>
      <c r="F44" s="357"/>
      <c r="G44" s="357"/>
      <c r="H44" s="357"/>
      <c r="I44" s="357"/>
      <c r="J44" s="357"/>
      <c r="K44" s="357"/>
      <c r="L44" s="357"/>
      <c r="M44" s="357"/>
      <c r="N44" s="357"/>
      <c r="O44" s="357"/>
      <c r="P44" s="357"/>
      <c r="Q44" s="357"/>
      <c r="R44" s="357"/>
      <c r="S44" s="357"/>
      <c r="T44" s="357"/>
      <c r="U44" s="357"/>
      <c r="V44" s="357"/>
      <c r="W44" s="357"/>
      <c r="X44" s="357"/>
      <c r="Y44" s="923"/>
      <c r="Z44" s="923"/>
    </row>
    <row r="45" spans="1:26" s="355" customFormat="1" ht="12" customHeight="1">
      <c r="A45" s="245"/>
      <c r="B45" s="245"/>
      <c r="C45" s="358"/>
      <c r="D45" s="388" t="s">
        <v>182</v>
      </c>
      <c r="E45" s="356"/>
      <c r="F45" s="357">
        <v>57</v>
      </c>
      <c r="G45" s="357" t="s">
        <v>16</v>
      </c>
      <c r="H45" s="357" t="s">
        <v>16</v>
      </c>
      <c r="I45" s="357" t="s">
        <v>16</v>
      </c>
      <c r="J45" s="972">
        <v>23</v>
      </c>
      <c r="K45" s="972">
        <v>16</v>
      </c>
      <c r="L45" s="357" t="s">
        <v>16</v>
      </c>
      <c r="M45" s="357" t="s">
        <v>16</v>
      </c>
      <c r="N45" s="972">
        <v>3</v>
      </c>
      <c r="O45" s="972">
        <v>4</v>
      </c>
      <c r="P45" s="972">
        <v>9</v>
      </c>
      <c r="Q45" s="357" t="s">
        <v>16</v>
      </c>
      <c r="R45" s="357" t="s">
        <v>16</v>
      </c>
      <c r="S45" s="357" t="s">
        <v>16</v>
      </c>
      <c r="T45" s="357" t="s">
        <v>16</v>
      </c>
      <c r="U45" s="357" t="s">
        <v>16</v>
      </c>
      <c r="V45" s="357" t="s">
        <v>16</v>
      </c>
      <c r="W45" s="972">
        <v>2</v>
      </c>
      <c r="X45" s="357" t="s">
        <v>16</v>
      </c>
      <c r="Y45" s="923"/>
      <c r="Z45" s="923"/>
    </row>
    <row r="46" spans="1:26" s="355" customFormat="1" ht="12" customHeight="1">
      <c r="A46" s="245"/>
      <c r="B46" s="245"/>
      <c r="C46" s="358"/>
      <c r="D46" s="388" t="s">
        <v>183</v>
      </c>
      <c r="E46" s="356"/>
      <c r="F46" s="357">
        <v>4</v>
      </c>
      <c r="G46" s="357" t="s">
        <v>16</v>
      </c>
      <c r="H46" s="357" t="s">
        <v>16</v>
      </c>
      <c r="I46" s="357" t="s">
        <v>16</v>
      </c>
      <c r="J46" s="972">
        <v>2</v>
      </c>
      <c r="K46" s="972">
        <v>1</v>
      </c>
      <c r="L46" s="357" t="s">
        <v>16</v>
      </c>
      <c r="M46" s="357" t="s">
        <v>16</v>
      </c>
      <c r="N46" s="357" t="s">
        <v>16</v>
      </c>
      <c r="O46" s="357" t="s">
        <v>16</v>
      </c>
      <c r="P46" s="972">
        <v>1</v>
      </c>
      <c r="Q46" s="357" t="s">
        <v>16</v>
      </c>
      <c r="R46" s="357" t="s">
        <v>16</v>
      </c>
      <c r="S46" s="357" t="s">
        <v>16</v>
      </c>
      <c r="T46" s="357" t="s">
        <v>16</v>
      </c>
      <c r="U46" s="357" t="s">
        <v>16</v>
      </c>
      <c r="V46" s="357" t="s">
        <v>16</v>
      </c>
      <c r="W46" s="357" t="s">
        <v>16</v>
      </c>
      <c r="X46" s="357" t="s">
        <v>16</v>
      </c>
      <c r="Y46" s="923"/>
      <c r="Z46" s="923"/>
    </row>
    <row r="47" spans="1:26" s="355" customFormat="1" ht="18" customHeight="1">
      <c r="A47" s="245"/>
      <c r="B47" s="245"/>
      <c r="C47" s="1066" t="s">
        <v>184</v>
      </c>
      <c r="D47" s="1066"/>
      <c r="E47" s="361"/>
      <c r="F47" s="357">
        <v>178</v>
      </c>
      <c r="G47" s="357" t="s">
        <v>16</v>
      </c>
      <c r="H47" s="357">
        <v>1</v>
      </c>
      <c r="I47" s="357" t="s">
        <v>16</v>
      </c>
      <c r="J47" s="357">
        <v>78</v>
      </c>
      <c r="K47" s="357">
        <v>53</v>
      </c>
      <c r="L47" s="357">
        <v>2</v>
      </c>
      <c r="M47" s="357">
        <v>1</v>
      </c>
      <c r="N47" s="357">
        <v>1</v>
      </c>
      <c r="O47" s="357">
        <v>4</v>
      </c>
      <c r="P47" s="357">
        <v>17</v>
      </c>
      <c r="Q47" s="357" t="s">
        <v>16</v>
      </c>
      <c r="R47" s="357" t="s">
        <v>16</v>
      </c>
      <c r="S47" s="357">
        <v>1</v>
      </c>
      <c r="T47" s="357" t="s">
        <v>16</v>
      </c>
      <c r="U47" s="357" t="s">
        <v>704</v>
      </c>
      <c r="V47" s="357">
        <v>2</v>
      </c>
      <c r="W47" s="357">
        <v>18</v>
      </c>
      <c r="X47" s="357" t="s">
        <v>16</v>
      </c>
      <c r="Y47" s="923"/>
      <c r="Z47" s="923"/>
    </row>
    <row r="48" spans="1:26" s="355" customFormat="1" ht="15" customHeight="1">
      <c r="A48" s="245"/>
      <c r="B48" s="245"/>
      <c r="C48" s="1066" t="s">
        <v>185</v>
      </c>
      <c r="D48" s="1066"/>
      <c r="E48" s="366"/>
      <c r="F48" s="357">
        <v>1</v>
      </c>
      <c r="G48" s="357" t="s">
        <v>16</v>
      </c>
      <c r="H48" s="357" t="s">
        <v>16</v>
      </c>
      <c r="I48" s="357" t="s">
        <v>16</v>
      </c>
      <c r="J48" s="357" t="s">
        <v>16</v>
      </c>
      <c r="K48" s="357" t="s">
        <v>16</v>
      </c>
      <c r="L48" s="357" t="s">
        <v>16</v>
      </c>
      <c r="M48" s="357" t="s">
        <v>16</v>
      </c>
      <c r="N48" s="357" t="s">
        <v>16</v>
      </c>
      <c r="O48" s="357" t="s">
        <v>16</v>
      </c>
      <c r="P48" s="357">
        <v>1</v>
      </c>
      <c r="Q48" s="357" t="s">
        <v>16</v>
      </c>
      <c r="R48" s="357" t="s">
        <v>16</v>
      </c>
      <c r="S48" s="357" t="s">
        <v>16</v>
      </c>
      <c r="T48" s="357" t="s">
        <v>16</v>
      </c>
      <c r="U48" s="357" t="s">
        <v>16</v>
      </c>
      <c r="V48" s="357" t="s">
        <v>16</v>
      </c>
      <c r="W48" s="357" t="s">
        <v>16</v>
      </c>
      <c r="X48" s="357" t="s">
        <v>16</v>
      </c>
      <c r="Y48" s="923"/>
      <c r="Z48" s="923"/>
    </row>
    <row r="49" spans="1:26" s="355" customFormat="1" ht="15" customHeight="1">
      <c r="A49" s="245"/>
      <c r="B49" s="245"/>
      <c r="C49" s="1066" t="s">
        <v>638</v>
      </c>
      <c r="D49" s="1066"/>
      <c r="E49" s="361"/>
      <c r="F49" s="357" t="s">
        <v>16</v>
      </c>
      <c r="G49" s="357" t="s">
        <v>16</v>
      </c>
      <c r="H49" s="357" t="s">
        <v>16</v>
      </c>
      <c r="I49" s="357" t="s">
        <v>16</v>
      </c>
      <c r="J49" s="357" t="s">
        <v>16</v>
      </c>
      <c r="K49" s="357" t="s">
        <v>16</v>
      </c>
      <c r="L49" s="357" t="s">
        <v>16</v>
      </c>
      <c r="M49" s="357" t="s">
        <v>16</v>
      </c>
      <c r="N49" s="357" t="s">
        <v>698</v>
      </c>
      <c r="O49" s="357" t="s">
        <v>16</v>
      </c>
      <c r="P49" s="357" t="s">
        <v>16</v>
      </c>
      <c r="Q49" s="357" t="s">
        <v>16</v>
      </c>
      <c r="R49" s="357" t="s">
        <v>16</v>
      </c>
      <c r="S49" s="357" t="s">
        <v>16</v>
      </c>
      <c r="T49" s="357" t="s">
        <v>16</v>
      </c>
      <c r="U49" s="357" t="s">
        <v>16</v>
      </c>
      <c r="V49" s="357" t="s">
        <v>16</v>
      </c>
      <c r="W49" s="357" t="s">
        <v>16</v>
      </c>
      <c r="X49" s="357" t="s">
        <v>16</v>
      </c>
      <c r="Y49" s="923"/>
      <c r="Z49" s="923"/>
    </row>
    <row r="50" spans="1:26" s="355" customFormat="1" ht="15" customHeight="1">
      <c r="A50" s="245"/>
      <c r="B50" s="245"/>
      <c r="C50" s="1066" t="s">
        <v>186</v>
      </c>
      <c r="D50" s="1066"/>
      <c r="E50" s="361"/>
      <c r="F50" s="357" t="s">
        <v>16</v>
      </c>
      <c r="G50" s="357" t="s">
        <v>16</v>
      </c>
      <c r="H50" s="357" t="s">
        <v>16</v>
      </c>
      <c r="I50" s="357" t="s">
        <v>16</v>
      </c>
      <c r="J50" s="357" t="s">
        <v>16</v>
      </c>
      <c r="K50" s="357" t="s">
        <v>16</v>
      </c>
      <c r="L50" s="357" t="s">
        <v>16</v>
      </c>
      <c r="M50" s="357" t="s">
        <v>16</v>
      </c>
      <c r="N50" s="357" t="s">
        <v>16</v>
      </c>
      <c r="O50" s="357" t="s">
        <v>16</v>
      </c>
      <c r="P50" s="357" t="s">
        <v>16</v>
      </c>
      <c r="Q50" s="357" t="s">
        <v>16</v>
      </c>
      <c r="R50" s="357" t="s">
        <v>16</v>
      </c>
      <c r="S50" s="357" t="s">
        <v>16</v>
      </c>
      <c r="T50" s="357" t="s">
        <v>16</v>
      </c>
      <c r="U50" s="357" t="s">
        <v>16</v>
      </c>
      <c r="V50" s="357" t="s">
        <v>16</v>
      </c>
      <c r="W50" s="357" t="s">
        <v>16</v>
      </c>
      <c r="X50" s="357" t="s">
        <v>16</v>
      </c>
      <c r="Y50" s="923"/>
      <c r="Z50" s="923"/>
    </row>
    <row r="51" spans="1:26" s="355" customFormat="1" ht="15" customHeight="1">
      <c r="A51" s="245"/>
      <c r="B51" s="245"/>
      <c r="C51" s="1066" t="s">
        <v>187</v>
      </c>
      <c r="D51" s="1066"/>
      <c r="E51" s="361"/>
      <c r="F51" s="357" t="s">
        <v>16</v>
      </c>
      <c r="G51" s="357" t="s">
        <v>16</v>
      </c>
      <c r="H51" s="357" t="s">
        <v>16</v>
      </c>
      <c r="I51" s="357" t="s">
        <v>16</v>
      </c>
      <c r="J51" s="357" t="s">
        <v>16</v>
      </c>
      <c r="K51" s="357" t="s">
        <v>16</v>
      </c>
      <c r="L51" s="357" t="s">
        <v>16</v>
      </c>
      <c r="M51" s="357" t="s">
        <v>16</v>
      </c>
      <c r="N51" s="357" t="s">
        <v>16</v>
      </c>
      <c r="O51" s="357" t="s">
        <v>16</v>
      </c>
      <c r="P51" s="357" t="s">
        <v>16</v>
      </c>
      <c r="Q51" s="357" t="s">
        <v>16</v>
      </c>
      <c r="R51" s="357" t="s">
        <v>16</v>
      </c>
      <c r="S51" s="357" t="s">
        <v>16</v>
      </c>
      <c r="T51" s="357" t="s">
        <v>16</v>
      </c>
      <c r="U51" s="357" t="s">
        <v>16</v>
      </c>
      <c r="V51" s="357" t="s">
        <v>16</v>
      </c>
      <c r="W51" s="357" t="s">
        <v>705</v>
      </c>
      <c r="X51" s="357" t="s">
        <v>16</v>
      </c>
      <c r="Y51" s="923"/>
      <c r="Z51" s="923"/>
    </row>
    <row r="52" spans="1:26" s="355" customFormat="1" ht="15" customHeight="1">
      <c r="A52" s="245"/>
      <c r="B52" s="245"/>
      <c r="C52" s="1066" t="s">
        <v>188</v>
      </c>
      <c r="D52" s="1066"/>
      <c r="E52" s="361"/>
      <c r="F52" s="357">
        <v>3</v>
      </c>
      <c r="G52" s="357" t="s">
        <v>16</v>
      </c>
      <c r="H52" s="357" t="s">
        <v>16</v>
      </c>
      <c r="I52" s="357" t="s">
        <v>16</v>
      </c>
      <c r="J52" s="357" t="s">
        <v>16</v>
      </c>
      <c r="K52" s="357" t="s">
        <v>16</v>
      </c>
      <c r="L52" s="357" t="s">
        <v>16</v>
      </c>
      <c r="M52" s="357">
        <v>1</v>
      </c>
      <c r="N52" s="357">
        <v>2</v>
      </c>
      <c r="O52" s="357" t="s">
        <v>16</v>
      </c>
      <c r="P52" s="357" t="s">
        <v>16</v>
      </c>
      <c r="Q52" s="357" t="s">
        <v>16</v>
      </c>
      <c r="R52" s="357" t="s">
        <v>16</v>
      </c>
      <c r="S52" s="357" t="s">
        <v>16</v>
      </c>
      <c r="T52" s="357" t="s">
        <v>16</v>
      </c>
      <c r="U52" s="357" t="s">
        <v>16</v>
      </c>
      <c r="V52" s="357" t="s">
        <v>16</v>
      </c>
      <c r="W52" s="357" t="s">
        <v>16</v>
      </c>
      <c r="X52" s="357" t="s">
        <v>16</v>
      </c>
      <c r="Y52" s="923"/>
      <c r="Z52" s="923"/>
    </row>
    <row r="53" spans="1:26" s="355" customFormat="1" ht="15" customHeight="1">
      <c r="A53" s="245"/>
      <c r="B53" s="245"/>
      <c r="C53" s="1066" t="s">
        <v>189</v>
      </c>
      <c r="D53" s="1066"/>
      <c r="E53" s="361"/>
      <c r="F53" s="357" t="s">
        <v>16</v>
      </c>
      <c r="G53" s="357" t="s">
        <v>16</v>
      </c>
      <c r="H53" s="357" t="s">
        <v>16</v>
      </c>
      <c r="I53" s="357" t="s">
        <v>16</v>
      </c>
      <c r="J53" s="357" t="s">
        <v>16</v>
      </c>
      <c r="K53" s="357" t="s">
        <v>16</v>
      </c>
      <c r="L53" s="357" t="s">
        <v>16</v>
      </c>
      <c r="M53" s="357" t="s">
        <v>16</v>
      </c>
      <c r="N53" s="357" t="s">
        <v>16</v>
      </c>
      <c r="O53" s="357" t="s">
        <v>16</v>
      </c>
      <c r="P53" s="357" t="s">
        <v>16</v>
      </c>
      <c r="Q53" s="357" t="s">
        <v>16</v>
      </c>
      <c r="R53" s="357" t="s">
        <v>16</v>
      </c>
      <c r="S53" s="357" t="s">
        <v>16</v>
      </c>
      <c r="T53" s="357" t="s">
        <v>16</v>
      </c>
      <c r="U53" s="357" t="s">
        <v>16</v>
      </c>
      <c r="V53" s="357" t="s">
        <v>16</v>
      </c>
      <c r="W53" s="357" t="s">
        <v>16</v>
      </c>
      <c r="X53" s="357" t="s">
        <v>16</v>
      </c>
      <c r="Y53" s="923"/>
      <c r="Z53" s="923"/>
    </row>
    <row r="54" spans="1:26" s="355" customFormat="1" ht="15" customHeight="1">
      <c r="A54" s="245"/>
      <c r="B54" s="245"/>
      <c r="C54" s="1066" t="s">
        <v>190</v>
      </c>
      <c r="D54" s="1066"/>
      <c r="E54" s="361"/>
      <c r="F54" s="357" t="s">
        <v>16</v>
      </c>
      <c r="G54" s="357" t="s">
        <v>16</v>
      </c>
      <c r="H54" s="357" t="s">
        <v>16</v>
      </c>
      <c r="I54" s="357" t="s">
        <v>16</v>
      </c>
      <c r="J54" s="357" t="s">
        <v>16</v>
      </c>
      <c r="K54" s="357" t="s">
        <v>16</v>
      </c>
      <c r="L54" s="357" t="s">
        <v>16</v>
      </c>
      <c r="M54" s="357" t="s">
        <v>16</v>
      </c>
      <c r="N54" s="357" t="s">
        <v>16</v>
      </c>
      <c r="O54" s="357" t="s">
        <v>16</v>
      </c>
      <c r="P54" s="357" t="s">
        <v>16</v>
      </c>
      <c r="Q54" s="357" t="s">
        <v>16</v>
      </c>
      <c r="R54" s="357" t="s">
        <v>16</v>
      </c>
      <c r="S54" s="357" t="s">
        <v>16</v>
      </c>
      <c r="T54" s="357" t="s">
        <v>16</v>
      </c>
      <c r="U54" s="357" t="s">
        <v>16</v>
      </c>
      <c r="V54" s="357" t="s">
        <v>16</v>
      </c>
      <c r="W54" s="357" t="s">
        <v>16</v>
      </c>
      <c r="X54" s="357" t="s">
        <v>16</v>
      </c>
      <c r="Y54" s="923"/>
      <c r="Z54" s="923"/>
    </row>
    <row r="55" spans="1:26" ht="3.95" customHeight="1">
      <c r="A55" s="367"/>
      <c r="B55" s="367"/>
      <c r="C55" s="368"/>
      <c r="D55" s="368"/>
      <c r="E55" s="369"/>
      <c r="F55" s="370"/>
      <c r="G55" s="370"/>
      <c r="H55" s="370"/>
      <c r="I55" s="370"/>
      <c r="J55" s="370"/>
      <c r="K55" s="370"/>
      <c r="L55" s="370"/>
      <c r="M55" s="370"/>
      <c r="N55" s="370"/>
      <c r="O55" s="370"/>
      <c r="P55" s="370"/>
      <c r="Q55" s="370"/>
      <c r="R55" s="370"/>
      <c r="S55" s="370"/>
      <c r="T55" s="370"/>
      <c r="U55" s="370"/>
      <c r="V55" s="370"/>
      <c r="W55" s="370"/>
      <c r="X55" s="370"/>
    </row>
    <row r="56" spans="1:26" ht="15.95" customHeight="1">
      <c r="A56" s="244" t="s">
        <v>331</v>
      </c>
    </row>
    <row r="57" spans="1:26" ht="9.75" customHeight="1"/>
    <row r="58" spans="1:26" ht="24" customHeight="1">
      <c r="C58" s="332" t="s">
        <v>679</v>
      </c>
    </row>
    <row r="59" spans="1:26" ht="8.1" customHeight="1"/>
    <row r="60" spans="1:26" ht="12" customHeight="1" thickBot="1">
      <c r="A60" s="371"/>
      <c r="B60" s="371"/>
      <c r="C60" s="371"/>
      <c r="D60" s="371"/>
      <c r="E60" s="371"/>
      <c r="F60" s="371"/>
      <c r="G60" s="371"/>
      <c r="H60" s="371"/>
      <c r="I60" s="371"/>
      <c r="J60" s="371"/>
      <c r="K60" s="371"/>
      <c r="L60" s="371"/>
      <c r="M60" s="371"/>
      <c r="N60" s="371"/>
      <c r="O60" s="371"/>
      <c r="P60" s="371"/>
      <c r="Q60" s="371"/>
      <c r="R60" s="371"/>
      <c r="S60" s="371"/>
      <c r="T60" s="371"/>
      <c r="U60" s="371"/>
      <c r="V60" s="371"/>
      <c r="W60" s="1069" t="s">
        <v>344</v>
      </c>
      <c r="X60" s="1069"/>
    </row>
    <row r="61" spans="1:26" ht="3" customHeight="1">
      <c r="A61" s="247"/>
      <c r="B61" s="247"/>
      <c r="C61" s="247"/>
      <c r="D61" s="247"/>
      <c r="E61" s="372"/>
      <c r="F61" s="247"/>
      <c r="G61" s="373"/>
      <c r="H61" s="247"/>
      <c r="I61" s="373"/>
      <c r="J61" s="373"/>
      <c r="K61" s="247"/>
      <c r="L61" s="373"/>
      <c r="M61" s="373"/>
      <c r="N61" s="247"/>
      <c r="O61" s="373"/>
      <c r="P61" s="373"/>
      <c r="Q61" s="247"/>
      <c r="R61" s="373"/>
      <c r="S61" s="247"/>
      <c r="T61" s="373"/>
      <c r="U61" s="247"/>
      <c r="V61" s="373"/>
      <c r="W61" s="247"/>
      <c r="X61" s="374"/>
    </row>
    <row r="62" spans="1:26" s="247" customFormat="1" ht="60" customHeight="1">
      <c r="C62" s="375"/>
      <c r="D62" s="278"/>
      <c r="E62" s="376"/>
      <c r="F62" s="347" t="s">
        <v>1</v>
      </c>
      <c r="G62" s="346" t="s">
        <v>137</v>
      </c>
      <c r="H62" s="347" t="s">
        <v>138</v>
      </c>
      <c r="I62" s="346" t="s">
        <v>659</v>
      </c>
      <c r="J62" s="346" t="s">
        <v>139</v>
      </c>
      <c r="K62" s="347" t="s">
        <v>140</v>
      </c>
      <c r="L62" s="346" t="s">
        <v>141</v>
      </c>
      <c r="M62" s="346" t="s">
        <v>142</v>
      </c>
      <c r="N62" s="347" t="s">
        <v>561</v>
      </c>
      <c r="O62" s="346" t="s">
        <v>143</v>
      </c>
      <c r="P62" s="346" t="s">
        <v>144</v>
      </c>
      <c r="Q62" s="347" t="s">
        <v>145</v>
      </c>
      <c r="R62" s="346" t="s">
        <v>146</v>
      </c>
      <c r="S62" s="347" t="s">
        <v>147</v>
      </c>
      <c r="T62" s="346" t="s">
        <v>148</v>
      </c>
      <c r="U62" s="347" t="s">
        <v>149</v>
      </c>
      <c r="V62" s="346" t="s">
        <v>150</v>
      </c>
      <c r="W62" s="347" t="s">
        <v>151</v>
      </c>
      <c r="X62" s="377" t="s">
        <v>2</v>
      </c>
    </row>
    <row r="63" spans="1:26" ht="3" customHeight="1">
      <c r="A63" s="349"/>
      <c r="B63" s="349"/>
      <c r="C63" s="349"/>
      <c r="D63" s="350"/>
      <c r="E63" s="351"/>
      <c r="F63" s="354"/>
      <c r="G63" s="378"/>
      <c r="H63" s="354"/>
      <c r="I63" s="353"/>
      <c r="J63" s="353"/>
      <c r="K63" s="354"/>
      <c r="L63" s="378"/>
      <c r="M63" s="353"/>
      <c r="N63" s="354"/>
      <c r="O63" s="353"/>
      <c r="P63" s="353"/>
      <c r="Q63" s="354"/>
      <c r="R63" s="353"/>
      <c r="S63" s="354"/>
      <c r="T63" s="353"/>
      <c r="U63" s="354"/>
      <c r="V63" s="353"/>
      <c r="W63" s="354"/>
      <c r="X63" s="379"/>
    </row>
    <row r="64" spans="1:26" s="355" customFormat="1" ht="15" customHeight="1">
      <c r="A64" s="245"/>
      <c r="B64" s="245"/>
      <c r="C64" s="1066" t="s">
        <v>191</v>
      </c>
      <c r="D64" s="1066"/>
      <c r="E64" s="356"/>
      <c r="F64" s="881"/>
      <c r="G64" s="882"/>
      <c r="H64" s="882"/>
      <c r="I64" s="882"/>
      <c r="J64" s="882"/>
      <c r="K64" s="882"/>
      <c r="L64" s="882"/>
      <c r="M64" s="882"/>
      <c r="N64" s="882"/>
      <c r="O64" s="882"/>
      <c r="P64" s="882"/>
      <c r="Q64" s="882"/>
      <c r="R64" s="882"/>
      <c r="S64" s="882"/>
      <c r="T64" s="882"/>
      <c r="U64" s="882"/>
      <c r="V64" s="882"/>
      <c r="W64" s="882"/>
      <c r="X64" s="882"/>
    </row>
    <row r="65" spans="1:26" s="355" customFormat="1" ht="12" customHeight="1">
      <c r="A65" s="245"/>
      <c r="B65" s="245"/>
      <c r="C65" s="358"/>
      <c r="D65" s="388" t="s">
        <v>192</v>
      </c>
      <c r="E65" s="380"/>
      <c r="F65" s="357" t="s">
        <v>16</v>
      </c>
      <c r="G65" s="357" t="s">
        <v>16</v>
      </c>
      <c r="H65" s="357" t="s">
        <v>16</v>
      </c>
      <c r="I65" s="357" t="s">
        <v>16</v>
      </c>
      <c r="J65" s="357" t="s">
        <v>16</v>
      </c>
      <c r="K65" s="357" t="s">
        <v>16</v>
      </c>
      <c r="L65" s="357" t="s">
        <v>16</v>
      </c>
      <c r="M65" s="357" t="s">
        <v>16</v>
      </c>
      <c r="N65" s="357" t="s">
        <v>16</v>
      </c>
      <c r="O65" s="357" t="s">
        <v>16</v>
      </c>
      <c r="P65" s="357" t="s">
        <v>16</v>
      </c>
      <c r="Q65" s="357" t="s">
        <v>16</v>
      </c>
      <c r="R65" s="357" t="s">
        <v>16</v>
      </c>
      <c r="S65" s="357" t="s">
        <v>16</v>
      </c>
      <c r="T65" s="357" t="s">
        <v>16</v>
      </c>
      <c r="U65" s="357" t="s">
        <v>16</v>
      </c>
      <c r="V65" s="357" t="s">
        <v>16</v>
      </c>
      <c r="W65" s="357" t="s">
        <v>16</v>
      </c>
      <c r="X65" s="357" t="s">
        <v>16</v>
      </c>
      <c r="Y65" s="923"/>
      <c r="Z65" s="923"/>
    </row>
    <row r="66" spans="1:26" s="355" customFormat="1" ht="12" customHeight="1">
      <c r="A66" s="245"/>
      <c r="B66" s="245"/>
      <c r="C66" s="358"/>
      <c r="D66" s="388" t="s">
        <v>193</v>
      </c>
      <c r="E66" s="382"/>
      <c r="F66" s="357" t="s">
        <v>16</v>
      </c>
      <c r="G66" s="357" t="s">
        <v>16</v>
      </c>
      <c r="H66" s="357" t="s">
        <v>16</v>
      </c>
      <c r="I66" s="357" t="s">
        <v>16</v>
      </c>
      <c r="J66" s="357" t="s">
        <v>16</v>
      </c>
      <c r="K66" s="357" t="s">
        <v>16</v>
      </c>
      <c r="L66" s="357" t="s">
        <v>16</v>
      </c>
      <c r="M66" s="357" t="s">
        <v>16</v>
      </c>
      <c r="N66" s="357" t="s">
        <v>16</v>
      </c>
      <c r="O66" s="357" t="s">
        <v>16</v>
      </c>
      <c r="P66" s="357" t="s">
        <v>16</v>
      </c>
      <c r="Q66" s="357" t="s">
        <v>16</v>
      </c>
      <c r="R66" s="357" t="s">
        <v>16</v>
      </c>
      <c r="S66" s="357" t="s">
        <v>16</v>
      </c>
      <c r="T66" s="357" t="s">
        <v>16</v>
      </c>
      <c r="U66" s="357" t="s">
        <v>16</v>
      </c>
      <c r="V66" s="357" t="s">
        <v>16</v>
      </c>
      <c r="W66" s="357" t="s">
        <v>16</v>
      </c>
      <c r="X66" s="357" t="s">
        <v>16</v>
      </c>
      <c r="Y66" s="923"/>
      <c r="Z66" s="923"/>
    </row>
    <row r="67" spans="1:26" s="355" customFormat="1" ht="12" customHeight="1">
      <c r="A67" s="245"/>
      <c r="B67" s="245"/>
      <c r="C67" s="358"/>
      <c r="D67" s="388" t="s">
        <v>194</v>
      </c>
      <c r="E67" s="382"/>
      <c r="F67" s="357" t="s">
        <v>16</v>
      </c>
      <c r="G67" s="357" t="s">
        <v>16</v>
      </c>
      <c r="H67" s="357" t="s">
        <v>16</v>
      </c>
      <c r="I67" s="357" t="s">
        <v>16</v>
      </c>
      <c r="J67" s="357" t="s">
        <v>16</v>
      </c>
      <c r="K67" s="357" t="s">
        <v>16</v>
      </c>
      <c r="L67" s="357" t="s">
        <v>16</v>
      </c>
      <c r="M67" s="357" t="s">
        <v>16</v>
      </c>
      <c r="N67" s="357" t="s">
        <v>16</v>
      </c>
      <c r="O67" s="357" t="s">
        <v>16</v>
      </c>
      <c r="P67" s="357" t="s">
        <v>16</v>
      </c>
      <c r="Q67" s="357" t="s">
        <v>16</v>
      </c>
      <c r="R67" s="357" t="s">
        <v>16</v>
      </c>
      <c r="S67" s="357" t="s">
        <v>16</v>
      </c>
      <c r="T67" s="357" t="s">
        <v>16</v>
      </c>
      <c r="U67" s="357" t="s">
        <v>16</v>
      </c>
      <c r="V67" s="357" t="s">
        <v>16</v>
      </c>
      <c r="W67" s="357" t="s">
        <v>16</v>
      </c>
      <c r="X67" s="357" t="s">
        <v>16</v>
      </c>
      <c r="Y67" s="923"/>
      <c r="Z67" s="923"/>
    </row>
    <row r="68" spans="1:26" s="355" customFormat="1" ht="12" customHeight="1">
      <c r="A68" s="383"/>
      <c r="B68" s="383"/>
      <c r="C68" s="384"/>
      <c r="D68" s="388" t="s">
        <v>195</v>
      </c>
      <c r="E68" s="382"/>
      <c r="F68" s="357" t="s">
        <v>16</v>
      </c>
      <c r="G68" s="357" t="s">
        <v>16</v>
      </c>
      <c r="H68" s="357" t="s">
        <v>16</v>
      </c>
      <c r="I68" s="357" t="s">
        <v>16</v>
      </c>
      <c r="J68" s="357" t="s">
        <v>16</v>
      </c>
      <c r="K68" s="357" t="s">
        <v>16</v>
      </c>
      <c r="L68" s="357" t="s">
        <v>16</v>
      </c>
      <c r="M68" s="357" t="s">
        <v>16</v>
      </c>
      <c r="N68" s="357" t="s">
        <v>16</v>
      </c>
      <c r="O68" s="357" t="s">
        <v>16</v>
      </c>
      <c r="P68" s="357" t="s">
        <v>16</v>
      </c>
      <c r="Q68" s="357" t="s">
        <v>16</v>
      </c>
      <c r="R68" s="357" t="s">
        <v>16</v>
      </c>
      <c r="S68" s="357" t="s">
        <v>16</v>
      </c>
      <c r="T68" s="357" t="s">
        <v>16</v>
      </c>
      <c r="U68" s="357" t="s">
        <v>16</v>
      </c>
      <c r="V68" s="357" t="s">
        <v>16</v>
      </c>
      <c r="W68" s="357" t="s">
        <v>16</v>
      </c>
      <c r="X68" s="357" t="s">
        <v>16</v>
      </c>
      <c r="Y68" s="923"/>
      <c r="Z68" s="923"/>
    </row>
    <row r="69" spans="1:26" s="355" customFormat="1" ht="18" customHeight="1">
      <c r="A69" s="245"/>
      <c r="B69" s="245"/>
      <c r="C69" s="1066" t="s">
        <v>196</v>
      </c>
      <c r="D69" s="1066"/>
      <c r="E69" s="356"/>
      <c r="F69" s="357">
        <v>2</v>
      </c>
      <c r="G69" s="357" t="s">
        <v>16</v>
      </c>
      <c r="H69" s="357" t="s">
        <v>16</v>
      </c>
      <c r="I69" s="357" t="s">
        <v>16</v>
      </c>
      <c r="J69" s="357">
        <v>1</v>
      </c>
      <c r="K69" s="357" t="s">
        <v>16</v>
      </c>
      <c r="L69" s="357" t="s">
        <v>16</v>
      </c>
      <c r="M69" s="357" t="s">
        <v>16</v>
      </c>
      <c r="N69" s="357" t="s">
        <v>16</v>
      </c>
      <c r="O69" s="357" t="s">
        <v>16</v>
      </c>
      <c r="P69" s="357" t="s">
        <v>16</v>
      </c>
      <c r="Q69" s="357" t="s">
        <v>16</v>
      </c>
      <c r="R69" s="357" t="s">
        <v>16</v>
      </c>
      <c r="S69" s="357" t="s">
        <v>16</v>
      </c>
      <c r="T69" s="357" t="s">
        <v>16</v>
      </c>
      <c r="U69" s="357" t="s">
        <v>16</v>
      </c>
      <c r="V69" s="357">
        <v>1</v>
      </c>
      <c r="W69" s="357" t="s">
        <v>16</v>
      </c>
      <c r="X69" s="357" t="s">
        <v>16</v>
      </c>
      <c r="Y69" s="923"/>
      <c r="Z69" s="923"/>
    </row>
    <row r="70" spans="1:26" s="355" customFormat="1" ht="15" customHeight="1">
      <c r="A70" s="245"/>
      <c r="B70" s="245"/>
      <c r="C70" s="1066" t="s">
        <v>197</v>
      </c>
      <c r="D70" s="1066"/>
      <c r="E70" s="356"/>
      <c r="F70" s="357"/>
      <c r="G70" s="381"/>
      <c r="H70" s="381"/>
      <c r="I70" s="381"/>
      <c r="J70" s="381"/>
      <c r="K70" s="381"/>
      <c r="L70" s="381"/>
      <c r="M70" s="381"/>
      <c r="N70" s="381"/>
      <c r="O70" s="381"/>
      <c r="P70" s="381"/>
      <c r="Q70" s="381"/>
      <c r="R70" s="381"/>
      <c r="S70" s="381"/>
      <c r="T70" s="381"/>
      <c r="U70" s="381"/>
      <c r="V70" s="381"/>
      <c r="W70" s="381"/>
      <c r="X70" s="381"/>
      <c r="Y70" s="923"/>
      <c r="Z70" s="923"/>
    </row>
    <row r="71" spans="1:26" s="355" customFormat="1" ht="12" customHeight="1">
      <c r="A71" s="245"/>
      <c r="B71" s="245"/>
      <c r="C71" s="385"/>
      <c r="D71" s="570" t="s">
        <v>198</v>
      </c>
      <c r="E71" s="356"/>
      <c r="F71" s="357">
        <v>1</v>
      </c>
      <c r="G71" s="357" t="s">
        <v>16</v>
      </c>
      <c r="H71" s="357" t="s">
        <v>16</v>
      </c>
      <c r="I71" s="357" t="s">
        <v>16</v>
      </c>
      <c r="J71" s="357" t="s">
        <v>16</v>
      </c>
      <c r="K71" s="357" t="s">
        <v>16</v>
      </c>
      <c r="L71" s="357" t="s">
        <v>16</v>
      </c>
      <c r="M71" s="357" t="s">
        <v>16</v>
      </c>
      <c r="N71" s="357" t="s">
        <v>16</v>
      </c>
      <c r="O71" s="357" t="s">
        <v>16</v>
      </c>
      <c r="P71" s="357" t="s">
        <v>16</v>
      </c>
      <c r="Q71" s="357" t="s">
        <v>16</v>
      </c>
      <c r="R71" s="357" t="s">
        <v>16</v>
      </c>
      <c r="S71" s="357" t="s">
        <v>16</v>
      </c>
      <c r="T71" s="357" t="s">
        <v>16</v>
      </c>
      <c r="U71" s="357" t="s">
        <v>16</v>
      </c>
      <c r="V71" s="357">
        <v>1</v>
      </c>
      <c r="W71" s="357" t="s">
        <v>16</v>
      </c>
      <c r="X71" s="357" t="s">
        <v>16</v>
      </c>
      <c r="Y71" s="923"/>
      <c r="Z71" s="923"/>
    </row>
    <row r="72" spans="1:26" s="355" customFormat="1" ht="12" customHeight="1">
      <c r="A72" s="245"/>
      <c r="B72" s="245"/>
      <c r="C72" s="245"/>
      <c r="D72" s="388" t="s">
        <v>199</v>
      </c>
      <c r="E72" s="356"/>
      <c r="F72" s="357" t="s">
        <v>16</v>
      </c>
      <c r="G72" s="357" t="s">
        <v>16</v>
      </c>
      <c r="H72" s="357" t="s">
        <v>16</v>
      </c>
      <c r="I72" s="357" t="s">
        <v>16</v>
      </c>
      <c r="J72" s="357" t="s">
        <v>16</v>
      </c>
      <c r="K72" s="357" t="s">
        <v>16</v>
      </c>
      <c r="L72" s="357" t="s">
        <v>16</v>
      </c>
      <c r="M72" s="357" t="s">
        <v>16</v>
      </c>
      <c r="N72" s="357" t="s">
        <v>16</v>
      </c>
      <c r="O72" s="357" t="s">
        <v>16</v>
      </c>
      <c r="P72" s="357" t="s">
        <v>16</v>
      </c>
      <c r="Q72" s="357" t="s">
        <v>16</v>
      </c>
      <c r="R72" s="357" t="s">
        <v>16</v>
      </c>
      <c r="S72" s="357" t="s">
        <v>16</v>
      </c>
      <c r="T72" s="357" t="s">
        <v>16</v>
      </c>
      <c r="U72" s="357" t="s">
        <v>16</v>
      </c>
      <c r="V72" s="357" t="s">
        <v>16</v>
      </c>
      <c r="W72" s="357" t="s">
        <v>16</v>
      </c>
      <c r="X72" s="357" t="s">
        <v>16</v>
      </c>
      <c r="Y72" s="923"/>
      <c r="Z72" s="923"/>
    </row>
    <row r="73" spans="1:26" s="355" customFormat="1" ht="12" customHeight="1">
      <c r="A73" s="245"/>
      <c r="B73" s="245"/>
      <c r="C73" s="386"/>
      <c r="D73" s="388" t="s">
        <v>200</v>
      </c>
      <c r="E73" s="356"/>
      <c r="F73" s="357">
        <v>1</v>
      </c>
      <c r="G73" s="357" t="s">
        <v>16</v>
      </c>
      <c r="H73" s="357" t="s">
        <v>16</v>
      </c>
      <c r="I73" s="357" t="s">
        <v>16</v>
      </c>
      <c r="J73" s="357">
        <v>1</v>
      </c>
      <c r="K73" s="357" t="s">
        <v>16</v>
      </c>
      <c r="L73" s="357" t="s">
        <v>16</v>
      </c>
      <c r="M73" s="357" t="s">
        <v>16</v>
      </c>
      <c r="N73" s="357" t="s">
        <v>16</v>
      </c>
      <c r="O73" s="357" t="s">
        <v>16</v>
      </c>
      <c r="P73" s="357" t="s">
        <v>16</v>
      </c>
      <c r="Q73" s="357" t="s">
        <v>16</v>
      </c>
      <c r="R73" s="357" t="s">
        <v>16</v>
      </c>
      <c r="S73" s="357" t="s">
        <v>16</v>
      </c>
      <c r="T73" s="357" t="s">
        <v>16</v>
      </c>
      <c r="U73" s="357" t="s">
        <v>16</v>
      </c>
      <c r="V73" s="357" t="s">
        <v>16</v>
      </c>
      <c r="W73" s="357" t="s">
        <v>16</v>
      </c>
      <c r="X73" s="357" t="s">
        <v>16</v>
      </c>
      <c r="Y73" s="923"/>
      <c r="Z73" s="923"/>
    </row>
    <row r="74" spans="1:26" s="355" customFormat="1" ht="12" customHeight="1">
      <c r="A74" s="245"/>
      <c r="B74" s="245"/>
      <c r="C74" s="385"/>
      <c r="D74" s="388" t="s">
        <v>306</v>
      </c>
      <c r="E74" s="356"/>
      <c r="F74" s="357">
        <v>16</v>
      </c>
      <c r="G74" s="381" t="s">
        <v>16</v>
      </c>
      <c r="H74" s="381" t="s">
        <v>16</v>
      </c>
      <c r="I74" s="923" t="s">
        <v>16</v>
      </c>
      <c r="J74" s="381">
        <v>9</v>
      </c>
      <c r="K74" s="381">
        <v>6</v>
      </c>
      <c r="L74" s="381">
        <v>1</v>
      </c>
      <c r="M74" s="381" t="s">
        <v>16</v>
      </c>
      <c r="N74" s="381" t="s">
        <v>16</v>
      </c>
      <c r="O74" s="357" t="s">
        <v>16</v>
      </c>
      <c r="P74" s="381" t="s">
        <v>16</v>
      </c>
      <c r="Q74" s="381" t="s">
        <v>16</v>
      </c>
      <c r="R74" s="381" t="s">
        <v>16</v>
      </c>
      <c r="S74" s="381" t="s">
        <v>16</v>
      </c>
      <c r="T74" s="381" t="s">
        <v>16</v>
      </c>
      <c r="U74" s="381" t="s">
        <v>16</v>
      </c>
      <c r="V74" s="381" t="s">
        <v>16</v>
      </c>
      <c r="W74" s="381" t="s">
        <v>16</v>
      </c>
      <c r="X74" s="381" t="s">
        <v>16</v>
      </c>
      <c r="Y74" s="923"/>
      <c r="Z74" s="923"/>
    </row>
    <row r="75" spans="1:26" s="355" customFormat="1" ht="18" customHeight="1">
      <c r="A75" s="245"/>
      <c r="B75" s="245"/>
      <c r="C75" s="1066" t="s">
        <v>201</v>
      </c>
      <c r="D75" s="1066"/>
      <c r="E75" s="356"/>
      <c r="F75" s="357" t="s">
        <v>16</v>
      </c>
      <c r="G75" s="357" t="s">
        <v>16</v>
      </c>
      <c r="H75" s="357" t="s">
        <v>16</v>
      </c>
      <c r="I75" s="357" t="s">
        <v>16</v>
      </c>
      <c r="J75" s="357" t="s">
        <v>16</v>
      </c>
      <c r="K75" s="357" t="s">
        <v>16</v>
      </c>
      <c r="L75" s="357" t="s">
        <v>16</v>
      </c>
      <c r="M75" s="357" t="s">
        <v>16</v>
      </c>
      <c r="N75" s="357" t="s">
        <v>16</v>
      </c>
      <c r="O75" s="357" t="s">
        <v>16</v>
      </c>
      <c r="P75" s="357" t="s">
        <v>16</v>
      </c>
      <c r="Q75" s="357" t="s">
        <v>16</v>
      </c>
      <c r="R75" s="357" t="s">
        <v>16</v>
      </c>
      <c r="S75" s="357" t="s">
        <v>16</v>
      </c>
      <c r="T75" s="357" t="s">
        <v>16</v>
      </c>
      <c r="U75" s="357" t="s">
        <v>16</v>
      </c>
      <c r="V75" s="357" t="s">
        <v>16</v>
      </c>
      <c r="W75" s="357" t="s">
        <v>16</v>
      </c>
      <c r="X75" s="357" t="s">
        <v>16</v>
      </c>
      <c r="Y75" s="923"/>
      <c r="Z75" s="923"/>
    </row>
    <row r="76" spans="1:26" s="355" customFormat="1" ht="15" customHeight="1">
      <c r="A76" s="245"/>
      <c r="B76" s="245"/>
      <c r="C76" s="1066" t="s">
        <v>202</v>
      </c>
      <c r="D76" s="1066"/>
      <c r="E76" s="356"/>
      <c r="F76" s="357"/>
      <c r="G76" s="381"/>
      <c r="H76" s="381"/>
      <c r="I76" s="381"/>
      <c r="J76" s="381"/>
      <c r="K76" s="381"/>
      <c r="L76" s="381"/>
      <c r="M76" s="381"/>
      <c r="N76" s="381"/>
      <c r="O76" s="381"/>
      <c r="P76" s="381"/>
      <c r="Q76" s="381"/>
      <c r="R76" s="381"/>
      <c r="S76" s="381"/>
      <c r="T76" s="381"/>
      <c r="U76" s="381"/>
      <c r="V76" s="381"/>
      <c r="W76" s="381"/>
      <c r="X76" s="381"/>
      <c r="Y76" s="923"/>
      <c r="Z76" s="923"/>
    </row>
    <row r="77" spans="1:26" s="355" customFormat="1" ht="12" customHeight="1">
      <c r="A77" s="245"/>
      <c r="B77" s="245"/>
      <c r="C77" s="387"/>
      <c r="D77" s="388" t="s">
        <v>203</v>
      </c>
      <c r="E77" s="356"/>
      <c r="F77" s="357">
        <v>18</v>
      </c>
      <c r="G77" s="381" t="s">
        <v>16</v>
      </c>
      <c r="H77" s="381" t="s">
        <v>16</v>
      </c>
      <c r="I77" s="381" t="s">
        <v>16</v>
      </c>
      <c r="J77" s="381">
        <v>2</v>
      </c>
      <c r="K77" s="381">
        <v>4</v>
      </c>
      <c r="L77" s="381" t="s">
        <v>16</v>
      </c>
      <c r="M77" s="381">
        <v>1</v>
      </c>
      <c r="N77" s="381">
        <v>1</v>
      </c>
      <c r="O77" s="381" t="s">
        <v>641</v>
      </c>
      <c r="P77" s="381">
        <v>1</v>
      </c>
      <c r="Q77" s="381" t="s">
        <v>641</v>
      </c>
      <c r="R77" s="381" t="s">
        <v>641</v>
      </c>
      <c r="S77" s="381" t="s">
        <v>703</v>
      </c>
      <c r="T77" s="381" t="s">
        <v>641</v>
      </c>
      <c r="U77" s="381" t="s">
        <v>641</v>
      </c>
      <c r="V77" s="381">
        <v>2</v>
      </c>
      <c r="W77" s="381">
        <v>7</v>
      </c>
      <c r="X77" s="381" t="s">
        <v>641</v>
      </c>
      <c r="Y77" s="923"/>
      <c r="Z77" s="923"/>
    </row>
    <row r="78" spans="1:26" s="355" customFormat="1" ht="12" customHeight="1">
      <c r="A78" s="245"/>
      <c r="B78" s="245"/>
      <c r="C78" s="387"/>
      <c r="D78" s="388" t="s">
        <v>204</v>
      </c>
      <c r="E78" s="356"/>
      <c r="F78" s="357">
        <v>100</v>
      </c>
      <c r="G78" s="381" t="s">
        <v>700</v>
      </c>
      <c r="H78" s="381" t="s">
        <v>16</v>
      </c>
      <c r="I78" s="381" t="s">
        <v>16</v>
      </c>
      <c r="J78" s="381">
        <v>48</v>
      </c>
      <c r="K78" s="381">
        <v>28</v>
      </c>
      <c r="L78" s="381">
        <v>3</v>
      </c>
      <c r="M78" s="381" t="s">
        <v>16</v>
      </c>
      <c r="N78" s="381">
        <v>3</v>
      </c>
      <c r="O78" s="381">
        <v>6</v>
      </c>
      <c r="P78" s="381">
        <v>8</v>
      </c>
      <c r="Q78" s="381" t="s">
        <v>702</v>
      </c>
      <c r="R78" s="381" t="s">
        <v>16</v>
      </c>
      <c r="S78" s="381" t="s">
        <v>702</v>
      </c>
      <c r="T78" s="381">
        <v>1</v>
      </c>
      <c r="U78" s="381">
        <v>2</v>
      </c>
      <c r="V78" s="381">
        <v>1</v>
      </c>
      <c r="W78" s="381" t="s">
        <v>16</v>
      </c>
      <c r="X78" s="381" t="s">
        <v>16</v>
      </c>
      <c r="Y78" s="923"/>
      <c r="Z78" s="923"/>
    </row>
    <row r="79" spans="1:26" s="355" customFormat="1" ht="12" customHeight="1">
      <c r="A79" s="245"/>
      <c r="B79" s="245"/>
      <c r="C79" s="387"/>
      <c r="D79" s="388" t="s">
        <v>205</v>
      </c>
      <c r="E79" s="389"/>
      <c r="F79" s="357">
        <v>273</v>
      </c>
      <c r="G79" s="381" t="s">
        <v>16</v>
      </c>
      <c r="H79" s="381" t="s">
        <v>16</v>
      </c>
      <c r="I79" s="381" t="s">
        <v>16</v>
      </c>
      <c r="J79" s="381">
        <v>113</v>
      </c>
      <c r="K79" s="381">
        <v>97</v>
      </c>
      <c r="L79" s="381">
        <v>7</v>
      </c>
      <c r="M79" s="381">
        <v>5</v>
      </c>
      <c r="N79" s="381">
        <v>7</v>
      </c>
      <c r="O79" s="381">
        <v>18</v>
      </c>
      <c r="P79" s="381">
        <v>20</v>
      </c>
      <c r="Q79" s="381" t="s">
        <v>16</v>
      </c>
      <c r="R79" s="381" t="s">
        <v>16</v>
      </c>
      <c r="S79" s="381">
        <v>1</v>
      </c>
      <c r="T79" s="381">
        <v>1</v>
      </c>
      <c r="U79" s="381" t="s">
        <v>699</v>
      </c>
      <c r="V79" s="381">
        <v>2</v>
      </c>
      <c r="W79" s="381">
        <v>2</v>
      </c>
      <c r="X79" s="381" t="s">
        <v>16</v>
      </c>
      <c r="Y79" s="923"/>
      <c r="Z79" s="923"/>
    </row>
    <row r="80" spans="1:26" s="355" customFormat="1" ht="12" customHeight="1">
      <c r="A80" s="245"/>
      <c r="B80" s="245"/>
      <c r="C80" s="358"/>
      <c r="D80" s="388" t="s">
        <v>206</v>
      </c>
      <c r="E80" s="389"/>
      <c r="F80" s="357">
        <v>410</v>
      </c>
      <c r="G80" s="381" t="s">
        <v>16</v>
      </c>
      <c r="H80" s="381" t="s">
        <v>16</v>
      </c>
      <c r="I80" s="381" t="s">
        <v>16</v>
      </c>
      <c r="J80" s="381">
        <v>161</v>
      </c>
      <c r="K80" s="381">
        <v>137</v>
      </c>
      <c r="L80" s="381">
        <v>17</v>
      </c>
      <c r="M80" s="381">
        <v>5</v>
      </c>
      <c r="N80" s="381">
        <v>16</v>
      </c>
      <c r="O80" s="381">
        <v>14</v>
      </c>
      <c r="P80" s="381">
        <v>38</v>
      </c>
      <c r="Q80" s="381" t="s">
        <v>16</v>
      </c>
      <c r="R80" s="381" t="s">
        <v>16</v>
      </c>
      <c r="S80" s="381">
        <v>4</v>
      </c>
      <c r="T80" s="381">
        <v>3</v>
      </c>
      <c r="U80" s="381">
        <v>3</v>
      </c>
      <c r="V80" s="381">
        <v>5</v>
      </c>
      <c r="W80" s="381">
        <v>7</v>
      </c>
      <c r="X80" s="381" t="s">
        <v>16</v>
      </c>
      <c r="Y80" s="923"/>
      <c r="Z80" s="923"/>
    </row>
    <row r="81" spans="1:26" s="355" customFormat="1" ht="12" customHeight="1">
      <c r="A81" s="245"/>
      <c r="B81" s="245"/>
      <c r="C81" s="358"/>
      <c r="D81" s="388" t="s">
        <v>207</v>
      </c>
      <c r="E81" s="356"/>
      <c r="F81" s="357">
        <v>440</v>
      </c>
      <c r="G81" s="381" t="s">
        <v>16</v>
      </c>
      <c r="H81" s="381" t="s">
        <v>701</v>
      </c>
      <c r="I81" s="381" t="s">
        <v>16</v>
      </c>
      <c r="J81" s="381">
        <v>189</v>
      </c>
      <c r="K81" s="381">
        <v>155</v>
      </c>
      <c r="L81" s="381">
        <v>9</v>
      </c>
      <c r="M81" s="381">
        <v>9</v>
      </c>
      <c r="N81" s="381">
        <v>9</v>
      </c>
      <c r="O81" s="381">
        <v>19</v>
      </c>
      <c r="P81" s="381">
        <v>41</v>
      </c>
      <c r="Q81" s="381" t="s">
        <v>16</v>
      </c>
      <c r="R81" s="381" t="s">
        <v>16</v>
      </c>
      <c r="S81" s="381">
        <v>3</v>
      </c>
      <c r="T81" s="381" t="s">
        <v>699</v>
      </c>
      <c r="U81" s="381">
        <v>2</v>
      </c>
      <c r="V81" s="381">
        <v>1</v>
      </c>
      <c r="W81" s="381">
        <v>3</v>
      </c>
      <c r="X81" s="381" t="s">
        <v>16</v>
      </c>
      <c r="Y81" s="923"/>
      <c r="Z81" s="923"/>
    </row>
    <row r="82" spans="1:26" s="355" customFormat="1" ht="15" customHeight="1">
      <c r="A82" s="245"/>
      <c r="B82" s="245"/>
      <c r="C82" s="358"/>
      <c r="D82" s="388" t="s">
        <v>208</v>
      </c>
      <c r="E82" s="389"/>
      <c r="F82" s="357">
        <v>178</v>
      </c>
      <c r="G82" s="381" t="s">
        <v>16</v>
      </c>
      <c r="H82" s="381">
        <v>1</v>
      </c>
      <c r="I82" s="381" t="s">
        <v>16</v>
      </c>
      <c r="J82" s="381">
        <v>101</v>
      </c>
      <c r="K82" s="381">
        <v>52</v>
      </c>
      <c r="L82" s="381">
        <v>1</v>
      </c>
      <c r="M82" s="381">
        <v>1</v>
      </c>
      <c r="N82" s="381">
        <v>3</v>
      </c>
      <c r="O82" s="381">
        <v>3</v>
      </c>
      <c r="P82" s="381">
        <v>12</v>
      </c>
      <c r="Q82" s="381" t="s">
        <v>16</v>
      </c>
      <c r="R82" s="381" t="s">
        <v>698</v>
      </c>
      <c r="S82" s="381">
        <v>1</v>
      </c>
      <c r="T82" s="381" t="s">
        <v>16</v>
      </c>
      <c r="U82" s="381">
        <v>1</v>
      </c>
      <c r="V82" s="381">
        <v>2</v>
      </c>
      <c r="W82" s="381" t="s">
        <v>16</v>
      </c>
      <c r="X82" s="381" t="s">
        <v>16</v>
      </c>
      <c r="Y82" s="923"/>
      <c r="Z82" s="923"/>
    </row>
    <row r="83" spans="1:26" s="355" customFormat="1" ht="12" customHeight="1">
      <c r="A83" s="245"/>
      <c r="B83" s="245"/>
      <c r="C83" s="358"/>
      <c r="D83" s="388" t="s">
        <v>209</v>
      </c>
      <c r="E83" s="389"/>
      <c r="F83" s="357">
        <v>101</v>
      </c>
      <c r="G83" s="381" t="s">
        <v>16</v>
      </c>
      <c r="H83" s="381" t="s">
        <v>699</v>
      </c>
      <c r="I83" s="381" t="s">
        <v>16</v>
      </c>
      <c r="J83" s="923">
        <v>51</v>
      </c>
      <c r="K83" s="923">
        <v>30</v>
      </c>
      <c r="L83" s="923">
        <v>1</v>
      </c>
      <c r="M83" s="381" t="s">
        <v>16</v>
      </c>
      <c r="N83" s="923">
        <v>6</v>
      </c>
      <c r="O83" s="923">
        <v>3</v>
      </c>
      <c r="P83" s="923">
        <v>7</v>
      </c>
      <c r="Q83" s="381" t="s">
        <v>16</v>
      </c>
      <c r="R83" s="381">
        <v>1</v>
      </c>
      <c r="S83" s="381" t="s">
        <v>16</v>
      </c>
      <c r="T83" s="381">
        <v>1</v>
      </c>
      <c r="U83" s="381" t="s">
        <v>16</v>
      </c>
      <c r="V83" s="381" t="s">
        <v>16</v>
      </c>
      <c r="W83" s="381">
        <v>1</v>
      </c>
      <c r="X83" s="381" t="s">
        <v>16</v>
      </c>
      <c r="Y83" s="923"/>
      <c r="Z83" s="923"/>
    </row>
    <row r="84" spans="1:26" s="355" customFormat="1" ht="12" customHeight="1">
      <c r="A84" s="245"/>
      <c r="B84" s="245"/>
      <c r="C84" s="387"/>
      <c r="D84" s="388" t="s">
        <v>210</v>
      </c>
      <c r="E84" s="356"/>
      <c r="F84" s="357">
        <v>43</v>
      </c>
      <c r="G84" s="381" t="s">
        <v>16</v>
      </c>
      <c r="H84" s="381" t="s">
        <v>16</v>
      </c>
      <c r="I84" s="381" t="s">
        <v>16</v>
      </c>
      <c r="J84" s="381">
        <v>20</v>
      </c>
      <c r="K84" s="381">
        <v>14</v>
      </c>
      <c r="L84" s="381">
        <v>3</v>
      </c>
      <c r="M84" s="381">
        <v>1</v>
      </c>
      <c r="N84" s="381">
        <v>1</v>
      </c>
      <c r="O84" s="381">
        <v>1</v>
      </c>
      <c r="P84" s="381">
        <v>3</v>
      </c>
      <c r="Q84" s="381" t="s">
        <v>16</v>
      </c>
      <c r="R84" s="381" t="s">
        <v>16</v>
      </c>
      <c r="S84" s="381" t="s">
        <v>16</v>
      </c>
      <c r="T84" s="381" t="s">
        <v>16</v>
      </c>
      <c r="U84" s="381" t="s">
        <v>16</v>
      </c>
      <c r="V84" s="381" t="s">
        <v>641</v>
      </c>
      <c r="W84" s="381" t="s">
        <v>698</v>
      </c>
      <c r="X84" s="381" t="s">
        <v>16</v>
      </c>
      <c r="Y84" s="923"/>
      <c r="Z84" s="923"/>
    </row>
    <row r="85" spans="1:26" s="355" customFormat="1" ht="12" customHeight="1">
      <c r="A85" s="245"/>
      <c r="B85" s="245"/>
      <c r="C85" s="387"/>
      <c r="D85" s="388" t="s">
        <v>211</v>
      </c>
      <c r="E85" s="356"/>
      <c r="F85" s="357">
        <v>18</v>
      </c>
      <c r="G85" s="381" t="s">
        <v>16</v>
      </c>
      <c r="H85" s="381" t="s">
        <v>16</v>
      </c>
      <c r="I85" s="381" t="s">
        <v>16</v>
      </c>
      <c r="J85" s="381">
        <v>8</v>
      </c>
      <c r="K85" s="381">
        <v>4</v>
      </c>
      <c r="L85" s="381">
        <v>2</v>
      </c>
      <c r="M85" s="381" t="s">
        <v>16</v>
      </c>
      <c r="N85" s="381">
        <v>1</v>
      </c>
      <c r="O85" s="381" t="s">
        <v>16</v>
      </c>
      <c r="P85" s="381">
        <v>1</v>
      </c>
      <c r="Q85" s="381" t="s">
        <v>16</v>
      </c>
      <c r="R85" s="381" t="s">
        <v>16</v>
      </c>
      <c r="S85" s="381" t="s">
        <v>16</v>
      </c>
      <c r="T85" s="381" t="s">
        <v>16</v>
      </c>
      <c r="U85" s="381" t="s">
        <v>16</v>
      </c>
      <c r="V85" s="381">
        <v>1</v>
      </c>
      <c r="W85" s="381">
        <v>1</v>
      </c>
      <c r="X85" s="381" t="s">
        <v>16</v>
      </c>
      <c r="Y85" s="923"/>
      <c r="Z85" s="923"/>
    </row>
    <row r="86" spans="1:26" s="355" customFormat="1" ht="12" customHeight="1">
      <c r="A86" s="245"/>
      <c r="B86" s="245"/>
      <c r="C86" s="387"/>
      <c r="D86" s="388" t="s">
        <v>2</v>
      </c>
      <c r="E86" s="356"/>
      <c r="F86" s="357">
        <v>13</v>
      </c>
      <c r="G86" s="381" t="s">
        <v>16</v>
      </c>
      <c r="H86" s="381" t="s">
        <v>16</v>
      </c>
      <c r="I86" s="381" t="s">
        <v>16</v>
      </c>
      <c r="J86" s="381">
        <v>8</v>
      </c>
      <c r="K86" s="381">
        <v>2</v>
      </c>
      <c r="L86" s="381" t="s">
        <v>16</v>
      </c>
      <c r="M86" s="381" t="s">
        <v>16</v>
      </c>
      <c r="N86" s="381" t="s">
        <v>16</v>
      </c>
      <c r="O86" s="381" t="s">
        <v>16</v>
      </c>
      <c r="P86" s="381" t="s">
        <v>16</v>
      </c>
      <c r="Q86" s="381" t="s">
        <v>16</v>
      </c>
      <c r="R86" s="381" t="s">
        <v>16</v>
      </c>
      <c r="S86" s="381" t="s">
        <v>16</v>
      </c>
      <c r="T86" s="381" t="s">
        <v>16</v>
      </c>
      <c r="U86" s="381" t="s">
        <v>16</v>
      </c>
      <c r="V86" s="381" t="s">
        <v>16</v>
      </c>
      <c r="W86" s="381">
        <v>3</v>
      </c>
      <c r="X86" s="381" t="s">
        <v>16</v>
      </c>
      <c r="Y86" s="923"/>
      <c r="Z86" s="923"/>
    </row>
    <row r="87" spans="1:26" s="355" customFormat="1" ht="18" customHeight="1">
      <c r="A87" s="245"/>
      <c r="B87" s="245"/>
      <c r="C87" s="1066" t="s">
        <v>212</v>
      </c>
      <c r="D87" s="1066"/>
      <c r="E87" s="361"/>
      <c r="F87" s="357" t="s">
        <v>16</v>
      </c>
      <c r="G87" s="357" t="s">
        <v>16</v>
      </c>
      <c r="H87" s="357" t="s">
        <v>16</v>
      </c>
      <c r="I87" s="357" t="s">
        <v>16</v>
      </c>
      <c r="J87" s="357" t="s">
        <v>16</v>
      </c>
      <c r="K87" s="357" t="s">
        <v>16</v>
      </c>
      <c r="L87" s="357" t="s">
        <v>16</v>
      </c>
      <c r="M87" s="357" t="s">
        <v>16</v>
      </c>
      <c r="N87" s="357" t="s">
        <v>16</v>
      </c>
      <c r="O87" s="357" t="s">
        <v>16</v>
      </c>
      <c r="P87" s="357" t="s">
        <v>16</v>
      </c>
      <c r="Q87" s="357" t="s">
        <v>16</v>
      </c>
      <c r="R87" s="357" t="s">
        <v>16</v>
      </c>
      <c r="S87" s="357" t="s">
        <v>16</v>
      </c>
      <c r="T87" s="357" t="s">
        <v>16</v>
      </c>
      <c r="U87" s="357" t="s">
        <v>16</v>
      </c>
      <c r="V87" s="357" t="s">
        <v>16</v>
      </c>
      <c r="W87" s="357" t="s">
        <v>16</v>
      </c>
      <c r="X87" s="357" t="s">
        <v>16</v>
      </c>
      <c r="Y87" s="923"/>
      <c r="Z87" s="923"/>
    </row>
    <row r="88" spans="1:26" s="355" customFormat="1" ht="15" customHeight="1">
      <c r="A88" s="245"/>
      <c r="B88" s="245"/>
      <c r="C88" s="1066" t="s">
        <v>213</v>
      </c>
      <c r="D88" s="1066"/>
      <c r="E88" s="361"/>
      <c r="F88" s="357">
        <v>4</v>
      </c>
      <c r="G88" s="381" t="s">
        <v>16</v>
      </c>
      <c r="H88" s="381" t="s">
        <v>16</v>
      </c>
      <c r="I88" s="381" t="s">
        <v>16</v>
      </c>
      <c r="J88" s="381">
        <v>2</v>
      </c>
      <c r="K88" s="381">
        <v>1</v>
      </c>
      <c r="L88" s="381" t="s">
        <v>16</v>
      </c>
      <c r="M88" s="381" t="s">
        <v>16</v>
      </c>
      <c r="N88" s="381" t="s">
        <v>16</v>
      </c>
      <c r="O88" s="381" t="s">
        <v>16</v>
      </c>
      <c r="P88" s="381">
        <v>1</v>
      </c>
      <c r="Q88" s="381" t="s">
        <v>16</v>
      </c>
      <c r="R88" s="381" t="s">
        <v>16</v>
      </c>
      <c r="S88" s="381" t="s">
        <v>16</v>
      </c>
      <c r="T88" s="381" t="s">
        <v>16</v>
      </c>
      <c r="U88" s="381" t="s">
        <v>16</v>
      </c>
      <c r="V88" s="381" t="s">
        <v>16</v>
      </c>
      <c r="W88" s="381" t="s">
        <v>16</v>
      </c>
      <c r="X88" s="381" t="s">
        <v>16</v>
      </c>
      <c r="Y88" s="923"/>
      <c r="Z88" s="923"/>
    </row>
    <row r="89" spans="1:26" s="355" customFormat="1" ht="15" customHeight="1">
      <c r="A89" s="245"/>
      <c r="B89" s="245"/>
      <c r="C89" s="1066" t="s">
        <v>214</v>
      </c>
      <c r="D89" s="1066"/>
      <c r="E89" s="361"/>
      <c r="F89" s="357">
        <v>4</v>
      </c>
      <c r="G89" s="381" t="s">
        <v>16</v>
      </c>
      <c r="H89" s="381" t="s">
        <v>16</v>
      </c>
      <c r="I89" s="381" t="s">
        <v>16</v>
      </c>
      <c r="J89" s="381" t="s">
        <v>16</v>
      </c>
      <c r="K89" s="381" t="s">
        <v>16</v>
      </c>
      <c r="L89" s="381" t="s">
        <v>16</v>
      </c>
      <c r="M89" s="381">
        <v>1</v>
      </c>
      <c r="N89" s="381">
        <v>2</v>
      </c>
      <c r="O89" s="381" t="s">
        <v>16</v>
      </c>
      <c r="P89" s="381">
        <v>1</v>
      </c>
      <c r="Q89" s="381" t="s">
        <v>16</v>
      </c>
      <c r="R89" s="381" t="s">
        <v>16</v>
      </c>
      <c r="S89" s="381" t="s">
        <v>16</v>
      </c>
      <c r="T89" s="381" t="s">
        <v>16</v>
      </c>
      <c r="U89" s="381" t="s">
        <v>16</v>
      </c>
      <c r="V89" s="381" t="s">
        <v>16</v>
      </c>
      <c r="W89" s="381" t="s">
        <v>16</v>
      </c>
      <c r="X89" s="381" t="s">
        <v>16</v>
      </c>
      <c r="Y89" s="923"/>
      <c r="Z89" s="923"/>
    </row>
    <row r="90" spans="1:26" s="355" customFormat="1" ht="15" customHeight="1">
      <c r="A90" s="245"/>
      <c r="B90" s="245"/>
      <c r="C90" s="1066" t="s">
        <v>2</v>
      </c>
      <c r="D90" s="1066"/>
      <c r="E90" s="361"/>
      <c r="F90" s="357">
        <v>4</v>
      </c>
      <c r="G90" s="357" t="s">
        <v>16</v>
      </c>
      <c r="H90" s="357" t="s">
        <v>16</v>
      </c>
      <c r="I90" s="357" t="s">
        <v>16</v>
      </c>
      <c r="J90" s="357">
        <v>3</v>
      </c>
      <c r="K90" s="357" t="s">
        <v>16</v>
      </c>
      <c r="L90" s="357">
        <v>1</v>
      </c>
      <c r="M90" s="357" t="s">
        <v>16</v>
      </c>
      <c r="N90" s="357" t="s">
        <v>16</v>
      </c>
      <c r="O90" s="357" t="s">
        <v>16</v>
      </c>
      <c r="P90" s="357" t="s">
        <v>16</v>
      </c>
      <c r="Q90" s="357" t="s">
        <v>16</v>
      </c>
      <c r="R90" s="357" t="s">
        <v>16</v>
      </c>
      <c r="S90" s="357" t="s">
        <v>16</v>
      </c>
      <c r="T90" s="357" t="s">
        <v>698</v>
      </c>
      <c r="U90" s="357" t="s">
        <v>16</v>
      </c>
      <c r="V90" s="357" t="s">
        <v>16</v>
      </c>
      <c r="W90" s="381" t="s">
        <v>16</v>
      </c>
      <c r="X90" s="357" t="s">
        <v>16</v>
      </c>
      <c r="Y90" s="923"/>
      <c r="Z90" s="923"/>
    </row>
    <row r="91" spans="1:26" s="355" customFormat="1" ht="15" customHeight="1">
      <c r="A91" s="245"/>
      <c r="B91" s="245"/>
      <c r="C91" s="1066" t="s">
        <v>215</v>
      </c>
      <c r="D91" s="1066"/>
      <c r="E91" s="361"/>
      <c r="F91" s="357" t="s">
        <v>16</v>
      </c>
      <c r="G91" s="357" t="s">
        <v>16</v>
      </c>
      <c r="H91" s="357" t="s">
        <v>16</v>
      </c>
      <c r="I91" s="357" t="s">
        <v>16</v>
      </c>
      <c r="J91" s="357" t="s">
        <v>16</v>
      </c>
      <c r="K91" s="357" t="s">
        <v>16</v>
      </c>
      <c r="L91" s="357" t="s">
        <v>16</v>
      </c>
      <c r="M91" s="357" t="s">
        <v>16</v>
      </c>
      <c r="N91" s="357" t="s">
        <v>16</v>
      </c>
      <c r="O91" s="357" t="s">
        <v>16</v>
      </c>
      <c r="P91" s="357" t="s">
        <v>16</v>
      </c>
      <c r="Q91" s="357" t="s">
        <v>16</v>
      </c>
      <c r="R91" s="357" t="s">
        <v>16</v>
      </c>
      <c r="S91" s="357" t="s">
        <v>16</v>
      </c>
      <c r="T91" s="357" t="s">
        <v>16</v>
      </c>
      <c r="U91" s="357" t="s">
        <v>16</v>
      </c>
      <c r="V91" s="357" t="s">
        <v>16</v>
      </c>
      <c r="W91" s="381" t="s">
        <v>16</v>
      </c>
      <c r="X91" s="357" t="s">
        <v>16</v>
      </c>
      <c r="Y91" s="923"/>
      <c r="Z91" s="923"/>
    </row>
    <row r="92" spans="1:26" ht="3.95" customHeight="1">
      <c r="A92" s="367"/>
      <c r="B92" s="367"/>
      <c r="C92" s="367"/>
      <c r="D92" s="390"/>
      <c r="E92" s="391"/>
      <c r="F92" s="392"/>
      <c r="G92" s="367"/>
      <c r="H92" s="367"/>
      <c r="I92" s="367"/>
      <c r="J92" s="367"/>
      <c r="K92" s="367"/>
      <c r="L92" s="367"/>
      <c r="M92" s="367"/>
      <c r="N92" s="367"/>
      <c r="O92" s="367"/>
      <c r="P92" s="367"/>
      <c r="Q92" s="367"/>
      <c r="R92" s="367"/>
      <c r="S92" s="367"/>
      <c r="T92" s="367"/>
      <c r="U92" s="367"/>
      <c r="V92" s="367"/>
      <c r="W92" s="367"/>
      <c r="X92" s="367"/>
    </row>
    <row r="93" spans="1:26" ht="15.95" customHeight="1"/>
    <row r="94" spans="1:26" ht="8.25" customHeight="1"/>
    <row r="95" spans="1:26" ht="12" customHeight="1" thickBot="1">
      <c r="C95" s="393" t="s">
        <v>216</v>
      </c>
      <c r="F95" s="278"/>
      <c r="G95" s="279"/>
      <c r="H95" s="278"/>
      <c r="I95" s="278"/>
      <c r="J95" s="247"/>
      <c r="K95" s="278"/>
      <c r="L95" s="278"/>
      <c r="M95" s="365"/>
      <c r="N95" s="365"/>
      <c r="O95" s="365"/>
      <c r="P95" s="365"/>
      <c r="Q95" s="365"/>
      <c r="R95" s="365"/>
      <c r="S95" s="365"/>
      <c r="T95" s="365"/>
      <c r="U95" s="365"/>
      <c r="V95" s="365"/>
      <c r="W95" s="365"/>
    </row>
    <row r="96" spans="1:26" ht="12" customHeight="1">
      <c r="A96" s="337"/>
      <c r="B96" s="337"/>
      <c r="C96" s="337"/>
      <c r="D96" s="339"/>
      <c r="E96" s="340"/>
      <c r="F96" s="339"/>
      <c r="G96" s="279"/>
      <c r="H96" s="278"/>
      <c r="I96" s="278"/>
      <c r="J96" s="278"/>
      <c r="K96" s="278"/>
      <c r="L96" s="278"/>
      <c r="M96" s="365"/>
      <c r="N96" s="365"/>
      <c r="O96" s="365"/>
      <c r="P96" s="365"/>
      <c r="Q96" s="365"/>
      <c r="R96" s="365"/>
      <c r="S96" s="365"/>
      <c r="T96" s="365"/>
      <c r="U96" s="365"/>
      <c r="V96" s="365"/>
      <c r="W96" s="365"/>
    </row>
    <row r="97" spans="1:23" ht="12" customHeight="1">
      <c r="A97" s="367"/>
      <c r="B97" s="367"/>
      <c r="C97" s="367"/>
      <c r="D97" s="394"/>
      <c r="E97" s="395"/>
      <c r="F97" s="394"/>
      <c r="G97" s="279"/>
      <c r="H97" s="278"/>
      <c r="I97" s="278"/>
      <c r="J97" s="278"/>
      <c r="K97" s="278"/>
      <c r="L97" s="278"/>
      <c r="M97" s="388"/>
      <c r="N97" s="388"/>
      <c r="O97" s="365"/>
      <c r="P97" s="365"/>
      <c r="Q97" s="365"/>
      <c r="R97" s="365"/>
      <c r="S97" s="365"/>
      <c r="T97" s="365"/>
      <c r="U97" s="365"/>
      <c r="V97" s="365"/>
      <c r="W97" s="365"/>
    </row>
    <row r="98" spans="1:23" ht="15" customHeight="1">
      <c r="B98" s="1065" t="s">
        <v>572</v>
      </c>
      <c r="C98" s="1065"/>
      <c r="D98" s="1065"/>
      <c r="E98" s="361"/>
      <c r="F98" s="572">
        <v>18</v>
      </c>
      <c r="G98" s="279"/>
      <c r="H98" s="358"/>
      <c r="I98" s="883"/>
      <c r="J98" s="358"/>
      <c r="K98" s="358"/>
      <c r="L98" s="247"/>
      <c r="M98" s="247"/>
      <c r="N98" s="247"/>
      <c r="O98" s="278"/>
      <c r="P98" s="279"/>
      <c r="Q98" s="279"/>
      <c r="R98" s="279"/>
      <c r="S98" s="279"/>
      <c r="T98" s="279"/>
      <c r="U98" s="279"/>
      <c r="V98" s="279"/>
      <c r="W98" s="279"/>
    </row>
    <row r="99" spans="1:23" ht="12" customHeight="1">
      <c r="B99" s="1066" t="s">
        <v>636</v>
      </c>
      <c r="C99" s="1066"/>
      <c r="D99" s="1066"/>
      <c r="E99" s="361"/>
      <c r="F99" s="572">
        <v>14</v>
      </c>
      <c r="G99" s="279"/>
      <c r="H99" s="358"/>
      <c r="I99" s="883"/>
      <c r="J99" s="358"/>
      <c r="K99" s="358"/>
      <c r="L99" s="247"/>
      <c r="M99" s="247"/>
      <c r="N99" s="247"/>
      <c r="O99" s="278"/>
      <c r="P99" s="279"/>
      <c r="Q99" s="279"/>
      <c r="R99" s="279"/>
      <c r="S99" s="279"/>
      <c r="T99" s="279"/>
      <c r="U99" s="279"/>
      <c r="V99" s="279"/>
      <c r="W99" s="279"/>
    </row>
    <row r="100" spans="1:23" ht="12" customHeight="1">
      <c r="B100" s="1066" t="s">
        <v>652</v>
      </c>
      <c r="C100" s="1066"/>
      <c r="D100" s="1066"/>
      <c r="E100" s="361"/>
      <c r="F100" s="572">
        <v>8</v>
      </c>
      <c r="G100" s="279"/>
      <c r="H100" s="358"/>
      <c r="I100" s="883"/>
      <c r="J100" s="358"/>
      <c r="K100" s="358"/>
      <c r="L100" s="247"/>
      <c r="M100" s="247"/>
      <c r="N100" s="247"/>
      <c r="O100" s="278"/>
      <c r="P100" s="279"/>
      <c r="Q100" s="279"/>
      <c r="R100" s="279"/>
      <c r="S100" s="279"/>
      <c r="T100" s="279"/>
      <c r="U100" s="279"/>
      <c r="V100" s="279"/>
      <c r="W100" s="279"/>
    </row>
    <row r="101" spans="1:23" ht="12" customHeight="1">
      <c r="B101" s="1066" t="s">
        <v>695</v>
      </c>
      <c r="C101" s="1066"/>
      <c r="D101" s="1066"/>
      <c r="E101" s="361"/>
      <c r="F101" s="572">
        <v>3</v>
      </c>
      <c r="G101" s="279"/>
      <c r="H101" s="610"/>
      <c r="I101" s="883"/>
      <c r="J101" s="610"/>
      <c r="K101" s="610"/>
      <c r="L101" s="247"/>
      <c r="M101" s="247"/>
      <c r="N101" s="247"/>
      <c r="O101" s="278"/>
      <c r="P101" s="279"/>
      <c r="Q101" s="279"/>
      <c r="R101" s="279"/>
      <c r="S101" s="279"/>
      <c r="T101" s="279"/>
      <c r="U101" s="279"/>
      <c r="V101" s="279"/>
      <c r="W101" s="279"/>
    </row>
    <row r="102" spans="1:23" ht="18" customHeight="1">
      <c r="B102" s="1067" t="s">
        <v>758</v>
      </c>
      <c r="C102" s="1067"/>
      <c r="D102" s="1067"/>
      <c r="E102" s="361"/>
      <c r="F102" s="403">
        <v>2</v>
      </c>
      <c r="G102" s="279"/>
      <c r="H102" s="358"/>
      <c r="I102" s="883"/>
      <c r="J102" s="358"/>
      <c r="K102" s="358"/>
      <c r="L102" s="247"/>
      <c r="M102" s="247"/>
      <c r="N102" s="247"/>
      <c r="O102" s="278"/>
      <c r="P102" s="279"/>
      <c r="Q102" s="279"/>
      <c r="R102" s="279"/>
      <c r="S102" s="279"/>
      <c r="T102" s="279"/>
      <c r="U102" s="279"/>
      <c r="V102" s="279"/>
      <c r="W102" s="279"/>
    </row>
    <row r="103" spans="1:23" ht="18" customHeight="1">
      <c r="C103" s="1068" t="s">
        <v>217</v>
      </c>
      <c r="D103" s="1068"/>
      <c r="E103" s="397"/>
      <c r="F103" s="573">
        <v>1</v>
      </c>
      <c r="G103" s="279"/>
      <c r="H103" s="358"/>
      <c r="I103" s="883"/>
      <c r="J103" s="385"/>
      <c r="K103" s="385"/>
      <c r="L103" s="247"/>
      <c r="M103" s="278"/>
      <c r="N103" s="278"/>
      <c r="O103" s="278"/>
      <c r="P103" s="279"/>
      <c r="Q103" s="279"/>
      <c r="R103" s="279"/>
      <c r="S103" s="279"/>
      <c r="T103" s="279"/>
      <c r="U103" s="279"/>
      <c r="V103" s="279"/>
      <c r="W103" s="279"/>
    </row>
    <row r="104" spans="1:23" ht="15" customHeight="1">
      <c r="C104" s="1072" t="s">
        <v>218</v>
      </c>
      <c r="D104" s="1072"/>
      <c r="E104" s="397"/>
      <c r="F104" s="574"/>
      <c r="G104" s="279"/>
      <c r="H104" s="396"/>
      <c r="I104" s="884"/>
      <c r="J104" s="385"/>
      <c r="K104" s="385"/>
      <c r="L104" s="247"/>
      <c r="M104" s="278"/>
      <c r="N104" s="278"/>
      <c r="O104" s="278"/>
      <c r="P104" s="279"/>
      <c r="Q104" s="279"/>
      <c r="R104" s="279"/>
      <c r="S104" s="279"/>
      <c r="T104" s="279"/>
      <c r="U104" s="279"/>
      <c r="V104" s="279"/>
      <c r="W104" s="279"/>
    </row>
    <row r="105" spans="1:23" ht="12" customHeight="1">
      <c r="D105" s="571" t="s">
        <v>219</v>
      </c>
      <c r="E105" s="397"/>
      <c r="F105" s="381" t="s">
        <v>16</v>
      </c>
      <c r="G105" s="279"/>
      <c r="H105" s="247"/>
      <c r="I105" s="247"/>
      <c r="J105" s="247"/>
      <c r="K105" s="247"/>
      <c r="L105" s="247"/>
      <c r="M105" s="247"/>
      <c r="N105" s="247"/>
      <c r="O105" s="278"/>
      <c r="P105" s="279"/>
      <c r="Q105" s="279"/>
      <c r="R105" s="279"/>
      <c r="S105" s="279"/>
      <c r="T105" s="279"/>
      <c r="U105" s="279"/>
      <c r="V105" s="279"/>
      <c r="W105" s="279"/>
    </row>
    <row r="106" spans="1:23" ht="12" customHeight="1">
      <c r="C106" s="398"/>
      <c r="D106" s="571" t="s">
        <v>220</v>
      </c>
      <c r="E106" s="397"/>
      <c r="F106" s="381" t="s">
        <v>16</v>
      </c>
      <c r="G106" s="279"/>
      <c r="H106" s="247"/>
      <c r="I106" s="247"/>
      <c r="J106" s="247"/>
      <c r="K106" s="247"/>
      <c r="L106" s="247"/>
      <c r="M106" s="247"/>
      <c r="N106" s="247"/>
      <c r="O106" s="278"/>
      <c r="P106" s="279"/>
      <c r="Q106" s="279"/>
      <c r="R106" s="279"/>
      <c r="S106" s="279"/>
      <c r="T106" s="279"/>
      <c r="U106" s="279"/>
      <c r="V106" s="279"/>
      <c r="W106" s="279"/>
    </row>
    <row r="107" spans="1:23" ht="12" customHeight="1">
      <c r="C107" s="398"/>
      <c r="D107" s="571" t="s">
        <v>2</v>
      </c>
      <c r="E107" s="397"/>
      <c r="F107" s="381" t="s">
        <v>16</v>
      </c>
      <c r="G107" s="279"/>
      <c r="H107" s="279"/>
      <c r="I107" s="279"/>
      <c r="J107" s="279"/>
      <c r="K107" s="279"/>
      <c r="L107" s="279"/>
      <c r="M107" s="399"/>
      <c r="N107" s="399"/>
      <c r="O107" s="279"/>
      <c r="P107" s="279"/>
      <c r="Q107" s="279"/>
      <c r="R107" s="279"/>
      <c r="S107" s="279"/>
      <c r="T107" s="279"/>
      <c r="U107" s="279"/>
      <c r="V107" s="279"/>
      <c r="W107" s="279"/>
    </row>
    <row r="108" spans="1:23" ht="18" customHeight="1">
      <c r="C108" s="1068" t="s">
        <v>221</v>
      </c>
      <c r="D108" s="1068"/>
      <c r="E108" s="397"/>
      <c r="F108" s="574"/>
      <c r="G108" s="279"/>
      <c r="H108" s="279"/>
      <c r="I108" s="279"/>
      <c r="J108" s="279"/>
      <c r="K108" s="279"/>
      <c r="L108" s="279"/>
      <c r="M108" s="399"/>
      <c r="N108" s="399"/>
      <c r="O108" s="279"/>
      <c r="P108" s="279"/>
      <c r="Q108" s="279"/>
      <c r="R108" s="279"/>
      <c r="S108" s="279"/>
      <c r="T108" s="279"/>
      <c r="U108" s="279"/>
      <c r="V108" s="279"/>
      <c r="W108" s="279"/>
    </row>
    <row r="109" spans="1:23" ht="12" customHeight="1">
      <c r="C109" s="247"/>
      <c r="D109" s="571" t="s">
        <v>222</v>
      </c>
      <c r="E109" s="397"/>
      <c r="F109" s="574" t="s">
        <v>16</v>
      </c>
      <c r="G109" s="279"/>
      <c r="H109" s="279"/>
      <c r="I109" s="279"/>
      <c r="J109" s="279"/>
      <c r="K109" s="279"/>
      <c r="L109" s="279"/>
      <c r="M109" s="399"/>
      <c r="N109" s="399"/>
      <c r="O109" s="279"/>
      <c r="P109" s="279"/>
      <c r="Q109" s="279"/>
      <c r="R109" s="279"/>
      <c r="S109" s="279"/>
      <c r="T109" s="279"/>
      <c r="U109" s="279"/>
      <c r="V109" s="279"/>
      <c r="W109" s="279"/>
    </row>
    <row r="110" spans="1:23" ht="12" customHeight="1">
      <c r="C110" s="247"/>
      <c r="D110" s="571" t="s">
        <v>223</v>
      </c>
      <c r="E110" s="397"/>
      <c r="F110" s="381" t="s">
        <v>16</v>
      </c>
      <c r="G110" s="279"/>
      <c r="H110" s="279"/>
      <c r="I110" s="279"/>
      <c r="J110" s="279"/>
      <c r="K110" s="279"/>
      <c r="L110" s="279"/>
      <c r="M110" s="399"/>
      <c r="N110" s="399"/>
      <c r="O110" s="279"/>
      <c r="P110" s="279"/>
      <c r="Q110" s="279"/>
      <c r="R110" s="279"/>
      <c r="S110" s="279"/>
      <c r="T110" s="279"/>
      <c r="U110" s="279"/>
      <c r="V110" s="279"/>
      <c r="W110" s="279"/>
    </row>
    <row r="111" spans="1:23" ht="12" customHeight="1">
      <c r="D111" s="375" t="s">
        <v>224</v>
      </c>
      <c r="E111" s="400"/>
      <c r="F111" s="381" t="s">
        <v>16</v>
      </c>
      <c r="G111" s="279"/>
      <c r="H111" s="279"/>
      <c r="I111" s="279"/>
      <c r="J111" s="279"/>
      <c r="K111" s="279"/>
      <c r="L111" s="279"/>
      <c r="M111" s="399"/>
      <c r="N111" s="399"/>
      <c r="O111" s="279"/>
      <c r="P111" s="279"/>
      <c r="Q111" s="279"/>
      <c r="R111" s="279"/>
      <c r="S111" s="279"/>
      <c r="T111" s="279"/>
      <c r="U111" s="279"/>
      <c r="V111" s="279"/>
      <c r="W111" s="279"/>
    </row>
    <row r="112" spans="1:23" ht="12" customHeight="1">
      <c r="C112" s="247"/>
      <c r="D112" s="375" t="s">
        <v>225</v>
      </c>
      <c r="E112" s="400"/>
      <c r="F112" s="381">
        <v>1</v>
      </c>
      <c r="G112" s="279"/>
      <c r="H112" s="279"/>
      <c r="I112" s="279"/>
      <c r="J112" s="279"/>
      <c r="K112" s="279"/>
      <c r="L112" s="279"/>
      <c r="M112" s="399"/>
      <c r="N112" s="399"/>
      <c r="O112" s="279"/>
      <c r="P112" s="279"/>
      <c r="Q112" s="279"/>
      <c r="R112" s="279"/>
      <c r="S112" s="279"/>
      <c r="T112" s="279"/>
      <c r="U112" s="279"/>
      <c r="V112" s="279"/>
      <c r="W112" s="279"/>
    </row>
    <row r="113" spans="1:23" ht="12" customHeight="1">
      <c r="C113" s="247"/>
      <c r="D113" s="571" t="s">
        <v>226</v>
      </c>
      <c r="E113" s="397"/>
      <c r="F113" s="381" t="s">
        <v>16</v>
      </c>
      <c r="G113" s="279"/>
      <c r="H113" s="279"/>
      <c r="I113" s="279"/>
      <c r="J113" s="279"/>
      <c r="K113" s="279"/>
      <c r="L113" s="279"/>
      <c r="M113" s="399"/>
      <c r="N113" s="399"/>
      <c r="O113" s="279"/>
      <c r="P113" s="279"/>
      <c r="Q113" s="279"/>
      <c r="R113" s="279"/>
      <c r="S113" s="279"/>
      <c r="T113" s="279"/>
      <c r="U113" s="279"/>
      <c r="V113" s="279"/>
      <c r="W113" s="279"/>
    </row>
    <row r="114" spans="1:23" ht="18" customHeight="1">
      <c r="C114" s="1071" t="s">
        <v>227</v>
      </c>
      <c r="D114" s="1071"/>
      <c r="E114" s="361"/>
      <c r="F114" s="381" t="s">
        <v>16</v>
      </c>
      <c r="G114" s="279"/>
      <c r="H114" s="279"/>
      <c r="I114" s="279"/>
      <c r="J114" s="279"/>
      <c r="K114" s="279"/>
      <c r="L114" s="279"/>
      <c r="M114" s="399"/>
      <c r="N114" s="399"/>
      <c r="O114" s="279"/>
      <c r="P114" s="279"/>
      <c r="Q114" s="279"/>
      <c r="R114" s="279"/>
      <c r="S114" s="279"/>
      <c r="T114" s="279"/>
      <c r="U114" s="279"/>
      <c r="V114" s="279"/>
      <c r="W114" s="279"/>
    </row>
    <row r="115" spans="1:23" ht="15" customHeight="1">
      <c r="C115" s="1071" t="s">
        <v>228</v>
      </c>
      <c r="D115" s="1071"/>
      <c r="E115" s="361"/>
      <c r="F115" s="574" t="s">
        <v>16</v>
      </c>
      <c r="G115" s="279"/>
      <c r="H115" s="279"/>
      <c r="I115" s="279"/>
      <c r="J115" s="279"/>
      <c r="K115" s="279"/>
      <c r="L115" s="279"/>
      <c r="M115" s="399"/>
      <c r="N115" s="399"/>
      <c r="O115" s="279"/>
      <c r="P115" s="279"/>
      <c r="Q115" s="279"/>
      <c r="R115" s="279"/>
      <c r="S115" s="279"/>
      <c r="T115" s="279"/>
      <c r="U115" s="279"/>
      <c r="V115" s="279"/>
      <c r="W115" s="279"/>
    </row>
    <row r="116" spans="1:23" ht="15" customHeight="1">
      <c r="C116" s="1071" t="s">
        <v>229</v>
      </c>
      <c r="D116" s="1071"/>
      <c r="E116" s="361"/>
      <c r="F116" s="381" t="s">
        <v>16</v>
      </c>
      <c r="G116" s="279"/>
      <c r="H116" s="279"/>
      <c r="I116" s="279"/>
      <c r="J116" s="279"/>
      <c r="K116" s="279"/>
      <c r="L116" s="279"/>
      <c r="M116" s="399"/>
      <c r="N116" s="399"/>
      <c r="O116" s="279"/>
      <c r="P116" s="279"/>
      <c r="Q116" s="279"/>
      <c r="R116" s="279"/>
      <c r="S116" s="279"/>
      <c r="T116" s="279"/>
      <c r="U116" s="279"/>
      <c r="V116" s="279"/>
      <c r="W116" s="279"/>
    </row>
    <row r="117" spans="1:23" ht="15" customHeight="1">
      <c r="C117" s="1068" t="s">
        <v>230</v>
      </c>
      <c r="D117" s="1068"/>
      <c r="E117" s="361"/>
      <c r="F117" s="381" t="s">
        <v>16</v>
      </c>
      <c r="G117" s="279"/>
      <c r="H117" s="279"/>
      <c r="I117" s="279"/>
      <c r="J117" s="279"/>
      <c r="K117" s="279"/>
      <c r="L117" s="279"/>
      <c r="M117" s="399"/>
      <c r="N117" s="399"/>
      <c r="O117" s="279"/>
      <c r="P117" s="279"/>
      <c r="Q117" s="279"/>
      <c r="R117" s="279"/>
      <c r="S117" s="279"/>
      <c r="T117" s="279"/>
      <c r="U117" s="279"/>
      <c r="V117" s="279"/>
      <c r="W117" s="279"/>
    </row>
    <row r="118" spans="1:23" ht="15" customHeight="1">
      <c r="C118" s="1071" t="s">
        <v>231</v>
      </c>
      <c r="D118" s="1071"/>
      <c r="E118" s="361"/>
      <c r="F118" s="574" t="s">
        <v>698</v>
      </c>
    </row>
    <row r="119" spans="1:23" ht="15" customHeight="1">
      <c r="C119" s="1071" t="s">
        <v>232</v>
      </c>
      <c r="D119" s="1071"/>
      <c r="E119" s="361"/>
      <c r="F119" s="381" t="s">
        <v>698</v>
      </c>
    </row>
    <row r="120" spans="1:23" ht="15" customHeight="1">
      <c r="C120" s="1071" t="s">
        <v>233</v>
      </c>
      <c r="D120" s="1071"/>
      <c r="E120" s="361"/>
      <c r="F120" s="381" t="s">
        <v>16</v>
      </c>
    </row>
    <row r="121" spans="1:23" ht="3.95" customHeight="1">
      <c r="A121" s="367"/>
      <c r="B121" s="367"/>
      <c r="C121" s="367"/>
      <c r="D121" s="367"/>
      <c r="E121" s="401"/>
      <c r="F121" s="402"/>
    </row>
    <row r="122" spans="1:23" ht="8.25" customHeight="1"/>
    <row r="123" spans="1:23" ht="12" customHeight="1" thickBot="1">
      <c r="C123" s="393" t="s">
        <v>234</v>
      </c>
      <c r="F123" s="278"/>
      <c r="G123" s="279"/>
      <c r="H123" s="278"/>
      <c r="I123" s="278"/>
      <c r="J123" s="247"/>
      <c r="K123" s="278"/>
      <c r="L123" s="278"/>
      <c r="M123" s="365"/>
      <c r="N123" s="365"/>
      <c r="O123" s="365"/>
      <c r="P123" s="365"/>
      <c r="Q123" s="365"/>
      <c r="R123" s="365"/>
      <c r="S123" s="365"/>
      <c r="T123" s="365"/>
      <c r="U123" s="365"/>
      <c r="V123" s="365"/>
      <c r="W123" s="365"/>
    </row>
    <row r="124" spans="1:23" ht="12" customHeight="1">
      <c r="A124" s="337"/>
      <c r="B124" s="337"/>
      <c r="C124" s="337"/>
      <c r="D124" s="339"/>
      <c r="E124" s="340"/>
      <c r="F124" s="339"/>
      <c r="G124" s="279"/>
      <c r="H124" s="278"/>
      <c r="I124" s="278"/>
      <c r="J124" s="278"/>
      <c r="K124" s="278"/>
      <c r="L124" s="278"/>
      <c r="M124" s="365"/>
      <c r="N124" s="365"/>
      <c r="O124" s="365"/>
      <c r="P124" s="365"/>
      <c r="Q124" s="365"/>
      <c r="R124" s="365"/>
      <c r="S124" s="365"/>
      <c r="T124" s="365"/>
      <c r="U124" s="365"/>
      <c r="V124" s="365"/>
      <c r="W124" s="365"/>
    </row>
    <row r="125" spans="1:23" ht="12" customHeight="1">
      <c r="A125" s="367"/>
      <c r="B125" s="367"/>
      <c r="C125" s="367"/>
      <c r="D125" s="394"/>
      <c r="E125" s="395"/>
      <c r="F125" s="394"/>
      <c r="G125" s="279"/>
      <c r="H125" s="278"/>
      <c r="I125" s="278"/>
      <c r="J125" s="278"/>
      <c r="K125" s="278"/>
      <c r="L125" s="278"/>
      <c r="M125" s="388"/>
      <c r="N125" s="388"/>
      <c r="O125" s="365"/>
      <c r="P125" s="365"/>
      <c r="Q125" s="365"/>
      <c r="R125" s="365"/>
      <c r="S125" s="365"/>
      <c r="T125" s="365"/>
      <c r="U125" s="365"/>
      <c r="V125" s="365"/>
      <c r="W125" s="365"/>
    </row>
    <row r="126" spans="1:23" ht="15" customHeight="1">
      <c r="B126" s="1065" t="s">
        <v>572</v>
      </c>
      <c r="C126" s="1065"/>
      <c r="D126" s="1065"/>
      <c r="E126" s="361"/>
      <c r="F126" s="278">
        <v>65</v>
      </c>
      <c r="G126" s="279"/>
      <c r="H126" s="358"/>
      <c r="I126" s="883"/>
      <c r="J126" s="358"/>
      <c r="K126" s="358"/>
      <c r="L126" s="278"/>
      <c r="M126" s="278"/>
      <c r="N126" s="278"/>
      <c r="O126" s="278"/>
      <c r="P126" s="279"/>
      <c r="Q126" s="279"/>
      <c r="R126" s="279"/>
      <c r="S126" s="279"/>
      <c r="T126" s="279"/>
      <c r="U126" s="279"/>
      <c r="V126" s="279"/>
      <c r="W126" s="279"/>
    </row>
    <row r="127" spans="1:23" ht="12" customHeight="1">
      <c r="B127" s="1066" t="s">
        <v>696</v>
      </c>
      <c r="C127" s="1066"/>
      <c r="D127" s="1066"/>
      <c r="E127" s="361"/>
      <c r="F127" s="278">
        <v>52</v>
      </c>
      <c r="G127" s="279"/>
      <c r="H127" s="358"/>
      <c r="I127" s="883"/>
      <c r="J127" s="358"/>
      <c r="K127" s="358"/>
      <c r="L127" s="247"/>
      <c r="M127" s="247"/>
      <c r="N127" s="247"/>
      <c r="O127" s="278"/>
      <c r="P127" s="279"/>
      <c r="Q127" s="279"/>
      <c r="R127" s="279"/>
      <c r="S127" s="279"/>
      <c r="T127" s="279"/>
      <c r="U127" s="279"/>
      <c r="V127" s="279"/>
      <c r="W127" s="279"/>
    </row>
    <row r="128" spans="1:23" ht="12" customHeight="1">
      <c r="B128" s="1066" t="s">
        <v>697</v>
      </c>
      <c r="C128" s="1066"/>
      <c r="D128" s="1066"/>
      <c r="E128" s="361"/>
      <c r="F128" s="244">
        <v>19</v>
      </c>
      <c r="G128" s="279"/>
      <c r="H128" s="358"/>
      <c r="I128" s="883"/>
      <c r="J128" s="358"/>
      <c r="K128" s="358"/>
      <c r="L128" s="247"/>
      <c r="M128" s="247"/>
      <c r="N128" s="247"/>
      <c r="O128" s="278"/>
      <c r="P128" s="279"/>
      <c r="Q128" s="279"/>
      <c r="R128" s="279"/>
      <c r="S128" s="279"/>
      <c r="T128" s="279"/>
      <c r="U128" s="279"/>
      <c r="V128" s="279"/>
      <c r="W128" s="279"/>
    </row>
    <row r="129" spans="1:24" ht="12" customHeight="1">
      <c r="B129" s="1066" t="s">
        <v>695</v>
      </c>
      <c r="C129" s="1066"/>
      <c r="D129" s="1066"/>
      <c r="E129" s="361"/>
      <c r="F129" s="244">
        <v>36</v>
      </c>
      <c r="G129" s="279"/>
      <c r="H129" s="610"/>
      <c r="I129" s="883"/>
      <c r="J129" s="610"/>
      <c r="K129" s="610"/>
      <c r="L129" s="247"/>
      <c r="M129" s="247"/>
      <c r="N129" s="247"/>
      <c r="O129" s="278"/>
      <c r="P129" s="279"/>
      <c r="Q129" s="279"/>
      <c r="R129" s="279"/>
      <c r="S129" s="279"/>
      <c r="T129" s="279"/>
      <c r="U129" s="279"/>
      <c r="V129" s="279"/>
      <c r="W129" s="279"/>
    </row>
    <row r="130" spans="1:24" s="403" customFormat="1" ht="18" customHeight="1">
      <c r="B130" s="1067" t="s">
        <v>758</v>
      </c>
      <c r="C130" s="1067"/>
      <c r="D130" s="1067"/>
      <c r="E130" s="359"/>
      <c r="F130" s="404">
        <v>25</v>
      </c>
      <c r="G130" s="405"/>
      <c r="H130" s="406"/>
      <c r="I130" s="885"/>
      <c r="J130" s="406"/>
      <c r="K130" s="406"/>
      <c r="L130" s="407"/>
      <c r="M130" s="407"/>
      <c r="N130" s="407"/>
      <c r="O130" s="404"/>
      <c r="P130" s="405"/>
      <c r="Q130" s="405"/>
      <c r="R130" s="405"/>
      <c r="S130" s="405"/>
      <c r="T130" s="405"/>
      <c r="U130" s="405"/>
      <c r="V130" s="405"/>
      <c r="W130" s="405"/>
    </row>
    <row r="131" spans="1:24" ht="3.95" customHeight="1">
      <c r="A131" s="367"/>
      <c r="B131" s="367"/>
      <c r="C131" s="1070"/>
      <c r="D131" s="1070"/>
      <c r="E131" s="408"/>
      <c r="F131" s="409"/>
      <c r="G131" s="279"/>
      <c r="H131" s="358"/>
      <c r="I131" s="883"/>
      <c r="J131" s="385"/>
      <c r="K131" s="385"/>
      <c r="L131" s="247"/>
      <c r="M131" s="278"/>
      <c r="N131" s="278"/>
      <c r="O131" s="278"/>
      <c r="P131" s="279"/>
      <c r="Q131" s="279"/>
      <c r="R131" s="279"/>
      <c r="S131" s="279"/>
      <c r="T131" s="279"/>
      <c r="U131" s="279"/>
      <c r="V131" s="279"/>
      <c r="W131" s="279"/>
    </row>
    <row r="132" spans="1:24" ht="15.95" customHeight="1">
      <c r="A132" s="244" t="s">
        <v>331</v>
      </c>
    </row>
    <row r="135" spans="1:24" ht="12" customHeight="1">
      <c r="F135" s="974"/>
      <c r="G135" s="974"/>
      <c r="H135" s="974"/>
      <c r="I135" s="974"/>
      <c r="J135" s="974"/>
      <c r="K135" s="974"/>
      <c r="L135" s="974"/>
      <c r="M135" s="974"/>
      <c r="N135" s="974"/>
      <c r="O135" s="974"/>
      <c r="P135" s="974"/>
      <c r="Q135" s="974"/>
      <c r="R135" s="974"/>
      <c r="S135" s="974"/>
      <c r="T135" s="974"/>
      <c r="U135" s="974"/>
      <c r="V135" s="974"/>
      <c r="W135" s="974"/>
      <c r="X135" s="974"/>
    </row>
    <row r="136" spans="1:24" ht="12" customHeight="1">
      <c r="F136" s="974"/>
      <c r="G136" s="974"/>
      <c r="H136" s="974"/>
      <c r="I136" s="974"/>
      <c r="J136" s="974"/>
      <c r="K136" s="974"/>
      <c r="L136" s="974"/>
      <c r="M136" s="974"/>
      <c r="N136" s="974"/>
      <c r="O136" s="974"/>
      <c r="P136" s="974"/>
      <c r="Q136" s="974"/>
      <c r="R136" s="974"/>
      <c r="S136" s="974"/>
      <c r="T136" s="974"/>
      <c r="U136" s="974"/>
      <c r="V136" s="974"/>
      <c r="W136" s="974"/>
      <c r="X136" s="974"/>
    </row>
  </sheetData>
  <mergeCells count="65">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 ref="C35:D35"/>
    <mergeCell ref="C40:D40"/>
    <mergeCell ref="C43:D43"/>
    <mergeCell ref="C44:D44"/>
    <mergeCell ref="C47:D47"/>
    <mergeCell ref="C69:D69"/>
    <mergeCell ref="C70:D70"/>
    <mergeCell ref="C48:D48"/>
    <mergeCell ref="C49:D49"/>
    <mergeCell ref="C50:D50"/>
    <mergeCell ref="C51:D51"/>
    <mergeCell ref="C52:D52"/>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B126:D126"/>
    <mergeCell ref="B127:D127"/>
    <mergeCell ref="B128:D128"/>
    <mergeCell ref="B129:D129"/>
    <mergeCell ref="B130:D130"/>
  </mergeCells>
  <phoneticPr fontId="33"/>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&amp;R&amp;"ＭＳ 明朝,標準"&amp;10&amp;A</oddHeader>
    <oddFooter>&amp;C&amp;"ＭＳ 明朝,標準"&amp;10&amp;P/&amp;N</oddFooter>
  </headerFooter>
  <rowBreaks count="2" manualBreakCount="2">
    <brk id="57" max="23" man="1"/>
    <brk id="93" max="2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rgb="FFFFFF00"/>
  </sheetPr>
  <dimension ref="A1:V111"/>
  <sheetViews>
    <sheetView view="pageBreakPreview" zoomScaleNormal="120" zoomScaleSheetLayoutView="100" workbookViewId="0">
      <selection activeCell="J4" sqref="J4"/>
    </sheetView>
  </sheetViews>
  <sheetFormatPr defaultColWidth="14.375" defaultRowHeight="12" customHeight="1"/>
  <cols>
    <col min="1" max="1" width="0.375" style="292" customWidth="1"/>
    <col min="2" max="2" width="7.625" style="292" customWidth="1"/>
    <col min="3" max="3" width="0.375" style="292" customWidth="1"/>
    <col min="4" max="4" width="5.625" style="292" customWidth="1"/>
    <col min="5" max="5" width="5.125" style="292" customWidth="1"/>
    <col min="6" max="7" width="5.625" style="292" customWidth="1"/>
    <col min="8" max="8" width="5.125" style="292" customWidth="1"/>
    <col min="9" max="10" width="5.625" style="292" customWidth="1"/>
    <col min="11" max="11" width="5.125" style="292" customWidth="1"/>
    <col min="12" max="13" width="5.625" style="292" customWidth="1"/>
    <col min="14" max="14" width="5.125" style="292" customWidth="1"/>
    <col min="15" max="16" width="5.625" style="292" customWidth="1"/>
    <col min="17" max="17" width="5.125" style="292" customWidth="1"/>
    <col min="18" max="18" width="5.625" style="292" customWidth="1"/>
    <col min="19" max="19" width="0.375" style="296" customWidth="1"/>
    <col min="20" max="21" width="7.625" style="292" customWidth="1"/>
    <col min="22" max="22" width="8.625" style="292" customWidth="1"/>
    <col min="23" max="16384" width="14.375" style="292"/>
  </cols>
  <sheetData>
    <row r="1" spans="1:21" s="287" customFormat="1" ht="24" customHeight="1">
      <c r="G1" s="410" t="s">
        <v>678</v>
      </c>
      <c r="H1" s="411" t="s">
        <v>235</v>
      </c>
      <c r="I1" s="237"/>
      <c r="J1" s="237"/>
      <c r="K1" s="237"/>
      <c r="L1" s="237"/>
      <c r="M1" s="237"/>
      <c r="N1" s="237"/>
      <c r="O1" s="237"/>
      <c r="P1" s="237"/>
      <c r="Q1" s="237"/>
      <c r="R1" s="237"/>
      <c r="S1" s="236"/>
    </row>
    <row r="2" spans="1:21" ht="8.1" customHeight="1">
      <c r="A2" s="412"/>
      <c r="B2" s="412"/>
      <c r="C2" s="412"/>
      <c r="D2" s="246"/>
      <c r="E2" s="246"/>
      <c r="F2" s="246"/>
      <c r="G2" s="246"/>
      <c r="H2" s="246"/>
      <c r="I2" s="246"/>
      <c r="J2" s="246"/>
      <c r="K2" s="246"/>
      <c r="L2" s="246"/>
      <c r="M2" s="246"/>
      <c r="N2" s="246"/>
      <c r="O2" s="246"/>
      <c r="P2" s="246"/>
      <c r="Q2" s="246"/>
      <c r="R2" s="246"/>
      <c r="S2" s="280"/>
    </row>
    <row r="3" spans="1:21" ht="12" customHeight="1" thickBot="1">
      <c r="A3" s="280"/>
      <c r="B3" s="280"/>
      <c r="C3" s="280"/>
      <c r="D3" s="280"/>
      <c r="E3" s="280"/>
      <c r="F3" s="280"/>
      <c r="G3" s="280"/>
      <c r="H3" s="280"/>
      <c r="I3" s="280"/>
      <c r="J3" s="280"/>
      <c r="K3" s="280"/>
      <c r="L3" s="280"/>
      <c r="M3" s="280"/>
      <c r="N3" s="1074" t="s">
        <v>340</v>
      </c>
      <c r="O3" s="1074"/>
      <c r="P3" s="1074"/>
      <c r="Q3" s="1074"/>
      <c r="R3" s="1074"/>
      <c r="S3" s="280"/>
    </row>
    <row r="4" spans="1:21" s="423" customFormat="1" ht="18" customHeight="1">
      <c r="A4" s="413"/>
      <c r="B4" s="413"/>
      <c r="C4" s="414"/>
      <c r="D4" s="415" t="s">
        <v>653</v>
      </c>
      <c r="E4" s="416"/>
      <c r="F4" s="417"/>
      <c r="G4" s="415" t="s">
        <v>706</v>
      </c>
      <c r="H4" s="416"/>
      <c r="I4" s="417"/>
      <c r="J4" s="418" t="s">
        <v>768</v>
      </c>
      <c r="K4" s="419"/>
      <c r="L4" s="420"/>
      <c r="M4" s="1075" t="s">
        <v>654</v>
      </c>
      <c r="N4" s="1076"/>
      <c r="O4" s="1077"/>
      <c r="P4" s="422"/>
      <c r="Q4" s="926" t="s">
        <v>637</v>
      </c>
      <c r="R4" s="421"/>
      <c r="S4" s="421"/>
    </row>
    <row r="5" spans="1:21" s="423" customFormat="1" ht="18" customHeight="1">
      <c r="A5" s="424"/>
      <c r="B5" s="424"/>
      <c r="C5" s="425"/>
      <c r="D5" s="426" t="s">
        <v>308</v>
      </c>
      <c r="E5" s="426" t="s">
        <v>310</v>
      </c>
      <c r="F5" s="426" t="s">
        <v>312</v>
      </c>
      <c r="G5" s="426" t="s">
        <v>308</v>
      </c>
      <c r="H5" s="426" t="s">
        <v>310</v>
      </c>
      <c r="I5" s="426" t="s">
        <v>312</v>
      </c>
      <c r="J5" s="427" t="s">
        <v>309</v>
      </c>
      <c r="K5" s="427" t="s">
        <v>311</v>
      </c>
      <c r="L5" s="427" t="s">
        <v>313</v>
      </c>
      <c r="M5" s="426" t="s">
        <v>361</v>
      </c>
      <c r="N5" s="426" t="s">
        <v>311</v>
      </c>
      <c r="O5" s="426" t="s">
        <v>313</v>
      </c>
      <c r="P5" s="426" t="s">
        <v>308</v>
      </c>
      <c r="Q5" s="426" t="s">
        <v>310</v>
      </c>
      <c r="R5" s="428" t="s">
        <v>312</v>
      </c>
      <c r="S5" s="429"/>
    </row>
    <row r="6" spans="1:21" s="433" customFormat="1" ht="18" customHeight="1">
      <c r="A6" s="430"/>
      <c r="B6" s="430" t="s">
        <v>236</v>
      </c>
      <c r="C6" s="431"/>
      <c r="D6" s="906">
        <v>2893</v>
      </c>
      <c r="E6" s="614">
        <v>49</v>
      </c>
      <c r="F6" s="906">
        <v>3555</v>
      </c>
      <c r="G6" s="613">
        <v>2850</v>
      </c>
      <c r="H6" s="613">
        <v>37</v>
      </c>
      <c r="I6" s="613">
        <v>3530</v>
      </c>
      <c r="J6" s="907">
        <v>2862</v>
      </c>
      <c r="K6" s="907">
        <v>38</v>
      </c>
      <c r="L6" s="907">
        <v>3599</v>
      </c>
      <c r="M6" s="432">
        <v>196</v>
      </c>
      <c r="N6" s="432">
        <v>3</v>
      </c>
      <c r="O6" s="907">
        <v>250</v>
      </c>
      <c r="P6" s="432">
        <v>184</v>
      </c>
      <c r="Q6" s="432">
        <v>2</v>
      </c>
      <c r="R6" s="432">
        <v>227</v>
      </c>
      <c r="S6" s="432"/>
    </row>
    <row r="7" spans="1:21" ht="18" customHeight="1">
      <c r="A7" s="434"/>
      <c r="B7" s="434" t="s">
        <v>237</v>
      </c>
      <c r="C7" s="435"/>
      <c r="D7" s="906">
        <v>577</v>
      </c>
      <c r="E7" s="614">
        <v>6</v>
      </c>
      <c r="F7" s="906">
        <v>689</v>
      </c>
      <c r="G7" s="436">
        <v>520</v>
      </c>
      <c r="H7" s="436">
        <v>7</v>
      </c>
      <c r="I7" s="436">
        <v>635</v>
      </c>
      <c r="J7" s="985">
        <v>467</v>
      </c>
      <c r="K7" s="985">
        <v>3</v>
      </c>
      <c r="L7" s="985">
        <v>587</v>
      </c>
      <c r="M7" s="986">
        <v>28</v>
      </c>
      <c r="N7" s="614">
        <v>2</v>
      </c>
      <c r="O7" s="436">
        <v>27</v>
      </c>
      <c r="P7" s="986">
        <v>29</v>
      </c>
      <c r="Q7" s="614" t="s">
        <v>708</v>
      </c>
      <c r="R7" s="906">
        <v>36</v>
      </c>
      <c r="S7" s="436"/>
      <c r="U7" s="433"/>
    </row>
    <row r="8" spans="1:21" ht="10.5" customHeight="1">
      <c r="A8" s="434"/>
      <c r="B8" s="434" t="s">
        <v>238</v>
      </c>
      <c r="C8" s="435"/>
      <c r="D8" s="906">
        <v>427</v>
      </c>
      <c r="E8" s="614">
        <v>5</v>
      </c>
      <c r="F8" s="906">
        <v>499</v>
      </c>
      <c r="G8" s="436">
        <v>490</v>
      </c>
      <c r="H8" s="436">
        <v>3</v>
      </c>
      <c r="I8" s="436">
        <v>578</v>
      </c>
      <c r="J8" s="985">
        <v>491</v>
      </c>
      <c r="K8" s="985">
        <v>2</v>
      </c>
      <c r="L8" s="985">
        <v>575</v>
      </c>
      <c r="M8" s="986">
        <v>42</v>
      </c>
      <c r="N8" s="614" t="s">
        <v>16</v>
      </c>
      <c r="O8" s="906">
        <v>49</v>
      </c>
      <c r="P8" s="986">
        <v>32</v>
      </c>
      <c r="Q8" s="614" t="s">
        <v>16</v>
      </c>
      <c r="R8" s="906">
        <v>36</v>
      </c>
      <c r="S8" s="436"/>
      <c r="U8" s="433"/>
    </row>
    <row r="9" spans="1:21" ht="10.5" customHeight="1">
      <c r="A9" s="434"/>
      <c r="B9" s="434" t="s">
        <v>239</v>
      </c>
      <c r="C9" s="435"/>
      <c r="D9" s="906">
        <v>264</v>
      </c>
      <c r="E9" s="614">
        <v>6</v>
      </c>
      <c r="F9" s="906">
        <v>320</v>
      </c>
      <c r="G9" s="436">
        <v>244</v>
      </c>
      <c r="H9" s="436">
        <v>1</v>
      </c>
      <c r="I9" s="436">
        <v>303</v>
      </c>
      <c r="J9" s="985">
        <v>285</v>
      </c>
      <c r="K9" s="614" t="s">
        <v>16</v>
      </c>
      <c r="L9" s="985">
        <v>355</v>
      </c>
      <c r="M9" s="986">
        <v>16</v>
      </c>
      <c r="N9" s="614" t="s">
        <v>641</v>
      </c>
      <c r="O9" s="906">
        <v>17</v>
      </c>
      <c r="P9" s="986">
        <v>21</v>
      </c>
      <c r="Q9" s="614" t="s">
        <v>16</v>
      </c>
      <c r="R9" s="906">
        <v>28</v>
      </c>
      <c r="S9" s="436"/>
      <c r="U9" s="433"/>
    </row>
    <row r="10" spans="1:21" ht="10.5" customHeight="1">
      <c r="A10" s="434"/>
      <c r="B10" s="434" t="s">
        <v>240</v>
      </c>
      <c r="C10" s="435"/>
      <c r="D10" s="906">
        <v>278</v>
      </c>
      <c r="E10" s="614">
        <v>5</v>
      </c>
      <c r="F10" s="906">
        <v>342</v>
      </c>
      <c r="G10" s="436">
        <v>266</v>
      </c>
      <c r="H10" s="436">
        <v>1</v>
      </c>
      <c r="I10" s="436">
        <v>326</v>
      </c>
      <c r="J10" s="985">
        <v>280</v>
      </c>
      <c r="K10" s="985">
        <v>4</v>
      </c>
      <c r="L10" s="985">
        <v>362</v>
      </c>
      <c r="M10" s="986">
        <v>14</v>
      </c>
      <c r="N10" s="614" t="s">
        <v>16</v>
      </c>
      <c r="O10" s="906">
        <v>22</v>
      </c>
      <c r="P10" s="986">
        <v>20</v>
      </c>
      <c r="Q10" s="614" t="s">
        <v>16</v>
      </c>
      <c r="R10" s="906">
        <v>25</v>
      </c>
      <c r="S10" s="436"/>
      <c r="U10" s="433"/>
    </row>
    <row r="11" spans="1:21" ht="10.5" customHeight="1">
      <c r="A11" s="434"/>
      <c r="B11" s="434" t="s">
        <v>241</v>
      </c>
      <c r="C11" s="435"/>
      <c r="D11" s="906">
        <v>201</v>
      </c>
      <c r="E11" s="614">
        <v>6</v>
      </c>
      <c r="F11" s="906">
        <v>245</v>
      </c>
      <c r="G11" s="436">
        <v>254</v>
      </c>
      <c r="H11" s="436">
        <v>3</v>
      </c>
      <c r="I11" s="436">
        <v>316</v>
      </c>
      <c r="J11" s="985">
        <v>258</v>
      </c>
      <c r="K11" s="985">
        <v>2</v>
      </c>
      <c r="L11" s="985">
        <v>331</v>
      </c>
      <c r="M11" s="986">
        <v>18</v>
      </c>
      <c r="N11" s="614" t="s">
        <v>16</v>
      </c>
      <c r="O11" s="906">
        <v>24</v>
      </c>
      <c r="P11" s="986">
        <v>19</v>
      </c>
      <c r="Q11" s="614" t="s">
        <v>694</v>
      </c>
      <c r="R11" s="906">
        <v>19</v>
      </c>
      <c r="S11" s="436"/>
      <c r="U11" s="433"/>
    </row>
    <row r="12" spans="1:21" ht="18" customHeight="1">
      <c r="A12" s="434"/>
      <c r="B12" s="434" t="s">
        <v>242</v>
      </c>
      <c r="C12" s="435"/>
      <c r="D12" s="906">
        <v>289</v>
      </c>
      <c r="E12" s="614">
        <v>1</v>
      </c>
      <c r="F12" s="906">
        <v>369</v>
      </c>
      <c r="G12" s="436">
        <v>253</v>
      </c>
      <c r="H12" s="436">
        <v>4</v>
      </c>
      <c r="I12" s="436">
        <v>316</v>
      </c>
      <c r="J12" s="985">
        <v>247</v>
      </c>
      <c r="K12" s="985">
        <v>4</v>
      </c>
      <c r="L12" s="985">
        <v>300</v>
      </c>
      <c r="M12" s="986">
        <v>24</v>
      </c>
      <c r="N12" s="614" t="s">
        <v>707</v>
      </c>
      <c r="O12" s="906">
        <v>35</v>
      </c>
      <c r="P12" s="986">
        <v>14</v>
      </c>
      <c r="Q12" s="614" t="s">
        <v>16</v>
      </c>
      <c r="R12" s="906">
        <v>15</v>
      </c>
      <c r="S12" s="436"/>
      <c r="U12" s="433"/>
    </row>
    <row r="13" spans="1:21" ht="10.5" customHeight="1">
      <c r="A13" s="434"/>
      <c r="B13" s="434" t="s">
        <v>243</v>
      </c>
      <c r="C13" s="435"/>
      <c r="D13" s="906">
        <v>259</v>
      </c>
      <c r="E13" s="614">
        <v>8</v>
      </c>
      <c r="F13" s="906">
        <v>309</v>
      </c>
      <c r="G13" s="436">
        <v>253</v>
      </c>
      <c r="H13" s="436">
        <v>4</v>
      </c>
      <c r="I13" s="436">
        <v>318</v>
      </c>
      <c r="J13" s="985">
        <v>236</v>
      </c>
      <c r="K13" s="985">
        <v>5</v>
      </c>
      <c r="L13" s="985">
        <v>281</v>
      </c>
      <c r="M13" s="986">
        <v>13</v>
      </c>
      <c r="N13" s="614" t="s">
        <v>16</v>
      </c>
      <c r="O13" s="906">
        <v>17</v>
      </c>
      <c r="P13" s="986">
        <v>17</v>
      </c>
      <c r="Q13" s="614" t="s">
        <v>641</v>
      </c>
      <c r="R13" s="906">
        <v>20</v>
      </c>
      <c r="S13" s="436"/>
      <c r="U13" s="433"/>
    </row>
    <row r="14" spans="1:21" ht="10.5" customHeight="1">
      <c r="A14" s="434"/>
      <c r="B14" s="434" t="s">
        <v>244</v>
      </c>
      <c r="C14" s="435"/>
      <c r="D14" s="906">
        <v>83</v>
      </c>
      <c r="E14" s="614">
        <v>1</v>
      </c>
      <c r="F14" s="906">
        <v>104</v>
      </c>
      <c r="G14" s="436">
        <v>64</v>
      </c>
      <c r="H14" s="436">
        <v>2</v>
      </c>
      <c r="I14" s="436">
        <v>75</v>
      </c>
      <c r="J14" s="985">
        <v>82</v>
      </c>
      <c r="K14" s="986">
        <v>2</v>
      </c>
      <c r="L14" s="985">
        <v>102</v>
      </c>
      <c r="M14" s="986">
        <v>8</v>
      </c>
      <c r="N14" s="614" t="s">
        <v>16</v>
      </c>
      <c r="O14" s="906">
        <v>10</v>
      </c>
      <c r="P14" s="986">
        <v>6</v>
      </c>
      <c r="Q14" s="614" t="s">
        <v>641</v>
      </c>
      <c r="R14" s="906">
        <v>11</v>
      </c>
      <c r="S14" s="436"/>
      <c r="U14" s="433"/>
    </row>
    <row r="15" spans="1:21" ht="10.5" customHeight="1">
      <c r="A15" s="434"/>
      <c r="B15" s="434" t="s">
        <v>245</v>
      </c>
      <c r="C15" s="435"/>
      <c r="D15" s="906">
        <v>160</v>
      </c>
      <c r="E15" s="614">
        <v>6</v>
      </c>
      <c r="F15" s="906">
        <v>188</v>
      </c>
      <c r="G15" s="436">
        <v>147</v>
      </c>
      <c r="H15" s="436">
        <v>1</v>
      </c>
      <c r="I15" s="436">
        <v>175</v>
      </c>
      <c r="J15" s="985">
        <v>175</v>
      </c>
      <c r="K15" s="985">
        <v>4</v>
      </c>
      <c r="L15" s="985">
        <v>217</v>
      </c>
      <c r="M15" s="986">
        <v>8</v>
      </c>
      <c r="N15" s="614" t="s">
        <v>16</v>
      </c>
      <c r="O15" s="906">
        <v>11</v>
      </c>
      <c r="P15" s="986">
        <v>11</v>
      </c>
      <c r="Q15" s="614">
        <v>1</v>
      </c>
      <c r="R15" s="906">
        <v>16</v>
      </c>
      <c r="S15" s="436"/>
      <c r="U15" s="433"/>
    </row>
    <row r="16" spans="1:21" ht="10.5" customHeight="1">
      <c r="A16" s="434"/>
      <c r="B16" s="434" t="s">
        <v>246</v>
      </c>
      <c r="C16" s="435"/>
      <c r="D16" s="906">
        <v>29</v>
      </c>
      <c r="E16" s="614" t="s">
        <v>16</v>
      </c>
      <c r="F16" s="906">
        <v>39</v>
      </c>
      <c r="G16" s="436">
        <v>25</v>
      </c>
      <c r="H16" s="614">
        <v>1</v>
      </c>
      <c r="I16" s="436">
        <v>29</v>
      </c>
      <c r="J16" s="985">
        <v>24</v>
      </c>
      <c r="K16" s="986">
        <v>1</v>
      </c>
      <c r="L16" s="985">
        <v>25</v>
      </c>
      <c r="M16" s="986">
        <v>2</v>
      </c>
      <c r="N16" s="614" t="s">
        <v>16</v>
      </c>
      <c r="O16" s="906">
        <v>3</v>
      </c>
      <c r="P16" s="986">
        <v>1</v>
      </c>
      <c r="Q16" s="614" t="s">
        <v>16</v>
      </c>
      <c r="R16" s="906">
        <v>1</v>
      </c>
      <c r="S16" s="436"/>
      <c r="U16" s="433"/>
    </row>
    <row r="17" spans="1:21" ht="18" customHeight="1">
      <c r="A17" s="434"/>
      <c r="B17" s="434" t="s">
        <v>247</v>
      </c>
      <c r="C17" s="435"/>
      <c r="D17" s="906">
        <v>78</v>
      </c>
      <c r="E17" s="614" t="s">
        <v>16</v>
      </c>
      <c r="F17" s="906">
        <v>111</v>
      </c>
      <c r="G17" s="436">
        <v>104</v>
      </c>
      <c r="H17" s="614">
        <v>5</v>
      </c>
      <c r="I17" s="436">
        <v>144</v>
      </c>
      <c r="J17" s="985">
        <v>91</v>
      </c>
      <c r="K17" s="985">
        <v>5</v>
      </c>
      <c r="L17" s="985">
        <v>119</v>
      </c>
      <c r="M17" s="986">
        <v>6</v>
      </c>
      <c r="N17" s="614">
        <v>1</v>
      </c>
      <c r="O17" s="906">
        <v>10</v>
      </c>
      <c r="P17" s="986">
        <v>4</v>
      </c>
      <c r="Q17" s="614">
        <v>1</v>
      </c>
      <c r="R17" s="906">
        <v>5</v>
      </c>
      <c r="S17" s="436"/>
      <c r="U17" s="433"/>
    </row>
    <row r="18" spans="1:21" ht="10.5" customHeight="1">
      <c r="A18" s="434"/>
      <c r="B18" s="434" t="s">
        <v>248</v>
      </c>
      <c r="C18" s="435"/>
      <c r="D18" s="906">
        <v>156</v>
      </c>
      <c r="E18" s="614">
        <v>3</v>
      </c>
      <c r="F18" s="906">
        <v>188</v>
      </c>
      <c r="G18" s="436">
        <v>136</v>
      </c>
      <c r="H18" s="614">
        <v>1</v>
      </c>
      <c r="I18" s="436">
        <v>166</v>
      </c>
      <c r="J18" s="985">
        <v>138</v>
      </c>
      <c r="K18" s="986">
        <v>3</v>
      </c>
      <c r="L18" s="985">
        <v>165</v>
      </c>
      <c r="M18" s="986">
        <v>9</v>
      </c>
      <c r="N18" s="614" t="s">
        <v>16</v>
      </c>
      <c r="O18" s="906">
        <v>13</v>
      </c>
      <c r="P18" s="986">
        <v>8</v>
      </c>
      <c r="Q18" s="614" t="s">
        <v>16</v>
      </c>
      <c r="R18" s="906">
        <v>8</v>
      </c>
      <c r="S18" s="436"/>
      <c r="U18" s="433"/>
    </row>
    <row r="19" spans="1:21" ht="18" customHeight="1">
      <c r="A19" s="434"/>
      <c r="B19" s="434" t="s">
        <v>249</v>
      </c>
      <c r="C19" s="435"/>
      <c r="D19" s="906">
        <v>92</v>
      </c>
      <c r="E19" s="614">
        <v>2</v>
      </c>
      <c r="F19" s="906">
        <v>152</v>
      </c>
      <c r="G19" s="436">
        <v>94</v>
      </c>
      <c r="H19" s="436">
        <v>4</v>
      </c>
      <c r="I19" s="436">
        <v>149</v>
      </c>
      <c r="J19" s="985">
        <v>88</v>
      </c>
      <c r="K19" s="985">
        <v>3</v>
      </c>
      <c r="L19" s="985">
        <v>180</v>
      </c>
      <c r="M19" s="986">
        <v>8</v>
      </c>
      <c r="N19" s="614" t="s">
        <v>16</v>
      </c>
      <c r="O19" s="906">
        <v>12</v>
      </c>
      <c r="P19" s="986">
        <v>2</v>
      </c>
      <c r="Q19" s="614" t="s">
        <v>16</v>
      </c>
      <c r="R19" s="906">
        <v>7</v>
      </c>
      <c r="S19" s="436"/>
    </row>
    <row r="20" spans="1:21" ht="3.95" customHeight="1">
      <c r="A20" s="437"/>
      <c r="B20" s="437"/>
      <c r="C20" s="438"/>
      <c r="D20" s="439"/>
      <c r="E20" s="439"/>
      <c r="F20" s="439"/>
      <c r="G20" s="439"/>
      <c r="H20" s="439"/>
      <c r="I20" s="439"/>
      <c r="J20" s="439"/>
      <c r="K20" s="439"/>
      <c r="L20" s="439"/>
      <c r="M20" s="439"/>
      <c r="N20" s="439"/>
      <c r="O20" s="439"/>
      <c r="P20" s="439"/>
      <c r="Q20" s="439"/>
      <c r="R20" s="439"/>
      <c r="S20" s="439"/>
    </row>
    <row r="21" spans="1:21" ht="12" customHeight="1" thickBot="1">
      <c r="A21" s="440"/>
      <c r="B21" s="440"/>
      <c r="C21" s="440"/>
      <c r="D21" s="441"/>
      <c r="E21" s="441"/>
      <c r="F21" s="441"/>
      <c r="G21" s="436"/>
      <c r="H21" s="436"/>
      <c r="I21" s="436"/>
      <c r="J21" s="436"/>
      <c r="K21" s="436"/>
      <c r="L21" s="436"/>
      <c r="M21" s="436"/>
      <c r="N21" s="436"/>
      <c r="O21" s="436"/>
      <c r="P21" s="436"/>
      <c r="Q21" s="436"/>
      <c r="R21" s="436"/>
      <c r="S21" s="436"/>
    </row>
    <row r="22" spans="1:21" s="423" customFormat="1" ht="18" customHeight="1">
      <c r="A22" s="413"/>
      <c r="B22" s="413"/>
      <c r="C22" s="413"/>
      <c r="D22" s="928"/>
      <c r="E22" s="926" t="s">
        <v>250</v>
      </c>
      <c r="F22" s="925"/>
      <c r="G22" s="927"/>
      <c r="H22" s="926" t="s">
        <v>7</v>
      </c>
      <c r="I22" s="925"/>
      <c r="J22" s="1078" t="s">
        <v>655</v>
      </c>
      <c r="K22" s="1079"/>
      <c r="L22" s="1080"/>
      <c r="M22" s="927"/>
      <c r="N22" s="926" t="s">
        <v>32</v>
      </c>
      <c r="O22" s="925"/>
      <c r="P22" s="927"/>
      <c r="Q22" s="926" t="s">
        <v>8</v>
      </c>
      <c r="R22" s="925"/>
      <c r="S22" s="442"/>
    </row>
    <row r="23" spans="1:21" s="423" customFormat="1" ht="18" customHeight="1">
      <c r="A23" s="424"/>
      <c r="B23" s="424"/>
      <c r="C23" s="424"/>
      <c r="D23" s="426" t="s">
        <v>309</v>
      </c>
      <c r="E23" s="426" t="s">
        <v>311</v>
      </c>
      <c r="F23" s="426" t="s">
        <v>313</v>
      </c>
      <c r="G23" s="426" t="s">
        <v>309</v>
      </c>
      <c r="H23" s="426" t="s">
        <v>311</v>
      </c>
      <c r="I23" s="426" t="s">
        <v>313</v>
      </c>
      <c r="J23" s="426" t="s">
        <v>361</v>
      </c>
      <c r="K23" s="426" t="s">
        <v>311</v>
      </c>
      <c r="L23" s="426" t="s">
        <v>313</v>
      </c>
      <c r="M23" s="426" t="s">
        <v>309</v>
      </c>
      <c r="N23" s="426" t="s">
        <v>311</v>
      </c>
      <c r="O23" s="426" t="s">
        <v>313</v>
      </c>
      <c r="P23" s="426" t="s">
        <v>308</v>
      </c>
      <c r="Q23" s="426" t="s">
        <v>310</v>
      </c>
      <c r="R23" s="428" t="s">
        <v>312</v>
      </c>
      <c r="S23" s="429"/>
    </row>
    <row r="24" spans="1:21" s="433" customFormat="1" ht="18" customHeight="1">
      <c r="A24" s="430"/>
      <c r="B24" s="430" t="s">
        <v>236</v>
      </c>
      <c r="C24" s="431"/>
      <c r="D24" s="907">
        <v>208</v>
      </c>
      <c r="E24" s="432">
        <v>4</v>
      </c>
      <c r="F24" s="432">
        <v>264</v>
      </c>
      <c r="G24" s="432">
        <v>167</v>
      </c>
      <c r="H24" s="432">
        <v>3</v>
      </c>
      <c r="I24" s="432">
        <v>212</v>
      </c>
      <c r="J24" s="432">
        <v>222</v>
      </c>
      <c r="K24" s="432">
        <v>4</v>
      </c>
      <c r="L24" s="432">
        <v>275</v>
      </c>
      <c r="M24" s="432">
        <v>216</v>
      </c>
      <c r="N24" s="432">
        <v>3</v>
      </c>
      <c r="O24" s="432">
        <v>261</v>
      </c>
      <c r="P24" s="432">
        <v>242</v>
      </c>
      <c r="Q24" s="432">
        <v>2</v>
      </c>
      <c r="R24" s="432">
        <v>289</v>
      </c>
      <c r="S24" s="432"/>
    </row>
    <row r="25" spans="1:21" ht="18" customHeight="1">
      <c r="A25" s="434"/>
      <c r="B25" s="434" t="s">
        <v>237</v>
      </c>
      <c r="C25" s="435"/>
      <c r="D25" s="908" t="s">
        <v>760</v>
      </c>
      <c r="E25" s="614" t="s">
        <v>16</v>
      </c>
      <c r="F25" s="906">
        <v>35</v>
      </c>
      <c r="G25" s="986">
        <v>19</v>
      </c>
      <c r="H25" s="614" t="s">
        <v>16</v>
      </c>
      <c r="I25" s="906">
        <v>28</v>
      </c>
      <c r="J25" s="986">
        <v>39</v>
      </c>
      <c r="K25" s="614" t="s">
        <v>641</v>
      </c>
      <c r="L25" s="906">
        <v>44</v>
      </c>
      <c r="M25" s="986">
        <v>30</v>
      </c>
      <c r="N25" s="614">
        <v>1</v>
      </c>
      <c r="O25" s="906">
        <v>40</v>
      </c>
      <c r="P25" s="986">
        <v>35</v>
      </c>
      <c r="Q25" s="614" t="s">
        <v>709</v>
      </c>
      <c r="R25" s="906">
        <v>45</v>
      </c>
      <c r="S25" s="436"/>
    </row>
    <row r="26" spans="1:21" ht="10.5" customHeight="1">
      <c r="A26" s="434"/>
      <c r="B26" s="434" t="s">
        <v>238</v>
      </c>
      <c r="C26" s="435"/>
      <c r="D26" s="908" t="s">
        <v>762</v>
      </c>
      <c r="E26" s="614" t="s">
        <v>16</v>
      </c>
      <c r="F26" s="906">
        <v>30</v>
      </c>
      <c r="G26" s="986">
        <v>18</v>
      </c>
      <c r="H26" s="614" t="s">
        <v>16</v>
      </c>
      <c r="I26" s="906">
        <v>21</v>
      </c>
      <c r="J26" s="986">
        <v>38</v>
      </c>
      <c r="K26" s="614">
        <v>1</v>
      </c>
      <c r="L26" s="906">
        <v>42</v>
      </c>
      <c r="M26" s="986">
        <v>35</v>
      </c>
      <c r="N26" s="614" t="s">
        <v>16</v>
      </c>
      <c r="O26" s="906">
        <v>42</v>
      </c>
      <c r="P26" s="986">
        <v>39</v>
      </c>
      <c r="Q26" s="614" t="s">
        <v>709</v>
      </c>
      <c r="R26" s="906">
        <v>45</v>
      </c>
      <c r="S26" s="436"/>
    </row>
    <row r="27" spans="1:21" ht="10.5" customHeight="1">
      <c r="A27" s="434"/>
      <c r="B27" s="434" t="s">
        <v>239</v>
      </c>
      <c r="C27" s="435"/>
      <c r="D27" s="908" t="s">
        <v>760</v>
      </c>
      <c r="E27" s="614" t="s">
        <v>16</v>
      </c>
      <c r="F27" s="906">
        <v>40</v>
      </c>
      <c r="G27" s="986">
        <v>24</v>
      </c>
      <c r="H27" s="614" t="s">
        <v>16</v>
      </c>
      <c r="I27" s="906">
        <v>32</v>
      </c>
      <c r="J27" s="986">
        <v>11</v>
      </c>
      <c r="K27" s="614" t="s">
        <v>641</v>
      </c>
      <c r="L27" s="906">
        <v>15</v>
      </c>
      <c r="M27" s="986">
        <v>32</v>
      </c>
      <c r="N27" s="614" t="s">
        <v>16</v>
      </c>
      <c r="O27" s="906">
        <v>38</v>
      </c>
      <c r="P27" s="986">
        <v>22</v>
      </c>
      <c r="Q27" s="614" t="s">
        <v>709</v>
      </c>
      <c r="R27" s="906">
        <v>25</v>
      </c>
      <c r="S27" s="436"/>
    </row>
    <row r="28" spans="1:21" ht="10.5" customHeight="1">
      <c r="A28" s="434"/>
      <c r="B28" s="434" t="s">
        <v>254</v>
      </c>
      <c r="C28" s="435"/>
      <c r="D28" s="908" t="s">
        <v>770</v>
      </c>
      <c r="E28" s="614">
        <v>2</v>
      </c>
      <c r="F28" s="906">
        <v>25</v>
      </c>
      <c r="G28" s="986">
        <v>18</v>
      </c>
      <c r="H28" s="614" t="s">
        <v>16</v>
      </c>
      <c r="I28" s="906">
        <v>24</v>
      </c>
      <c r="J28" s="986">
        <v>16</v>
      </c>
      <c r="K28" s="614" t="s">
        <v>641</v>
      </c>
      <c r="L28" s="906">
        <v>19</v>
      </c>
      <c r="M28" s="986">
        <v>22</v>
      </c>
      <c r="N28" s="614" t="s">
        <v>16</v>
      </c>
      <c r="O28" s="906">
        <v>27</v>
      </c>
      <c r="P28" s="986">
        <v>26</v>
      </c>
      <c r="Q28" s="614" t="s">
        <v>709</v>
      </c>
      <c r="R28" s="906">
        <v>31</v>
      </c>
      <c r="S28" s="436"/>
    </row>
    <row r="29" spans="1:21" ht="10.5" customHeight="1">
      <c r="A29" s="434"/>
      <c r="B29" s="434" t="s">
        <v>241</v>
      </c>
      <c r="C29" s="435"/>
      <c r="D29" s="908" t="s">
        <v>764</v>
      </c>
      <c r="E29" s="614" t="s">
        <v>16</v>
      </c>
      <c r="F29" s="906">
        <v>30</v>
      </c>
      <c r="G29" s="986">
        <v>24</v>
      </c>
      <c r="H29" s="614" t="s">
        <v>16</v>
      </c>
      <c r="I29" s="906">
        <v>30</v>
      </c>
      <c r="J29" s="986">
        <v>19</v>
      </c>
      <c r="K29" s="614">
        <v>1</v>
      </c>
      <c r="L29" s="906">
        <v>23</v>
      </c>
      <c r="M29" s="986">
        <v>16</v>
      </c>
      <c r="N29" s="614" t="s">
        <v>16</v>
      </c>
      <c r="O29" s="906">
        <v>18</v>
      </c>
      <c r="P29" s="986">
        <v>18</v>
      </c>
      <c r="Q29" s="614" t="s">
        <v>641</v>
      </c>
      <c r="R29" s="906">
        <v>23</v>
      </c>
      <c r="S29" s="436"/>
    </row>
    <row r="30" spans="1:21" ht="18" customHeight="1">
      <c r="A30" s="434"/>
      <c r="B30" s="434" t="s">
        <v>255</v>
      </c>
      <c r="C30" s="435"/>
      <c r="D30" s="908" t="s">
        <v>761</v>
      </c>
      <c r="E30" s="614">
        <v>1</v>
      </c>
      <c r="F30" s="906">
        <v>24</v>
      </c>
      <c r="G30" s="986">
        <v>16</v>
      </c>
      <c r="H30" s="614" t="s">
        <v>16</v>
      </c>
      <c r="I30" s="906">
        <v>18</v>
      </c>
      <c r="J30" s="986">
        <v>17</v>
      </c>
      <c r="K30" s="614">
        <v>1</v>
      </c>
      <c r="L30" s="906">
        <v>22</v>
      </c>
      <c r="M30" s="986">
        <v>17</v>
      </c>
      <c r="N30" s="614" t="s">
        <v>16</v>
      </c>
      <c r="O30" s="906">
        <v>21</v>
      </c>
      <c r="P30" s="986">
        <v>20</v>
      </c>
      <c r="Q30" s="614" t="s">
        <v>641</v>
      </c>
      <c r="R30" s="906">
        <v>22</v>
      </c>
      <c r="S30" s="436"/>
    </row>
    <row r="31" spans="1:21" ht="10.5" customHeight="1">
      <c r="A31" s="434"/>
      <c r="B31" s="434" t="s">
        <v>243</v>
      </c>
      <c r="C31" s="435"/>
      <c r="D31" s="908" t="s">
        <v>769</v>
      </c>
      <c r="E31" s="614" t="s">
        <v>16</v>
      </c>
      <c r="F31" s="906">
        <v>24</v>
      </c>
      <c r="G31" s="985">
        <v>9</v>
      </c>
      <c r="H31" s="614" t="s">
        <v>16</v>
      </c>
      <c r="I31" s="906">
        <v>11</v>
      </c>
      <c r="J31" s="986">
        <v>29</v>
      </c>
      <c r="K31" s="614" t="s">
        <v>641</v>
      </c>
      <c r="L31" s="906">
        <v>37</v>
      </c>
      <c r="M31" s="986">
        <v>18</v>
      </c>
      <c r="N31" s="614" t="s">
        <v>16</v>
      </c>
      <c r="O31" s="906">
        <v>20</v>
      </c>
      <c r="P31" s="986">
        <v>22</v>
      </c>
      <c r="Q31" s="614" t="s">
        <v>16</v>
      </c>
      <c r="R31" s="906">
        <v>24</v>
      </c>
      <c r="S31" s="436"/>
    </row>
    <row r="32" spans="1:21" ht="10.5" customHeight="1">
      <c r="A32" s="434"/>
      <c r="B32" s="434" t="s">
        <v>244</v>
      </c>
      <c r="C32" s="435"/>
      <c r="D32" s="908" t="s">
        <v>765</v>
      </c>
      <c r="E32" s="614" t="s">
        <v>16</v>
      </c>
      <c r="F32" s="906">
        <v>6</v>
      </c>
      <c r="G32" s="986">
        <v>8</v>
      </c>
      <c r="H32" s="614" t="s">
        <v>16</v>
      </c>
      <c r="I32" s="906">
        <v>8</v>
      </c>
      <c r="J32" s="986">
        <v>9</v>
      </c>
      <c r="K32" s="614" t="s">
        <v>641</v>
      </c>
      <c r="L32" s="906">
        <v>15</v>
      </c>
      <c r="M32" s="986">
        <v>7</v>
      </c>
      <c r="N32" s="614" t="s">
        <v>16</v>
      </c>
      <c r="O32" s="906">
        <v>9</v>
      </c>
      <c r="P32" s="986">
        <v>5</v>
      </c>
      <c r="Q32" s="614">
        <v>1</v>
      </c>
      <c r="R32" s="906">
        <v>4</v>
      </c>
      <c r="S32" s="436"/>
    </row>
    <row r="33" spans="1:22" ht="10.5" customHeight="1">
      <c r="A33" s="434"/>
      <c r="B33" s="434" t="s">
        <v>245</v>
      </c>
      <c r="C33" s="435"/>
      <c r="D33" s="908" t="s">
        <v>763</v>
      </c>
      <c r="E33" s="614" t="s">
        <v>16</v>
      </c>
      <c r="F33" s="906">
        <v>14</v>
      </c>
      <c r="G33" s="986">
        <v>10</v>
      </c>
      <c r="H33" s="614" t="s">
        <v>16</v>
      </c>
      <c r="I33" s="906">
        <v>11</v>
      </c>
      <c r="J33" s="986">
        <v>12</v>
      </c>
      <c r="K33" s="614" t="s">
        <v>641</v>
      </c>
      <c r="L33" s="906">
        <v>14</v>
      </c>
      <c r="M33" s="986">
        <v>20</v>
      </c>
      <c r="N33" s="614" t="s">
        <v>16</v>
      </c>
      <c r="O33" s="906">
        <v>25</v>
      </c>
      <c r="P33" s="986">
        <v>13</v>
      </c>
      <c r="Q33" s="614">
        <v>1</v>
      </c>
      <c r="R33" s="906">
        <v>15</v>
      </c>
      <c r="S33" s="436"/>
    </row>
    <row r="34" spans="1:22" ht="10.5" customHeight="1">
      <c r="A34" s="434"/>
      <c r="B34" s="434" t="s">
        <v>246</v>
      </c>
      <c r="C34" s="435"/>
      <c r="D34" s="908" t="s">
        <v>759</v>
      </c>
      <c r="E34" s="614" t="s">
        <v>16</v>
      </c>
      <c r="F34" s="906">
        <v>2</v>
      </c>
      <c r="G34" s="614" t="s">
        <v>16</v>
      </c>
      <c r="H34" s="614" t="s">
        <v>16</v>
      </c>
      <c r="I34" s="614" t="s">
        <v>16</v>
      </c>
      <c r="J34" s="986">
        <v>2</v>
      </c>
      <c r="K34" s="614" t="s">
        <v>641</v>
      </c>
      <c r="L34" s="906">
        <v>2</v>
      </c>
      <c r="M34" s="986">
        <v>2</v>
      </c>
      <c r="N34" s="614" t="s">
        <v>16</v>
      </c>
      <c r="O34" s="906">
        <v>2</v>
      </c>
      <c r="P34" s="986">
        <v>3</v>
      </c>
      <c r="Q34" s="614" t="s">
        <v>16</v>
      </c>
      <c r="R34" s="906">
        <v>3</v>
      </c>
      <c r="S34" s="436"/>
    </row>
    <row r="35" spans="1:22" ht="18" customHeight="1">
      <c r="A35" s="434"/>
      <c r="B35" s="434" t="s">
        <v>256</v>
      </c>
      <c r="C35" s="435"/>
      <c r="D35" s="908" t="s">
        <v>765</v>
      </c>
      <c r="E35" s="614" t="s">
        <v>16</v>
      </c>
      <c r="F35" s="906">
        <v>6</v>
      </c>
      <c r="G35" s="986">
        <v>9</v>
      </c>
      <c r="H35" s="614">
        <v>3</v>
      </c>
      <c r="I35" s="906">
        <v>12</v>
      </c>
      <c r="J35" s="986">
        <v>6</v>
      </c>
      <c r="K35" s="614" t="s">
        <v>641</v>
      </c>
      <c r="L35" s="906">
        <v>8</v>
      </c>
      <c r="M35" s="986">
        <v>4</v>
      </c>
      <c r="N35" s="614" t="s">
        <v>16</v>
      </c>
      <c r="O35" s="906">
        <v>5</v>
      </c>
      <c r="P35" s="986">
        <v>12</v>
      </c>
      <c r="Q35" s="614" t="s">
        <v>16</v>
      </c>
      <c r="R35" s="906">
        <v>16</v>
      </c>
      <c r="S35" s="436"/>
    </row>
    <row r="36" spans="1:22" ht="10.5" customHeight="1">
      <c r="A36" s="434"/>
      <c r="B36" s="434" t="s">
        <v>257</v>
      </c>
      <c r="C36" s="435"/>
      <c r="D36" s="908" t="s">
        <v>766</v>
      </c>
      <c r="E36" s="614" t="s">
        <v>16</v>
      </c>
      <c r="F36" s="906">
        <v>9</v>
      </c>
      <c r="G36" s="986">
        <v>7</v>
      </c>
      <c r="H36" s="614" t="s">
        <v>16</v>
      </c>
      <c r="I36" s="906">
        <v>7</v>
      </c>
      <c r="J36" s="986">
        <v>17</v>
      </c>
      <c r="K36" s="614">
        <v>1</v>
      </c>
      <c r="L36" s="906">
        <v>21</v>
      </c>
      <c r="M36" s="986">
        <v>8</v>
      </c>
      <c r="N36" s="614">
        <v>1</v>
      </c>
      <c r="O36" s="906">
        <v>9</v>
      </c>
      <c r="P36" s="986">
        <v>20</v>
      </c>
      <c r="Q36" s="614" t="s">
        <v>16</v>
      </c>
      <c r="R36" s="906">
        <v>26</v>
      </c>
      <c r="S36" s="436"/>
    </row>
    <row r="37" spans="1:22" ht="18" customHeight="1">
      <c r="A37" s="434"/>
      <c r="B37" s="434" t="s">
        <v>249</v>
      </c>
      <c r="C37" s="435"/>
      <c r="D37" s="908" t="s">
        <v>771</v>
      </c>
      <c r="E37" s="614">
        <v>1</v>
      </c>
      <c r="F37" s="906">
        <v>19</v>
      </c>
      <c r="G37" s="986">
        <v>5</v>
      </c>
      <c r="H37" s="614" t="s">
        <v>16</v>
      </c>
      <c r="I37" s="906">
        <v>10</v>
      </c>
      <c r="J37" s="986">
        <v>7</v>
      </c>
      <c r="K37" s="614" t="s">
        <v>641</v>
      </c>
      <c r="L37" s="906">
        <v>13</v>
      </c>
      <c r="M37" s="986">
        <v>5</v>
      </c>
      <c r="N37" s="614">
        <v>1</v>
      </c>
      <c r="O37" s="906">
        <v>5</v>
      </c>
      <c r="P37" s="986">
        <v>7</v>
      </c>
      <c r="Q37" s="614" t="s">
        <v>16</v>
      </c>
      <c r="R37" s="906">
        <v>10</v>
      </c>
      <c r="S37" s="436"/>
    </row>
    <row r="38" spans="1:22" ht="3.95" customHeight="1">
      <c r="A38" s="437"/>
      <c r="B38" s="443"/>
      <c r="C38" s="438"/>
      <c r="D38" s="439"/>
      <c r="E38" s="439"/>
      <c r="F38" s="439"/>
      <c r="G38" s="439"/>
      <c r="H38" s="439"/>
      <c r="I38" s="439"/>
      <c r="J38" s="439"/>
      <c r="K38" s="439"/>
      <c r="L38" s="439"/>
      <c r="M38" s="439"/>
      <c r="N38" s="439"/>
      <c r="O38" s="439"/>
      <c r="P38" s="439"/>
      <c r="Q38" s="439"/>
      <c r="R38" s="439"/>
      <c r="S38" s="439"/>
      <c r="T38" s="436"/>
      <c r="U38" s="436"/>
      <c r="V38" s="246"/>
    </row>
    <row r="39" spans="1:22" ht="12" customHeight="1" thickBot="1">
      <c r="A39" s="440"/>
      <c r="B39" s="440"/>
      <c r="C39" s="440"/>
      <c r="D39" s="439"/>
      <c r="E39" s="439"/>
      <c r="F39" s="439"/>
      <c r="G39" s="439"/>
      <c r="H39" s="439"/>
      <c r="I39" s="439"/>
      <c r="J39" s="439"/>
      <c r="K39" s="439"/>
      <c r="L39" s="439"/>
      <c r="M39" s="439"/>
      <c r="N39" s="439"/>
      <c r="O39" s="439"/>
      <c r="P39" s="439"/>
      <c r="Q39" s="439"/>
      <c r="R39" s="439"/>
      <c r="S39" s="439"/>
      <c r="T39" s="436"/>
      <c r="U39" s="436"/>
      <c r="V39" s="246"/>
    </row>
    <row r="40" spans="1:22" s="423" customFormat="1" ht="18" customHeight="1">
      <c r="A40" s="413"/>
      <c r="B40" s="413"/>
      <c r="C40" s="413"/>
      <c r="D40" s="927"/>
      <c r="E40" s="926" t="s">
        <v>9</v>
      </c>
      <c r="F40" s="929"/>
      <c r="G40" s="925"/>
      <c r="H40" s="926" t="s">
        <v>10</v>
      </c>
      <c r="I40" s="925"/>
      <c r="J40" s="927"/>
      <c r="K40" s="926" t="s">
        <v>251</v>
      </c>
      <c r="L40" s="925"/>
      <c r="M40" s="927"/>
      <c r="N40" s="926" t="s">
        <v>252</v>
      </c>
      <c r="O40" s="925"/>
      <c r="P40" s="927"/>
      <c r="Q40" s="926" t="s">
        <v>253</v>
      </c>
      <c r="R40" s="925"/>
      <c r="S40" s="442"/>
      <c r="T40" s="444"/>
      <c r="U40" s="444"/>
    </row>
    <row r="41" spans="1:22" s="423" customFormat="1" ht="18" customHeight="1">
      <c r="A41" s="424"/>
      <c r="B41" s="424"/>
      <c r="C41" s="424"/>
      <c r="D41" s="426" t="s">
        <v>309</v>
      </c>
      <c r="E41" s="426" t="s">
        <v>311</v>
      </c>
      <c r="F41" s="426" t="s">
        <v>313</v>
      </c>
      <c r="G41" s="426" t="s">
        <v>309</v>
      </c>
      <c r="H41" s="426" t="s">
        <v>311</v>
      </c>
      <c r="I41" s="426" t="s">
        <v>313</v>
      </c>
      <c r="J41" s="426" t="s">
        <v>309</v>
      </c>
      <c r="K41" s="426" t="s">
        <v>311</v>
      </c>
      <c r="L41" s="426" t="s">
        <v>313</v>
      </c>
      <c r="M41" s="426" t="s">
        <v>309</v>
      </c>
      <c r="N41" s="426" t="s">
        <v>311</v>
      </c>
      <c r="O41" s="426" t="s">
        <v>313</v>
      </c>
      <c r="P41" s="426" t="s">
        <v>308</v>
      </c>
      <c r="Q41" s="426" t="s">
        <v>310</v>
      </c>
      <c r="R41" s="428" t="s">
        <v>312</v>
      </c>
      <c r="S41" s="429"/>
    </row>
    <row r="42" spans="1:22" s="433" customFormat="1" ht="18" customHeight="1">
      <c r="A42" s="430"/>
      <c r="B42" s="430" t="s">
        <v>236</v>
      </c>
      <c r="C42" s="431"/>
      <c r="D42" s="432">
        <v>269</v>
      </c>
      <c r="E42" s="432">
        <v>3</v>
      </c>
      <c r="F42" s="909">
        <v>351</v>
      </c>
      <c r="G42" s="432">
        <v>257</v>
      </c>
      <c r="H42" s="432">
        <v>3</v>
      </c>
      <c r="I42" s="432">
        <v>328</v>
      </c>
      <c r="J42" s="907">
        <v>260</v>
      </c>
      <c r="K42" s="432">
        <v>4</v>
      </c>
      <c r="L42" s="432">
        <v>341</v>
      </c>
      <c r="M42" s="432">
        <v>264</v>
      </c>
      <c r="N42" s="432">
        <v>4</v>
      </c>
      <c r="O42" s="432">
        <v>320</v>
      </c>
      <c r="P42" s="432">
        <v>377</v>
      </c>
      <c r="Q42" s="432">
        <v>3</v>
      </c>
      <c r="R42" s="432">
        <v>481</v>
      </c>
      <c r="S42" s="432"/>
    </row>
    <row r="43" spans="1:22" ht="18" customHeight="1">
      <c r="A43" s="434"/>
      <c r="B43" s="434" t="s">
        <v>237</v>
      </c>
      <c r="C43" s="435"/>
      <c r="D43" s="986">
        <v>44</v>
      </c>
      <c r="E43" s="614" t="s">
        <v>16</v>
      </c>
      <c r="F43" s="436">
        <v>65</v>
      </c>
      <c r="G43" s="986">
        <v>49</v>
      </c>
      <c r="H43" s="614" t="s">
        <v>16</v>
      </c>
      <c r="I43" s="906">
        <v>65</v>
      </c>
      <c r="J43" s="985">
        <v>47</v>
      </c>
      <c r="K43" s="614" t="s">
        <v>16</v>
      </c>
      <c r="L43" s="906">
        <v>61</v>
      </c>
      <c r="M43" s="986">
        <v>50</v>
      </c>
      <c r="N43" s="614" t="s">
        <v>16</v>
      </c>
      <c r="O43" s="906">
        <v>58</v>
      </c>
      <c r="P43" s="986">
        <v>67</v>
      </c>
      <c r="Q43" s="614" t="s">
        <v>16</v>
      </c>
      <c r="R43" s="906">
        <v>83</v>
      </c>
      <c r="S43" s="436"/>
    </row>
    <row r="44" spans="1:22" ht="10.5" customHeight="1">
      <c r="A44" s="434"/>
      <c r="B44" s="434" t="s">
        <v>238</v>
      </c>
      <c r="C44" s="435"/>
      <c r="D44" s="986">
        <v>54</v>
      </c>
      <c r="E44" s="614" t="s">
        <v>16</v>
      </c>
      <c r="F44" s="614">
        <v>64</v>
      </c>
      <c r="G44" s="986">
        <v>38</v>
      </c>
      <c r="H44" s="614" t="s">
        <v>16</v>
      </c>
      <c r="I44" s="906">
        <v>44</v>
      </c>
      <c r="J44" s="985">
        <v>37</v>
      </c>
      <c r="K44" s="614" t="s">
        <v>16</v>
      </c>
      <c r="L44" s="906">
        <v>43</v>
      </c>
      <c r="M44" s="986">
        <v>50</v>
      </c>
      <c r="N44" s="614">
        <v>1</v>
      </c>
      <c r="O44" s="906">
        <v>63</v>
      </c>
      <c r="P44" s="986">
        <v>81</v>
      </c>
      <c r="Q44" s="614" t="s">
        <v>16</v>
      </c>
      <c r="R44" s="906">
        <v>96</v>
      </c>
      <c r="S44" s="436"/>
    </row>
    <row r="45" spans="1:22" ht="10.5" customHeight="1">
      <c r="A45" s="434"/>
      <c r="B45" s="434" t="s">
        <v>239</v>
      </c>
      <c r="C45" s="435"/>
      <c r="D45" s="986">
        <v>20</v>
      </c>
      <c r="E45" s="614" t="s">
        <v>16</v>
      </c>
      <c r="F45" s="614">
        <v>24</v>
      </c>
      <c r="G45" s="986">
        <v>14</v>
      </c>
      <c r="H45" s="614" t="s">
        <v>16</v>
      </c>
      <c r="I45" s="906">
        <v>18</v>
      </c>
      <c r="J45" s="985">
        <v>28</v>
      </c>
      <c r="K45" s="614" t="s">
        <v>16</v>
      </c>
      <c r="L45" s="906">
        <v>30</v>
      </c>
      <c r="M45" s="986">
        <v>27</v>
      </c>
      <c r="N45" s="614" t="s">
        <v>16</v>
      </c>
      <c r="O45" s="906">
        <v>34</v>
      </c>
      <c r="P45" s="986">
        <v>40</v>
      </c>
      <c r="Q45" s="614" t="s">
        <v>16</v>
      </c>
      <c r="R45" s="906">
        <v>54</v>
      </c>
      <c r="S45" s="436"/>
    </row>
    <row r="46" spans="1:22" ht="10.5" customHeight="1">
      <c r="A46" s="434"/>
      <c r="B46" s="434" t="s">
        <v>254</v>
      </c>
      <c r="C46" s="435"/>
      <c r="D46" s="986">
        <v>27</v>
      </c>
      <c r="E46" s="614">
        <v>1</v>
      </c>
      <c r="F46" s="614">
        <v>36</v>
      </c>
      <c r="G46" s="986">
        <v>35</v>
      </c>
      <c r="H46" s="614" t="s">
        <v>16</v>
      </c>
      <c r="I46" s="906">
        <v>52</v>
      </c>
      <c r="J46" s="985">
        <v>28</v>
      </c>
      <c r="K46" s="614">
        <v>1</v>
      </c>
      <c r="L46" s="906">
        <v>38</v>
      </c>
      <c r="M46" s="986">
        <v>17</v>
      </c>
      <c r="N46" s="614" t="s">
        <v>16</v>
      </c>
      <c r="O46" s="906">
        <v>19</v>
      </c>
      <c r="P46" s="986">
        <v>34</v>
      </c>
      <c r="Q46" s="614" t="s">
        <v>16</v>
      </c>
      <c r="R46" s="906">
        <v>44</v>
      </c>
      <c r="S46" s="436"/>
    </row>
    <row r="47" spans="1:22" ht="10.5" customHeight="1">
      <c r="A47" s="434"/>
      <c r="B47" s="434" t="s">
        <v>241</v>
      </c>
      <c r="C47" s="435"/>
      <c r="D47" s="986">
        <v>24</v>
      </c>
      <c r="E47" s="614">
        <v>1</v>
      </c>
      <c r="F47" s="614">
        <v>30</v>
      </c>
      <c r="G47" s="986">
        <v>24</v>
      </c>
      <c r="H47" s="614" t="s">
        <v>16</v>
      </c>
      <c r="I47" s="906">
        <v>27</v>
      </c>
      <c r="J47" s="985">
        <v>25</v>
      </c>
      <c r="K47" s="614" t="s">
        <v>16</v>
      </c>
      <c r="L47" s="906">
        <v>36</v>
      </c>
      <c r="M47" s="986">
        <v>20</v>
      </c>
      <c r="N47" s="614" t="s">
        <v>16</v>
      </c>
      <c r="O47" s="906">
        <v>27</v>
      </c>
      <c r="P47" s="986">
        <v>31</v>
      </c>
      <c r="Q47" s="614" t="s">
        <v>16</v>
      </c>
      <c r="R47" s="906">
        <v>44</v>
      </c>
      <c r="S47" s="436"/>
    </row>
    <row r="48" spans="1:22" ht="18" customHeight="1">
      <c r="A48" s="434"/>
      <c r="B48" s="434" t="s">
        <v>255</v>
      </c>
      <c r="C48" s="435"/>
      <c r="D48" s="986">
        <v>17</v>
      </c>
      <c r="E48" s="614" t="s">
        <v>16</v>
      </c>
      <c r="F48" s="614">
        <v>21</v>
      </c>
      <c r="G48" s="986">
        <v>27</v>
      </c>
      <c r="H48" s="614">
        <v>1</v>
      </c>
      <c r="I48" s="906">
        <v>30</v>
      </c>
      <c r="J48" s="985">
        <v>17</v>
      </c>
      <c r="K48" s="614" t="s">
        <v>16</v>
      </c>
      <c r="L48" s="906">
        <v>21</v>
      </c>
      <c r="M48" s="986">
        <v>29</v>
      </c>
      <c r="N48" s="614" t="s">
        <v>16</v>
      </c>
      <c r="O48" s="906">
        <v>35</v>
      </c>
      <c r="P48" s="986">
        <v>30</v>
      </c>
      <c r="Q48" s="614">
        <v>1</v>
      </c>
      <c r="R48" s="906">
        <v>36</v>
      </c>
      <c r="S48" s="436"/>
    </row>
    <row r="49" spans="1:19" ht="10.5" customHeight="1">
      <c r="A49" s="434"/>
      <c r="B49" s="434" t="s">
        <v>243</v>
      </c>
      <c r="C49" s="435"/>
      <c r="D49" s="986">
        <v>30</v>
      </c>
      <c r="E49" s="614" t="s">
        <v>16</v>
      </c>
      <c r="F49" s="614">
        <v>33</v>
      </c>
      <c r="G49" s="986">
        <v>22</v>
      </c>
      <c r="H49" s="614">
        <v>1</v>
      </c>
      <c r="I49" s="906">
        <v>26</v>
      </c>
      <c r="J49" s="985">
        <v>21</v>
      </c>
      <c r="K49" s="614">
        <v>1</v>
      </c>
      <c r="L49" s="906">
        <v>22</v>
      </c>
      <c r="M49" s="986">
        <v>16</v>
      </c>
      <c r="N49" s="614">
        <v>1</v>
      </c>
      <c r="O49" s="906">
        <v>19</v>
      </c>
      <c r="P49" s="986">
        <v>22</v>
      </c>
      <c r="Q49" s="614">
        <v>2</v>
      </c>
      <c r="R49" s="906">
        <v>28</v>
      </c>
      <c r="S49" s="436"/>
    </row>
    <row r="50" spans="1:19" ht="10.5" customHeight="1">
      <c r="A50" s="434"/>
      <c r="B50" s="434" t="s">
        <v>244</v>
      </c>
      <c r="C50" s="435"/>
      <c r="D50" s="986">
        <v>8</v>
      </c>
      <c r="E50" s="614">
        <v>1</v>
      </c>
      <c r="F50" s="614">
        <v>10</v>
      </c>
      <c r="G50" s="986">
        <v>6</v>
      </c>
      <c r="H50" s="614" t="s">
        <v>16</v>
      </c>
      <c r="I50" s="906">
        <v>7</v>
      </c>
      <c r="J50" s="985">
        <v>6</v>
      </c>
      <c r="K50" s="614" t="s">
        <v>16</v>
      </c>
      <c r="L50" s="906">
        <v>6</v>
      </c>
      <c r="M50" s="986">
        <v>6</v>
      </c>
      <c r="N50" s="614" t="s">
        <v>16</v>
      </c>
      <c r="O50" s="906">
        <v>7</v>
      </c>
      <c r="P50" s="986">
        <v>7</v>
      </c>
      <c r="Q50" s="614" t="s">
        <v>16</v>
      </c>
      <c r="R50" s="906">
        <v>9</v>
      </c>
      <c r="S50" s="436"/>
    </row>
    <row r="51" spans="1:19" ht="10.5" customHeight="1">
      <c r="A51" s="434"/>
      <c r="B51" s="434" t="s">
        <v>245</v>
      </c>
      <c r="C51" s="435"/>
      <c r="D51" s="986">
        <v>14</v>
      </c>
      <c r="E51" s="614" t="s">
        <v>16</v>
      </c>
      <c r="F51" s="614">
        <v>20</v>
      </c>
      <c r="G51" s="986">
        <v>12</v>
      </c>
      <c r="H51" s="614">
        <v>1</v>
      </c>
      <c r="I51" s="906">
        <v>15</v>
      </c>
      <c r="J51" s="985">
        <v>20</v>
      </c>
      <c r="K51" s="614" t="s">
        <v>16</v>
      </c>
      <c r="L51" s="906">
        <v>25</v>
      </c>
      <c r="M51" s="986">
        <v>17</v>
      </c>
      <c r="N51" s="614">
        <v>1</v>
      </c>
      <c r="O51" s="906">
        <v>19</v>
      </c>
      <c r="P51" s="986">
        <v>26</v>
      </c>
      <c r="Q51" s="614" t="s">
        <v>16</v>
      </c>
      <c r="R51" s="906">
        <v>32</v>
      </c>
      <c r="S51" s="436"/>
    </row>
    <row r="52" spans="1:19" ht="10.5" customHeight="1">
      <c r="A52" s="434"/>
      <c r="B52" s="434" t="s">
        <v>246</v>
      </c>
      <c r="C52" s="435"/>
      <c r="D52" s="986">
        <v>1</v>
      </c>
      <c r="E52" s="614" t="s">
        <v>16</v>
      </c>
      <c r="F52" s="614">
        <v>2</v>
      </c>
      <c r="G52" s="986">
        <v>1</v>
      </c>
      <c r="H52" s="614" t="s">
        <v>16</v>
      </c>
      <c r="I52" s="906">
        <v>1</v>
      </c>
      <c r="J52" s="985">
        <v>3</v>
      </c>
      <c r="K52" s="614">
        <v>1</v>
      </c>
      <c r="L52" s="906">
        <v>2</v>
      </c>
      <c r="M52" s="986">
        <v>5</v>
      </c>
      <c r="N52" s="614" t="s">
        <v>16</v>
      </c>
      <c r="O52" s="906">
        <v>5</v>
      </c>
      <c r="P52" s="986">
        <v>2</v>
      </c>
      <c r="Q52" s="614" t="s">
        <v>16</v>
      </c>
      <c r="R52" s="906">
        <v>2</v>
      </c>
      <c r="S52" s="436"/>
    </row>
    <row r="53" spans="1:19" ht="18" customHeight="1">
      <c r="A53" s="434"/>
      <c r="B53" s="434" t="s">
        <v>256</v>
      </c>
      <c r="C53" s="435"/>
      <c r="D53" s="986">
        <v>6</v>
      </c>
      <c r="E53" s="614" t="s">
        <v>16</v>
      </c>
      <c r="F53" s="614">
        <v>7</v>
      </c>
      <c r="G53" s="986">
        <v>8</v>
      </c>
      <c r="H53" s="614" t="s">
        <v>16</v>
      </c>
      <c r="I53" s="906">
        <v>11</v>
      </c>
      <c r="J53" s="985">
        <v>5</v>
      </c>
      <c r="K53" s="614" t="s">
        <v>16</v>
      </c>
      <c r="L53" s="906">
        <v>8</v>
      </c>
      <c r="M53" s="986">
        <v>14</v>
      </c>
      <c r="N53" s="614" t="s">
        <v>16</v>
      </c>
      <c r="O53" s="906">
        <v>16</v>
      </c>
      <c r="P53" s="986">
        <v>11</v>
      </c>
      <c r="Q53" s="614" t="s">
        <v>16</v>
      </c>
      <c r="R53" s="906">
        <v>15</v>
      </c>
      <c r="S53" s="436"/>
    </row>
    <row r="54" spans="1:19" ht="10.5" customHeight="1">
      <c r="A54" s="434"/>
      <c r="B54" s="434" t="s">
        <v>257</v>
      </c>
      <c r="C54" s="435"/>
      <c r="D54" s="986">
        <v>10</v>
      </c>
      <c r="E54" s="614" t="s">
        <v>16</v>
      </c>
      <c r="F54" s="614">
        <v>11</v>
      </c>
      <c r="G54" s="986">
        <v>11</v>
      </c>
      <c r="H54" s="614" t="s">
        <v>16</v>
      </c>
      <c r="I54" s="906">
        <v>13</v>
      </c>
      <c r="J54" s="985">
        <v>11</v>
      </c>
      <c r="K54" s="614" t="s">
        <v>16</v>
      </c>
      <c r="L54" s="906">
        <v>15</v>
      </c>
      <c r="M54" s="986">
        <v>7</v>
      </c>
      <c r="N54" s="614">
        <v>1</v>
      </c>
      <c r="O54" s="906">
        <v>7</v>
      </c>
      <c r="P54" s="986">
        <v>21</v>
      </c>
      <c r="Q54" s="614" t="s">
        <v>16</v>
      </c>
      <c r="R54" s="906">
        <v>26</v>
      </c>
      <c r="S54" s="436"/>
    </row>
    <row r="55" spans="1:19" ht="18" customHeight="1">
      <c r="A55" s="434"/>
      <c r="B55" s="434" t="s">
        <v>249</v>
      </c>
      <c r="C55" s="435"/>
      <c r="D55" s="986">
        <v>14</v>
      </c>
      <c r="E55" s="614" t="s">
        <v>16</v>
      </c>
      <c r="F55" s="614">
        <v>28</v>
      </c>
      <c r="G55" s="986">
        <v>10</v>
      </c>
      <c r="H55" s="614" t="s">
        <v>16</v>
      </c>
      <c r="I55" s="906">
        <v>19</v>
      </c>
      <c r="J55" s="985">
        <v>12</v>
      </c>
      <c r="K55" s="614">
        <v>1</v>
      </c>
      <c r="L55" s="906">
        <v>34</v>
      </c>
      <c r="M55" s="986">
        <v>6</v>
      </c>
      <c r="N55" s="614" t="s">
        <v>16</v>
      </c>
      <c r="O55" s="906">
        <v>11</v>
      </c>
      <c r="P55" s="986">
        <v>5</v>
      </c>
      <c r="Q55" s="614" t="s">
        <v>16</v>
      </c>
      <c r="R55" s="906">
        <v>12</v>
      </c>
      <c r="S55" s="436"/>
    </row>
    <row r="56" spans="1:19" ht="3.95" customHeight="1">
      <c r="A56" s="437"/>
      <c r="B56" s="437"/>
      <c r="C56" s="438"/>
      <c r="D56" s="445"/>
      <c r="E56" s="445"/>
      <c r="F56" s="445"/>
      <c r="G56" s="445"/>
      <c r="H56" s="445"/>
      <c r="I56" s="445"/>
      <c r="J56" s="445"/>
      <c r="K56" s="445"/>
      <c r="L56" s="445"/>
      <c r="M56" s="445"/>
      <c r="N56" s="437"/>
      <c r="O56" s="445"/>
      <c r="P56" s="445"/>
      <c r="Q56" s="437"/>
      <c r="R56" s="445"/>
      <c r="S56" s="445"/>
    </row>
    <row r="57" spans="1:19" ht="15.95" customHeight="1">
      <c r="A57" s="278"/>
      <c r="B57" s="244" t="s">
        <v>331</v>
      </c>
      <c r="C57" s="278"/>
    </row>
    <row r="91" spans="1:12" ht="12" customHeight="1">
      <c r="A91" s="276"/>
      <c r="B91" s="276"/>
      <c r="C91" s="276"/>
      <c r="D91" s="276"/>
      <c r="E91" s="276"/>
      <c r="F91" s="276"/>
      <c r="G91" s="276"/>
      <c r="H91" s="276"/>
      <c r="I91" s="276"/>
      <c r="J91" s="276"/>
      <c r="K91" s="276"/>
      <c r="L91" s="276"/>
    </row>
    <row r="92" spans="1:12" ht="12" customHeight="1">
      <c r="A92" s="276"/>
      <c r="B92" s="276"/>
      <c r="C92" s="276"/>
      <c r="D92" s="276"/>
      <c r="E92" s="276"/>
      <c r="F92" s="276"/>
      <c r="G92" s="276"/>
      <c r="H92" s="276"/>
      <c r="I92" s="276"/>
      <c r="J92" s="276"/>
      <c r="K92" s="276"/>
      <c r="L92" s="276"/>
    </row>
    <row r="93" spans="1:12" ht="12" customHeight="1">
      <c r="A93" s="276"/>
      <c r="B93" s="276"/>
      <c r="C93" s="276"/>
      <c r="D93" s="276"/>
      <c r="E93" s="276"/>
      <c r="F93" s="276"/>
      <c r="G93" s="276"/>
      <c r="H93" s="276"/>
      <c r="I93" s="276"/>
      <c r="J93" s="276"/>
      <c r="K93" s="276"/>
      <c r="L93" s="276"/>
    </row>
    <row r="94" spans="1:12" ht="12" customHeight="1">
      <c r="A94" s="276"/>
      <c r="B94" s="276"/>
      <c r="C94" s="276"/>
      <c r="D94" s="276"/>
      <c r="E94" s="276"/>
      <c r="F94" s="276"/>
      <c r="G94" s="276"/>
      <c r="H94" s="276"/>
      <c r="I94" s="276"/>
      <c r="J94" s="276"/>
      <c r="K94" s="276"/>
      <c r="L94" s="276"/>
    </row>
    <row r="95" spans="1:12" ht="12" customHeight="1">
      <c r="A95" s="276"/>
      <c r="B95" s="276"/>
      <c r="C95" s="276"/>
      <c r="D95" s="276"/>
      <c r="E95" s="276"/>
      <c r="F95" s="276"/>
      <c r="G95" s="276"/>
      <c r="H95" s="276"/>
      <c r="I95" s="276"/>
      <c r="J95" s="276"/>
      <c r="K95" s="276"/>
      <c r="L95" s="276"/>
    </row>
    <row r="96" spans="1:12" ht="12" customHeight="1">
      <c r="A96" s="276"/>
      <c r="B96" s="276"/>
      <c r="C96" s="276"/>
      <c r="D96" s="276"/>
      <c r="E96" s="276"/>
      <c r="F96" s="276"/>
      <c r="G96" s="276"/>
      <c r="H96" s="276"/>
      <c r="I96" s="276"/>
      <c r="J96" s="276"/>
      <c r="K96" s="276"/>
      <c r="L96" s="276"/>
    </row>
    <row r="97" spans="1:12" ht="12" customHeight="1">
      <c r="A97" s="276"/>
      <c r="B97" s="276"/>
      <c r="C97" s="276"/>
      <c r="D97" s="276"/>
      <c r="E97" s="276"/>
      <c r="F97" s="276"/>
      <c r="G97" s="276"/>
      <c r="H97" s="276"/>
      <c r="I97" s="276"/>
      <c r="J97" s="276"/>
      <c r="K97" s="276"/>
      <c r="L97" s="276"/>
    </row>
    <row r="98" spans="1:12" ht="12" customHeight="1">
      <c r="A98" s="276"/>
      <c r="B98" s="276"/>
      <c r="C98" s="276"/>
      <c r="D98" s="276"/>
      <c r="E98" s="276"/>
      <c r="F98" s="276"/>
      <c r="G98" s="276"/>
      <c r="H98" s="276"/>
      <c r="I98" s="276"/>
      <c r="J98" s="276"/>
      <c r="K98" s="276"/>
      <c r="L98" s="276"/>
    </row>
    <row r="99" spans="1:12" ht="12" customHeight="1">
      <c r="A99" s="276"/>
      <c r="B99" s="276"/>
      <c r="C99" s="276"/>
      <c r="D99" s="276"/>
      <c r="E99" s="276"/>
      <c r="F99" s="276"/>
      <c r="G99" s="276"/>
      <c r="H99" s="276"/>
      <c r="I99" s="276"/>
      <c r="J99" s="276"/>
      <c r="K99" s="276"/>
      <c r="L99" s="276"/>
    </row>
    <row r="100" spans="1:12" ht="12" customHeight="1">
      <c r="A100" s="276"/>
      <c r="B100" s="276"/>
      <c r="C100" s="276"/>
      <c r="D100" s="276"/>
      <c r="E100" s="276"/>
      <c r="F100" s="276"/>
      <c r="G100" s="276"/>
      <c r="H100" s="276"/>
      <c r="I100" s="276"/>
      <c r="J100" s="276"/>
      <c r="K100" s="276"/>
      <c r="L100" s="276"/>
    </row>
    <row r="101" spans="1:12" ht="12" customHeight="1">
      <c r="A101" s="276"/>
      <c r="B101" s="276"/>
      <c r="C101" s="276"/>
      <c r="D101" s="276"/>
      <c r="E101" s="276"/>
      <c r="F101" s="276"/>
      <c r="G101" s="276"/>
      <c r="H101" s="276"/>
      <c r="I101" s="276"/>
      <c r="J101" s="276"/>
      <c r="K101" s="276"/>
      <c r="L101" s="276"/>
    </row>
    <row r="102" spans="1:12" ht="12" customHeight="1">
      <c r="A102" s="276"/>
      <c r="B102" s="276"/>
      <c r="C102" s="276"/>
      <c r="D102" s="276"/>
      <c r="E102" s="276"/>
      <c r="F102" s="276"/>
      <c r="G102" s="276"/>
      <c r="H102" s="276"/>
      <c r="I102" s="276"/>
      <c r="J102" s="276"/>
      <c r="K102" s="276"/>
      <c r="L102" s="276"/>
    </row>
    <row r="103" spans="1:12" ht="12" customHeight="1">
      <c r="A103" s="276"/>
      <c r="B103" s="276"/>
      <c r="C103" s="276"/>
      <c r="D103" s="276"/>
      <c r="E103" s="276"/>
      <c r="F103" s="276"/>
      <c r="G103" s="276"/>
      <c r="H103" s="276"/>
      <c r="I103" s="276"/>
      <c r="J103" s="276"/>
      <c r="K103" s="276"/>
      <c r="L103" s="276"/>
    </row>
    <row r="104" spans="1:12" ht="12" customHeight="1">
      <c r="A104" s="276"/>
      <c r="B104" s="276"/>
      <c r="C104" s="276"/>
      <c r="D104" s="276"/>
      <c r="E104" s="276"/>
      <c r="F104" s="276"/>
      <c r="G104" s="276"/>
      <c r="H104" s="276"/>
      <c r="I104" s="276"/>
      <c r="J104" s="276"/>
      <c r="K104" s="276"/>
      <c r="L104" s="276"/>
    </row>
    <row r="105" spans="1:12" ht="12" customHeight="1">
      <c r="A105" s="276"/>
      <c r="B105" s="276"/>
      <c r="C105" s="276"/>
      <c r="D105" s="276"/>
      <c r="E105" s="276"/>
      <c r="F105" s="276"/>
      <c r="G105" s="276"/>
      <c r="H105" s="276"/>
      <c r="I105" s="276"/>
      <c r="J105" s="276"/>
      <c r="K105" s="276"/>
      <c r="L105" s="276"/>
    </row>
    <row r="106" spans="1:12" ht="12" customHeight="1">
      <c r="A106" s="276"/>
      <c r="B106" s="276"/>
      <c r="C106" s="276"/>
      <c r="D106" s="276"/>
      <c r="E106" s="276"/>
      <c r="F106" s="276"/>
      <c r="G106" s="276"/>
      <c r="H106" s="276"/>
      <c r="I106" s="276"/>
      <c r="J106" s="276"/>
      <c r="K106" s="276"/>
      <c r="L106" s="276"/>
    </row>
    <row r="107" spans="1:12" ht="12" customHeight="1">
      <c r="A107" s="276"/>
      <c r="B107" s="276"/>
      <c r="C107" s="276"/>
      <c r="D107" s="276"/>
      <c r="E107" s="276"/>
      <c r="F107" s="276"/>
      <c r="G107" s="276"/>
      <c r="H107" s="276"/>
      <c r="I107" s="276"/>
      <c r="J107" s="276"/>
      <c r="K107" s="276"/>
      <c r="L107" s="276"/>
    </row>
    <row r="108" spans="1:12" ht="12" customHeight="1">
      <c r="A108" s="276"/>
      <c r="B108" s="276"/>
      <c r="C108" s="276"/>
      <c r="D108" s="276"/>
      <c r="E108" s="276"/>
      <c r="F108" s="276"/>
      <c r="G108" s="276"/>
      <c r="H108" s="276"/>
      <c r="I108" s="276"/>
      <c r="J108" s="276"/>
      <c r="K108" s="276"/>
      <c r="L108" s="276"/>
    </row>
    <row r="109" spans="1:12" ht="12" customHeight="1">
      <c r="A109" s="276"/>
      <c r="B109" s="276"/>
      <c r="C109" s="276"/>
      <c r="D109" s="276"/>
      <c r="E109" s="276"/>
      <c r="F109" s="276"/>
      <c r="G109" s="276"/>
      <c r="H109" s="276"/>
      <c r="I109" s="276"/>
      <c r="J109" s="276"/>
      <c r="K109" s="276"/>
      <c r="L109" s="276"/>
    </row>
    <row r="110" spans="1:12" ht="12" customHeight="1">
      <c r="A110" s="276"/>
      <c r="B110" s="276"/>
      <c r="C110" s="276"/>
      <c r="D110" s="276"/>
      <c r="E110" s="276"/>
      <c r="F110" s="276"/>
      <c r="G110" s="276"/>
      <c r="H110" s="276"/>
      <c r="I110" s="276"/>
      <c r="J110" s="276"/>
      <c r="K110" s="276"/>
      <c r="L110" s="276"/>
    </row>
    <row r="111" spans="1:12" ht="12" customHeight="1">
      <c r="A111" s="276"/>
      <c r="B111" s="276"/>
      <c r="C111" s="276"/>
      <c r="D111" s="276"/>
      <c r="E111" s="276"/>
      <c r="F111" s="276"/>
      <c r="G111" s="276"/>
      <c r="H111" s="276"/>
      <c r="I111" s="276"/>
      <c r="J111" s="276"/>
      <c r="K111" s="276"/>
      <c r="L111" s="276"/>
    </row>
  </sheetData>
  <mergeCells count="3">
    <mergeCell ref="N3:R3"/>
    <mergeCell ref="M4:O4"/>
    <mergeCell ref="J22:L22"/>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syncVertical="1" syncRef="A43" transitionEvaluation="1">
    <tabColor rgb="FFFFFF00"/>
    <outlinePr summaryBelow="0" summaryRight="0"/>
  </sheetPr>
  <dimension ref="A1:AJ110"/>
  <sheetViews>
    <sheetView view="pageBreakPreview" topLeftCell="A43" zoomScale="110" zoomScaleNormal="130" zoomScaleSheetLayoutView="110" workbookViewId="0">
      <selection activeCell="AI11" sqref="AI11"/>
    </sheetView>
  </sheetViews>
  <sheetFormatPr defaultColWidth="6" defaultRowHeight="12" customHeight="1"/>
  <cols>
    <col min="1" max="1" width="0.375" style="278" customWidth="1"/>
    <col min="2" max="2" width="6.125" style="278" customWidth="1"/>
    <col min="3" max="3" width="6.625" style="278" customWidth="1"/>
    <col min="4" max="4" width="0.375" style="278" customWidth="1"/>
    <col min="5" max="5" width="4.75" style="279" customWidth="1"/>
    <col min="6" max="6" width="3.125" style="279" customWidth="1"/>
    <col min="7" max="7" width="3.625" style="279" customWidth="1"/>
    <col min="8" max="8" width="4.75" style="279" customWidth="1"/>
    <col min="9" max="9" width="5.125" style="279" customWidth="1"/>
    <col min="10" max="10" width="4.75" style="279" customWidth="1"/>
    <col min="11" max="11" width="3.125" style="279" customWidth="1"/>
    <col min="12" max="12" width="3.625" style="279" customWidth="1"/>
    <col min="13" max="15" width="4.75" style="279" customWidth="1"/>
    <col min="16" max="16" width="3.125" style="279" customWidth="1"/>
    <col min="17" max="17" width="3.625" style="279" customWidth="1"/>
    <col min="18" max="20" width="4.75" style="279" customWidth="1"/>
    <col min="21" max="21" width="3.125" style="279" customWidth="1"/>
    <col min="22" max="22" width="3.625" style="279" customWidth="1"/>
    <col min="23" max="24" width="4.75" style="279" customWidth="1"/>
    <col min="25" max="25" width="0.375" style="498" customWidth="1"/>
    <col min="26" max="16384" width="6" style="279"/>
  </cols>
  <sheetData>
    <row r="1" spans="1:36" s="334" customFormat="1" ht="24" customHeight="1">
      <c r="A1" s="446"/>
      <c r="B1" s="446"/>
      <c r="C1" s="447"/>
      <c r="D1" s="447"/>
      <c r="H1" s="448" t="s">
        <v>677</v>
      </c>
      <c r="I1" s="449" t="s">
        <v>258</v>
      </c>
      <c r="J1" s="450"/>
      <c r="K1" s="450"/>
      <c r="L1" s="450"/>
      <c r="M1" s="285"/>
      <c r="N1" s="285"/>
      <c r="O1" s="285"/>
      <c r="P1" s="285"/>
      <c r="Q1" s="285"/>
      <c r="R1" s="285"/>
      <c r="S1" s="285"/>
      <c r="T1" s="285"/>
      <c r="U1" s="285"/>
      <c r="V1" s="285"/>
      <c r="W1" s="451"/>
      <c r="X1" s="452"/>
      <c r="Y1" s="453"/>
    </row>
    <row r="2" spans="1:36" s="334" customFormat="1" ht="8.1" customHeight="1">
      <c r="A2" s="446"/>
      <c r="B2" s="446"/>
      <c r="C2" s="447"/>
      <c r="D2" s="447"/>
      <c r="H2" s="448"/>
      <c r="I2" s="449"/>
      <c r="J2" s="450"/>
      <c r="K2" s="450"/>
      <c r="L2" s="450"/>
      <c r="M2" s="285"/>
      <c r="N2" s="285"/>
      <c r="O2" s="285"/>
      <c r="P2" s="285"/>
      <c r="Q2" s="285"/>
      <c r="R2" s="285"/>
      <c r="S2" s="285"/>
      <c r="T2" s="285"/>
      <c r="U2" s="285"/>
      <c r="V2" s="285"/>
      <c r="W2" s="451"/>
      <c r="X2" s="452"/>
      <c r="Y2" s="453"/>
    </row>
    <row r="3" spans="1:36" s="460" customFormat="1" ht="12" customHeight="1" thickBot="1">
      <c r="A3" s="454"/>
      <c r="B3" s="454"/>
      <c r="C3" s="455"/>
      <c r="D3" s="455"/>
      <c r="E3" s="456"/>
      <c r="F3" s="456"/>
      <c r="G3" s="456"/>
      <c r="H3" s="456"/>
      <c r="I3" s="456"/>
      <c r="J3" s="455"/>
      <c r="K3" s="455"/>
      <c r="L3" s="455"/>
      <c r="M3" s="457"/>
      <c r="N3" s="457"/>
      <c r="O3" s="458"/>
      <c r="P3" s="458"/>
      <c r="Q3" s="458"/>
      <c r="R3" s="458"/>
      <c r="S3" s="1088" t="s">
        <v>340</v>
      </c>
      <c r="T3" s="1088"/>
      <c r="U3" s="1088"/>
      <c r="V3" s="1088"/>
      <c r="W3" s="1088"/>
      <c r="X3" s="1088"/>
      <c r="Y3" s="459"/>
    </row>
    <row r="4" spans="1:36" s="465" customFormat="1" ht="12" customHeight="1">
      <c r="A4" s="461"/>
      <c r="B4" s="461"/>
      <c r="C4" s="462"/>
      <c r="D4" s="463"/>
      <c r="E4" s="549" t="s">
        <v>315</v>
      </c>
      <c r="F4" s="550"/>
      <c r="G4" s="550"/>
      <c r="H4" s="550"/>
      <c r="I4" s="550"/>
      <c r="J4" s="549" t="s">
        <v>316</v>
      </c>
      <c r="K4" s="550"/>
      <c r="L4" s="550"/>
      <c r="M4" s="550"/>
      <c r="N4" s="550"/>
      <c r="O4" s="549" t="s">
        <v>317</v>
      </c>
      <c r="P4" s="550"/>
      <c r="Q4" s="550"/>
      <c r="R4" s="550"/>
      <c r="S4" s="550"/>
      <c r="T4" s="549" t="s">
        <v>318</v>
      </c>
      <c r="U4" s="550"/>
      <c r="V4" s="550"/>
      <c r="W4" s="550"/>
      <c r="X4" s="550"/>
      <c r="Y4" s="464"/>
    </row>
    <row r="5" spans="1:36" s="470" customFormat="1" ht="12" customHeight="1">
      <c r="A5" s="466"/>
      <c r="B5" s="466"/>
      <c r="C5" s="467"/>
      <c r="D5" s="468"/>
      <c r="E5" s="1085" t="s">
        <v>259</v>
      </c>
      <c r="F5" s="1085" t="s">
        <v>260</v>
      </c>
      <c r="G5" s="551" t="s">
        <v>314</v>
      </c>
      <c r="H5" s="552"/>
      <c r="I5" s="552"/>
      <c r="J5" s="1085" t="s">
        <v>259</v>
      </c>
      <c r="K5" s="1085" t="s">
        <v>260</v>
      </c>
      <c r="L5" s="551" t="s">
        <v>314</v>
      </c>
      <c r="M5" s="552"/>
      <c r="N5" s="552"/>
      <c r="O5" s="1085" t="s">
        <v>259</v>
      </c>
      <c r="P5" s="1085" t="s">
        <v>260</v>
      </c>
      <c r="Q5" s="551" t="s">
        <v>314</v>
      </c>
      <c r="R5" s="552"/>
      <c r="S5" s="552"/>
      <c r="T5" s="1085" t="s">
        <v>259</v>
      </c>
      <c r="U5" s="1085" t="s">
        <v>260</v>
      </c>
      <c r="V5" s="551" t="s">
        <v>314</v>
      </c>
      <c r="W5" s="552"/>
      <c r="X5" s="552"/>
      <c r="Y5" s="469"/>
    </row>
    <row r="6" spans="1:36" s="465" customFormat="1" ht="12" customHeight="1">
      <c r="A6" s="471"/>
      <c r="B6" s="471"/>
      <c r="C6" s="472" t="s">
        <v>109</v>
      </c>
      <c r="D6" s="473"/>
      <c r="E6" s="1086"/>
      <c r="F6" s="1086"/>
      <c r="G6" s="553" t="s">
        <v>261</v>
      </c>
      <c r="H6" s="553" t="s">
        <v>262</v>
      </c>
      <c r="I6" s="553" t="s">
        <v>1</v>
      </c>
      <c r="J6" s="1086"/>
      <c r="K6" s="1086"/>
      <c r="L6" s="553" t="s">
        <v>261</v>
      </c>
      <c r="M6" s="553" t="s">
        <v>262</v>
      </c>
      <c r="N6" s="553" t="s">
        <v>1</v>
      </c>
      <c r="O6" s="1086"/>
      <c r="P6" s="1086"/>
      <c r="Q6" s="553" t="s">
        <v>261</v>
      </c>
      <c r="R6" s="553" t="s">
        <v>262</v>
      </c>
      <c r="S6" s="553" t="s">
        <v>1</v>
      </c>
      <c r="T6" s="1086"/>
      <c r="U6" s="1086"/>
      <c r="V6" s="553" t="s">
        <v>261</v>
      </c>
      <c r="W6" s="553" t="s">
        <v>262</v>
      </c>
      <c r="X6" s="553" t="s">
        <v>1</v>
      </c>
      <c r="Y6" s="474"/>
      <c r="Z6" s="475"/>
      <c r="AA6" s="475"/>
      <c r="AB6" s="475"/>
      <c r="AC6" s="475"/>
      <c r="AD6" s="475"/>
      <c r="AE6" s="475"/>
      <c r="AF6" s="475"/>
      <c r="AG6" s="475"/>
      <c r="AH6" s="475"/>
      <c r="AI6" s="475"/>
      <c r="AJ6" s="475"/>
    </row>
    <row r="7" spans="1:36" s="465" customFormat="1" ht="15" customHeight="1">
      <c r="A7" s="476"/>
      <c r="B7" s="1084" t="s">
        <v>633</v>
      </c>
      <c r="C7" s="1084"/>
      <c r="D7" s="477"/>
      <c r="E7" s="558">
        <v>4212</v>
      </c>
      <c r="F7" s="558">
        <v>39</v>
      </c>
      <c r="G7" s="558">
        <v>406</v>
      </c>
      <c r="H7" s="558">
        <v>4955</v>
      </c>
      <c r="I7" s="558">
        <v>5361</v>
      </c>
      <c r="J7" s="558">
        <v>1166</v>
      </c>
      <c r="K7" s="558">
        <v>10</v>
      </c>
      <c r="L7" s="558">
        <v>119</v>
      </c>
      <c r="M7" s="558">
        <v>1554</v>
      </c>
      <c r="N7" s="558">
        <v>1673</v>
      </c>
      <c r="O7" s="558">
        <v>1473</v>
      </c>
      <c r="P7" s="558">
        <v>13</v>
      </c>
      <c r="Q7" s="558">
        <v>128</v>
      </c>
      <c r="R7" s="558">
        <v>1760</v>
      </c>
      <c r="S7" s="558">
        <v>1888</v>
      </c>
      <c r="T7" s="558">
        <v>1573</v>
      </c>
      <c r="U7" s="558">
        <v>16</v>
      </c>
      <c r="V7" s="558">
        <v>159</v>
      </c>
      <c r="W7" s="558">
        <v>1641</v>
      </c>
      <c r="X7" s="558">
        <v>1800</v>
      </c>
      <c r="Y7" s="933"/>
      <c r="Z7" s="475"/>
      <c r="AA7" s="475"/>
      <c r="AB7" s="475"/>
      <c r="AC7" s="475"/>
      <c r="AD7" s="475"/>
      <c r="AE7" s="475"/>
      <c r="AF7" s="475"/>
      <c r="AG7" s="475"/>
      <c r="AH7" s="475"/>
      <c r="AI7" s="475"/>
      <c r="AJ7" s="475"/>
    </row>
    <row r="8" spans="1:36" s="465" customFormat="1" ht="12" customHeight="1">
      <c r="A8" s="476"/>
      <c r="B8" s="1084" t="s">
        <v>635</v>
      </c>
      <c r="C8" s="1084"/>
      <c r="D8" s="477"/>
      <c r="E8" s="478">
        <v>3647</v>
      </c>
      <c r="F8" s="478">
        <v>57</v>
      </c>
      <c r="G8" s="478">
        <v>421</v>
      </c>
      <c r="H8" s="478">
        <v>4171</v>
      </c>
      <c r="I8" s="478">
        <v>4592</v>
      </c>
      <c r="J8" s="478">
        <v>1031</v>
      </c>
      <c r="K8" s="478">
        <v>20</v>
      </c>
      <c r="L8" s="478">
        <v>109</v>
      </c>
      <c r="M8" s="478">
        <v>1350</v>
      </c>
      <c r="N8" s="478">
        <v>1459</v>
      </c>
      <c r="O8" s="478">
        <v>1282</v>
      </c>
      <c r="P8" s="478">
        <v>18</v>
      </c>
      <c r="Q8" s="478">
        <v>134</v>
      </c>
      <c r="R8" s="478">
        <v>1477</v>
      </c>
      <c r="S8" s="478">
        <v>1611</v>
      </c>
      <c r="T8" s="478">
        <v>1334</v>
      </c>
      <c r="U8" s="478">
        <v>19</v>
      </c>
      <c r="V8" s="478">
        <v>178</v>
      </c>
      <c r="W8" s="478">
        <v>1344</v>
      </c>
      <c r="X8" s="478">
        <v>1522</v>
      </c>
      <c r="Y8" s="933"/>
      <c r="Z8" s="475"/>
      <c r="AA8" s="475"/>
      <c r="AB8" s="475"/>
      <c r="AC8" s="475"/>
      <c r="AD8" s="475"/>
      <c r="AE8" s="475"/>
      <c r="AF8" s="475"/>
      <c r="AG8" s="475"/>
      <c r="AH8" s="475"/>
      <c r="AI8" s="475"/>
      <c r="AJ8" s="475"/>
    </row>
    <row r="9" spans="1:36" s="465" customFormat="1" ht="12" customHeight="1">
      <c r="A9" s="476"/>
      <c r="B9" s="1084" t="s">
        <v>651</v>
      </c>
      <c r="C9" s="1084"/>
      <c r="D9" s="477"/>
      <c r="E9" s="478">
        <v>2893</v>
      </c>
      <c r="F9" s="478">
        <v>49</v>
      </c>
      <c r="G9" s="478">
        <v>354</v>
      </c>
      <c r="H9" s="478">
        <v>3201</v>
      </c>
      <c r="I9" s="478">
        <v>3555</v>
      </c>
      <c r="J9" s="478">
        <v>807</v>
      </c>
      <c r="K9" s="478">
        <v>12</v>
      </c>
      <c r="L9" s="478">
        <v>84</v>
      </c>
      <c r="M9" s="478">
        <v>1001</v>
      </c>
      <c r="N9" s="478">
        <v>1085</v>
      </c>
      <c r="O9" s="478">
        <v>1023</v>
      </c>
      <c r="P9" s="478">
        <v>20</v>
      </c>
      <c r="Q9" s="478">
        <v>126</v>
      </c>
      <c r="R9" s="478">
        <v>1133</v>
      </c>
      <c r="S9" s="478">
        <v>1259</v>
      </c>
      <c r="T9" s="478">
        <v>1063</v>
      </c>
      <c r="U9" s="478">
        <v>17</v>
      </c>
      <c r="V9" s="478">
        <v>144</v>
      </c>
      <c r="W9" s="478">
        <v>1067</v>
      </c>
      <c r="X9" s="478">
        <v>1211</v>
      </c>
      <c r="Y9" s="933"/>
      <c r="Z9" s="475"/>
      <c r="AA9" s="475"/>
      <c r="AB9" s="475"/>
      <c r="AC9" s="475"/>
      <c r="AD9" s="475"/>
      <c r="AE9" s="475"/>
      <c r="AF9" s="475"/>
      <c r="AG9" s="475"/>
      <c r="AH9" s="475"/>
      <c r="AI9" s="475"/>
      <c r="AJ9" s="475"/>
    </row>
    <row r="10" spans="1:36" s="465" customFormat="1" ht="12" customHeight="1">
      <c r="A10" s="612"/>
      <c r="B10" s="1084" t="s">
        <v>693</v>
      </c>
      <c r="C10" s="1084"/>
      <c r="D10" s="477"/>
      <c r="E10" s="478">
        <v>2850</v>
      </c>
      <c r="F10" s="478">
        <v>37</v>
      </c>
      <c r="G10" s="478">
        <v>325</v>
      </c>
      <c r="H10" s="478">
        <v>3205</v>
      </c>
      <c r="I10" s="478">
        <v>3530</v>
      </c>
      <c r="J10" s="478">
        <v>781</v>
      </c>
      <c r="K10" s="478">
        <v>15</v>
      </c>
      <c r="L10" s="478">
        <v>82</v>
      </c>
      <c r="M10" s="478">
        <v>965</v>
      </c>
      <c r="N10" s="478">
        <v>1047</v>
      </c>
      <c r="O10" s="478">
        <v>981</v>
      </c>
      <c r="P10" s="478">
        <v>10</v>
      </c>
      <c r="Q10" s="478">
        <v>106</v>
      </c>
      <c r="R10" s="478">
        <v>1130</v>
      </c>
      <c r="S10" s="478">
        <v>1236</v>
      </c>
      <c r="T10" s="478">
        <v>1088</v>
      </c>
      <c r="U10" s="478">
        <v>12</v>
      </c>
      <c r="V10" s="478">
        <v>137</v>
      </c>
      <c r="W10" s="478">
        <v>1110</v>
      </c>
      <c r="X10" s="478">
        <v>1247</v>
      </c>
      <c r="Y10" s="933"/>
      <c r="Z10" s="475"/>
      <c r="AA10" s="475"/>
      <c r="AB10" s="475"/>
      <c r="AC10" s="475"/>
      <c r="AD10" s="475"/>
      <c r="AE10" s="475"/>
      <c r="AF10" s="475"/>
      <c r="AG10" s="475"/>
      <c r="AH10" s="475"/>
      <c r="AI10" s="475"/>
      <c r="AJ10" s="475"/>
    </row>
    <row r="11" spans="1:36" s="484" customFormat="1" ht="17.100000000000001" customHeight="1">
      <c r="A11" s="479"/>
      <c r="B11" s="1087" t="s">
        <v>757</v>
      </c>
      <c r="C11" s="1087"/>
      <c r="D11" s="480"/>
      <c r="E11" s="484">
        <v>2862</v>
      </c>
      <c r="F11" s="484">
        <v>38</v>
      </c>
      <c r="G11" s="484">
        <v>322</v>
      </c>
      <c r="H11" s="484">
        <v>3277</v>
      </c>
      <c r="I11" s="484">
        <v>3599</v>
      </c>
      <c r="J11" s="484">
        <v>760</v>
      </c>
      <c r="K11" s="484">
        <v>11</v>
      </c>
      <c r="L11" s="484">
        <v>80</v>
      </c>
      <c r="M11" s="484">
        <v>1003</v>
      </c>
      <c r="N11" s="484">
        <v>1083</v>
      </c>
      <c r="O11" s="484">
        <v>982</v>
      </c>
      <c r="P11" s="484">
        <v>12</v>
      </c>
      <c r="Q11" s="484">
        <v>106</v>
      </c>
      <c r="R11" s="484">
        <v>1129</v>
      </c>
      <c r="S11" s="484">
        <v>1235</v>
      </c>
      <c r="T11" s="484">
        <v>1120</v>
      </c>
      <c r="U11" s="484">
        <v>15</v>
      </c>
      <c r="V11" s="484">
        <v>136</v>
      </c>
      <c r="W11" s="484">
        <v>1145</v>
      </c>
      <c r="X11" s="484">
        <v>1281</v>
      </c>
      <c r="Y11" s="482"/>
      <c r="Z11" s="575"/>
      <c r="AA11" s="483"/>
      <c r="AB11" s="483"/>
      <c r="AC11" s="483"/>
      <c r="AD11" s="483"/>
      <c r="AE11" s="483"/>
      <c r="AF11" s="483"/>
      <c r="AG11" s="483"/>
      <c r="AH11" s="483"/>
      <c r="AI11" s="483"/>
      <c r="AJ11" s="483"/>
    </row>
    <row r="12" spans="1:36" s="484" customFormat="1" ht="17.100000000000001" customHeight="1">
      <c r="A12" s="479"/>
      <c r="B12" s="479" t="s">
        <v>237</v>
      </c>
      <c r="C12" s="479" t="s">
        <v>100</v>
      </c>
      <c r="D12" s="480"/>
      <c r="E12" s="975">
        <v>467</v>
      </c>
      <c r="F12" s="975">
        <v>3</v>
      </c>
      <c r="G12" s="975">
        <v>57</v>
      </c>
      <c r="H12" s="975">
        <v>530</v>
      </c>
      <c r="I12" s="975">
        <v>587</v>
      </c>
      <c r="J12" s="481">
        <f>SUM(J13:J16)</f>
        <v>138</v>
      </c>
      <c r="K12" s="481">
        <f t="shared" ref="K12:N12" si="0">SUM(K13:K16)</f>
        <v>0</v>
      </c>
      <c r="L12" s="481">
        <f t="shared" si="0"/>
        <v>15</v>
      </c>
      <c r="M12" s="481">
        <f t="shared" si="0"/>
        <v>173</v>
      </c>
      <c r="N12" s="481">
        <f t="shared" si="0"/>
        <v>188</v>
      </c>
      <c r="O12" s="976">
        <v>149</v>
      </c>
      <c r="P12" s="977">
        <v>1</v>
      </c>
      <c r="Q12" s="976">
        <v>15</v>
      </c>
      <c r="R12" s="976">
        <v>182</v>
      </c>
      <c r="S12" s="976">
        <v>197</v>
      </c>
      <c r="T12" s="975">
        <v>180</v>
      </c>
      <c r="U12" s="975">
        <v>2</v>
      </c>
      <c r="V12" s="975">
        <v>27</v>
      </c>
      <c r="W12" s="975">
        <v>175</v>
      </c>
      <c r="X12" s="975">
        <v>202</v>
      </c>
      <c r="Y12" s="482"/>
      <c r="Z12" s="483"/>
      <c r="AA12" s="483"/>
      <c r="AB12" s="483"/>
      <c r="AC12" s="483"/>
      <c r="AD12" s="483"/>
      <c r="AE12" s="483"/>
      <c r="AF12" s="483"/>
      <c r="AG12" s="483"/>
      <c r="AH12" s="483"/>
      <c r="AI12" s="483"/>
      <c r="AJ12" s="483"/>
    </row>
    <row r="13" spans="1:36" s="460" customFormat="1" ht="12" customHeight="1">
      <c r="A13" s="476"/>
      <c r="B13" s="476"/>
      <c r="C13" s="485" t="s">
        <v>263</v>
      </c>
      <c r="D13" s="486"/>
      <c r="E13" s="978">
        <v>113</v>
      </c>
      <c r="F13" s="478">
        <v>0</v>
      </c>
      <c r="G13" s="978">
        <v>15</v>
      </c>
      <c r="H13" s="978">
        <v>139</v>
      </c>
      <c r="I13" s="978">
        <v>154</v>
      </c>
      <c r="J13" s="979">
        <v>113</v>
      </c>
      <c r="K13" s="478">
        <v>0</v>
      </c>
      <c r="L13" s="979">
        <v>15</v>
      </c>
      <c r="M13" s="979">
        <v>139</v>
      </c>
      <c r="N13" s="979">
        <v>154</v>
      </c>
      <c r="O13" s="478" t="s">
        <v>264</v>
      </c>
      <c r="P13" s="478" t="s">
        <v>264</v>
      </c>
      <c r="Q13" s="478" t="s">
        <v>264</v>
      </c>
      <c r="R13" s="478" t="s">
        <v>264</v>
      </c>
      <c r="S13" s="478" t="s">
        <v>264</v>
      </c>
      <c r="T13" s="478" t="s">
        <v>264</v>
      </c>
      <c r="U13" s="478" t="s">
        <v>264</v>
      </c>
      <c r="V13" s="478" t="s">
        <v>264</v>
      </c>
      <c r="W13" s="478" t="s">
        <v>264</v>
      </c>
      <c r="X13" s="478" t="s">
        <v>264</v>
      </c>
      <c r="Y13" s="1083"/>
      <c r="Z13" s="487"/>
      <c r="AA13" s="487"/>
      <c r="AB13" s="487"/>
      <c r="AC13" s="487"/>
      <c r="AD13" s="487"/>
      <c r="AE13" s="487"/>
      <c r="AF13" s="487"/>
      <c r="AG13" s="487"/>
      <c r="AH13" s="487"/>
      <c r="AI13" s="487"/>
      <c r="AJ13" s="487"/>
    </row>
    <row r="14" spans="1:36" s="460" customFormat="1" ht="10.5" customHeight="1">
      <c r="A14" s="488"/>
      <c r="B14" s="488"/>
      <c r="C14" s="485" t="s">
        <v>265</v>
      </c>
      <c r="D14" s="486"/>
      <c r="E14" s="978">
        <v>11</v>
      </c>
      <c r="F14" s="478">
        <v>0</v>
      </c>
      <c r="G14" s="478">
        <v>0</v>
      </c>
      <c r="H14" s="978">
        <v>15</v>
      </c>
      <c r="I14" s="978">
        <v>15</v>
      </c>
      <c r="J14" s="979">
        <v>11</v>
      </c>
      <c r="K14" s="478">
        <v>0</v>
      </c>
      <c r="L14" s="478">
        <v>0</v>
      </c>
      <c r="M14" s="979">
        <v>15</v>
      </c>
      <c r="N14" s="979">
        <v>15</v>
      </c>
      <c r="O14" s="478" t="s">
        <v>264</v>
      </c>
      <c r="P14" s="478" t="s">
        <v>264</v>
      </c>
      <c r="Q14" s="478" t="s">
        <v>264</v>
      </c>
      <c r="R14" s="478" t="s">
        <v>264</v>
      </c>
      <c r="S14" s="478" t="s">
        <v>264</v>
      </c>
      <c r="T14" s="478" t="s">
        <v>264</v>
      </c>
      <c r="U14" s="478" t="s">
        <v>264</v>
      </c>
      <c r="V14" s="478" t="s">
        <v>264</v>
      </c>
      <c r="W14" s="478" t="s">
        <v>264</v>
      </c>
      <c r="X14" s="478" t="s">
        <v>264</v>
      </c>
      <c r="Y14" s="1083"/>
      <c r="Z14" s="487"/>
      <c r="AA14" s="487"/>
      <c r="AB14" s="487"/>
      <c r="AC14" s="487"/>
      <c r="AD14" s="487"/>
      <c r="AE14" s="487"/>
      <c r="AF14" s="487"/>
      <c r="AG14" s="487"/>
      <c r="AH14" s="487"/>
      <c r="AI14" s="487"/>
      <c r="AJ14" s="487"/>
    </row>
    <row r="15" spans="1:36" s="460" customFormat="1" ht="10.5" customHeight="1">
      <c r="A15" s="489"/>
      <c r="B15" s="489"/>
      <c r="C15" s="485" t="s">
        <v>266</v>
      </c>
      <c r="D15" s="486"/>
      <c r="E15" s="978">
        <v>9</v>
      </c>
      <c r="F15" s="478">
        <v>0</v>
      </c>
      <c r="G15" s="478">
        <v>0</v>
      </c>
      <c r="H15" s="978">
        <v>11</v>
      </c>
      <c r="I15" s="978">
        <v>11</v>
      </c>
      <c r="J15" s="979">
        <v>9</v>
      </c>
      <c r="K15" s="478">
        <v>0</v>
      </c>
      <c r="L15" s="478">
        <v>0</v>
      </c>
      <c r="M15" s="979">
        <v>11</v>
      </c>
      <c r="N15" s="979">
        <v>11</v>
      </c>
      <c r="O15" s="478" t="s">
        <v>264</v>
      </c>
      <c r="P15" s="478" t="s">
        <v>264</v>
      </c>
      <c r="Q15" s="478" t="s">
        <v>264</v>
      </c>
      <c r="R15" s="478" t="s">
        <v>264</v>
      </c>
      <c r="S15" s="478" t="s">
        <v>264</v>
      </c>
      <c r="T15" s="478" t="s">
        <v>264</v>
      </c>
      <c r="U15" s="478" t="s">
        <v>264</v>
      </c>
      <c r="V15" s="478" t="s">
        <v>264</v>
      </c>
      <c r="W15" s="478" t="s">
        <v>264</v>
      </c>
      <c r="X15" s="478" t="s">
        <v>264</v>
      </c>
      <c r="Y15" s="1083"/>
      <c r="Z15" s="487"/>
      <c r="AA15" s="487"/>
      <c r="AB15" s="487"/>
      <c r="AC15" s="487"/>
      <c r="AD15" s="487"/>
      <c r="AE15" s="487"/>
      <c r="AF15" s="487"/>
      <c r="AG15" s="487"/>
      <c r="AH15" s="487"/>
      <c r="AI15" s="487"/>
      <c r="AJ15" s="487"/>
    </row>
    <row r="16" spans="1:36" s="460" customFormat="1" ht="10.5" customHeight="1">
      <c r="A16" s="489"/>
      <c r="B16" s="489"/>
      <c r="C16" s="485" t="s">
        <v>267</v>
      </c>
      <c r="D16" s="486"/>
      <c r="E16" s="978">
        <v>5</v>
      </c>
      <c r="F16" s="478">
        <v>0</v>
      </c>
      <c r="G16" s="478">
        <v>0</v>
      </c>
      <c r="H16" s="978">
        <v>8</v>
      </c>
      <c r="I16" s="978">
        <v>8</v>
      </c>
      <c r="J16" s="979">
        <v>5</v>
      </c>
      <c r="K16" s="478">
        <v>0</v>
      </c>
      <c r="L16" s="478">
        <v>0</v>
      </c>
      <c r="M16" s="979">
        <v>8</v>
      </c>
      <c r="N16" s="979">
        <v>8</v>
      </c>
      <c r="O16" s="478" t="s">
        <v>264</v>
      </c>
      <c r="P16" s="478" t="s">
        <v>264</v>
      </c>
      <c r="Q16" s="478" t="s">
        <v>264</v>
      </c>
      <c r="R16" s="478" t="s">
        <v>264</v>
      </c>
      <c r="S16" s="478" t="s">
        <v>264</v>
      </c>
      <c r="T16" s="478" t="s">
        <v>264</v>
      </c>
      <c r="U16" s="478" t="s">
        <v>264</v>
      </c>
      <c r="V16" s="478" t="s">
        <v>264</v>
      </c>
      <c r="W16" s="478" t="s">
        <v>264</v>
      </c>
      <c r="X16" s="478" t="s">
        <v>264</v>
      </c>
      <c r="Y16" s="1083"/>
      <c r="Z16" s="487"/>
      <c r="AA16" s="487"/>
      <c r="AB16" s="487"/>
      <c r="AC16" s="487"/>
      <c r="AD16" s="487"/>
      <c r="AE16" s="487"/>
      <c r="AF16" s="487"/>
      <c r="AG16" s="487"/>
      <c r="AH16" s="487"/>
      <c r="AI16" s="487"/>
      <c r="AJ16" s="487"/>
    </row>
    <row r="17" spans="1:36" s="460" customFormat="1" ht="17.100000000000001" customHeight="1">
      <c r="A17" s="489"/>
      <c r="B17" s="479" t="s">
        <v>238</v>
      </c>
      <c r="C17" s="479" t="s">
        <v>100</v>
      </c>
      <c r="D17" s="486"/>
      <c r="E17" s="975">
        <v>491</v>
      </c>
      <c r="F17" s="975">
        <v>2</v>
      </c>
      <c r="G17" s="975">
        <v>56</v>
      </c>
      <c r="H17" s="975">
        <v>519</v>
      </c>
      <c r="I17" s="975">
        <v>575</v>
      </c>
      <c r="J17" s="481">
        <f>SUM(J18:J19)</f>
        <v>107</v>
      </c>
      <c r="K17" s="481">
        <f t="shared" ref="K17:N17" si="1">SUM(K18:K19)</f>
        <v>0</v>
      </c>
      <c r="L17" s="481">
        <f t="shared" si="1"/>
        <v>12</v>
      </c>
      <c r="M17" s="481">
        <f t="shared" si="1"/>
        <v>113</v>
      </c>
      <c r="N17" s="481">
        <f t="shared" si="1"/>
        <v>125</v>
      </c>
      <c r="O17" s="481">
        <v>163</v>
      </c>
      <c r="P17" s="481" t="s">
        <v>16</v>
      </c>
      <c r="Q17" s="975">
        <v>19</v>
      </c>
      <c r="R17" s="975">
        <v>173</v>
      </c>
      <c r="S17" s="975">
        <v>192</v>
      </c>
      <c r="T17" s="975">
        <v>221</v>
      </c>
      <c r="U17" s="975">
        <v>2</v>
      </c>
      <c r="V17" s="975">
        <v>25</v>
      </c>
      <c r="W17" s="975">
        <v>233</v>
      </c>
      <c r="X17" s="975">
        <v>258</v>
      </c>
      <c r="Y17" s="933"/>
      <c r="Z17" s="487"/>
      <c r="AA17" s="487"/>
      <c r="AB17" s="487"/>
      <c r="AC17" s="487"/>
      <c r="AD17" s="487"/>
      <c r="AE17" s="487"/>
      <c r="AF17" s="487"/>
      <c r="AG17" s="487"/>
      <c r="AH17" s="487"/>
      <c r="AI17" s="487"/>
      <c r="AJ17" s="487"/>
    </row>
    <row r="18" spans="1:36" s="460" customFormat="1" ht="12" customHeight="1">
      <c r="A18" s="476"/>
      <c r="B18" s="476"/>
      <c r="C18" s="485" t="s">
        <v>263</v>
      </c>
      <c r="D18" s="486"/>
      <c r="E18" s="978">
        <v>98</v>
      </c>
      <c r="F18" s="478">
        <v>0</v>
      </c>
      <c r="G18" s="978">
        <v>11</v>
      </c>
      <c r="H18" s="978">
        <v>104</v>
      </c>
      <c r="I18" s="978">
        <v>115</v>
      </c>
      <c r="J18" s="980">
        <v>98</v>
      </c>
      <c r="K18" s="478">
        <v>0</v>
      </c>
      <c r="L18" s="981">
        <v>11</v>
      </c>
      <c r="M18" s="980">
        <v>104</v>
      </c>
      <c r="N18" s="980">
        <v>115</v>
      </c>
      <c r="O18" s="478" t="s">
        <v>264</v>
      </c>
      <c r="P18" s="478" t="s">
        <v>264</v>
      </c>
      <c r="Q18" s="478" t="s">
        <v>264</v>
      </c>
      <c r="R18" s="478" t="s">
        <v>264</v>
      </c>
      <c r="S18" s="478" t="s">
        <v>264</v>
      </c>
      <c r="T18" s="478" t="s">
        <v>264</v>
      </c>
      <c r="U18" s="478" t="s">
        <v>264</v>
      </c>
      <c r="V18" s="478" t="s">
        <v>264</v>
      </c>
      <c r="W18" s="478" t="s">
        <v>264</v>
      </c>
      <c r="X18" s="478" t="s">
        <v>264</v>
      </c>
      <c r="Y18" s="1083"/>
      <c r="Z18" s="487"/>
      <c r="AA18" s="487"/>
      <c r="AB18" s="487"/>
      <c r="AC18" s="487"/>
      <c r="AD18" s="487"/>
      <c r="AE18" s="487"/>
      <c r="AF18" s="487"/>
      <c r="AG18" s="487"/>
      <c r="AH18" s="487"/>
      <c r="AI18" s="487"/>
      <c r="AJ18" s="487"/>
    </row>
    <row r="19" spans="1:36" s="460" customFormat="1" ht="10.5" customHeight="1">
      <c r="A19" s="489"/>
      <c r="B19" s="489"/>
      <c r="C19" s="485" t="s">
        <v>268</v>
      </c>
      <c r="D19" s="486"/>
      <c r="E19" s="978">
        <v>9</v>
      </c>
      <c r="F19" s="478">
        <v>0</v>
      </c>
      <c r="G19" s="978">
        <v>1</v>
      </c>
      <c r="H19" s="978">
        <v>9</v>
      </c>
      <c r="I19" s="978">
        <v>10</v>
      </c>
      <c r="J19" s="980">
        <v>9</v>
      </c>
      <c r="K19" s="478">
        <v>0</v>
      </c>
      <c r="L19" s="981">
        <v>1</v>
      </c>
      <c r="M19" s="980">
        <v>9</v>
      </c>
      <c r="N19" s="980">
        <v>10</v>
      </c>
      <c r="O19" s="478" t="s">
        <v>264</v>
      </c>
      <c r="P19" s="478" t="s">
        <v>264</v>
      </c>
      <c r="Q19" s="478" t="s">
        <v>264</v>
      </c>
      <c r="R19" s="478" t="s">
        <v>264</v>
      </c>
      <c r="S19" s="478" t="s">
        <v>264</v>
      </c>
      <c r="T19" s="478" t="s">
        <v>264</v>
      </c>
      <c r="U19" s="478" t="s">
        <v>264</v>
      </c>
      <c r="V19" s="478" t="s">
        <v>264</v>
      </c>
      <c r="W19" s="478" t="s">
        <v>264</v>
      </c>
      <c r="X19" s="478" t="s">
        <v>264</v>
      </c>
      <c r="Y19" s="1083"/>
      <c r="Z19" s="487"/>
      <c r="AA19" s="487"/>
      <c r="AB19" s="487"/>
      <c r="AC19" s="487"/>
      <c r="AD19" s="487"/>
      <c r="AE19" s="487"/>
      <c r="AF19" s="487"/>
      <c r="AG19" s="487"/>
      <c r="AH19" s="487"/>
      <c r="AI19" s="487"/>
      <c r="AJ19" s="487"/>
    </row>
    <row r="20" spans="1:36" s="460" customFormat="1" ht="17.100000000000001" customHeight="1">
      <c r="A20" s="489"/>
      <c r="B20" s="479" t="s">
        <v>239</v>
      </c>
      <c r="C20" s="479" t="s">
        <v>100</v>
      </c>
      <c r="D20" s="480"/>
      <c r="E20" s="481">
        <v>285</v>
      </c>
      <c r="F20" s="481" t="s">
        <v>641</v>
      </c>
      <c r="G20" s="481">
        <v>39</v>
      </c>
      <c r="H20" s="481">
        <v>316</v>
      </c>
      <c r="I20" s="481">
        <v>355</v>
      </c>
      <c r="J20" s="481">
        <f>SUM(J21:J22)</f>
        <v>48</v>
      </c>
      <c r="K20" s="481">
        <f t="shared" ref="K20:N20" si="2">SUM(K21:K22)</f>
        <v>0</v>
      </c>
      <c r="L20" s="481">
        <f t="shared" si="2"/>
        <v>7</v>
      </c>
      <c r="M20" s="481">
        <f t="shared" si="2"/>
        <v>59</v>
      </c>
      <c r="N20" s="481">
        <f t="shared" si="2"/>
        <v>66</v>
      </c>
      <c r="O20" s="481">
        <v>130</v>
      </c>
      <c r="P20" s="481" t="s">
        <v>641</v>
      </c>
      <c r="Q20" s="481">
        <v>13</v>
      </c>
      <c r="R20" s="481">
        <v>150</v>
      </c>
      <c r="S20" s="481">
        <v>163</v>
      </c>
      <c r="T20" s="481">
        <v>107</v>
      </c>
      <c r="U20" s="481" t="s">
        <v>641</v>
      </c>
      <c r="V20" s="481">
        <v>19</v>
      </c>
      <c r="W20" s="481">
        <v>107</v>
      </c>
      <c r="X20" s="481">
        <v>126</v>
      </c>
      <c r="Y20" s="933"/>
      <c r="Z20" s="487"/>
      <c r="AA20" s="487"/>
      <c r="AB20" s="487"/>
      <c r="AC20" s="487"/>
      <c r="AD20" s="487"/>
      <c r="AE20" s="487"/>
      <c r="AF20" s="487"/>
      <c r="AG20" s="487"/>
      <c r="AH20" s="487"/>
      <c r="AI20" s="487"/>
      <c r="AJ20" s="487"/>
    </row>
    <row r="21" spans="1:36" s="460" customFormat="1" ht="12" customHeight="1">
      <c r="A21" s="476"/>
      <c r="B21" s="476"/>
      <c r="C21" s="485" t="s">
        <v>268</v>
      </c>
      <c r="D21" s="486"/>
      <c r="E21" s="478">
        <v>23</v>
      </c>
      <c r="F21" s="478">
        <v>0</v>
      </c>
      <c r="G21" s="478">
        <v>2</v>
      </c>
      <c r="H21" s="478">
        <v>26</v>
      </c>
      <c r="I21" s="478">
        <v>28</v>
      </c>
      <c r="J21" s="930">
        <v>23</v>
      </c>
      <c r="K21" s="931">
        <v>0</v>
      </c>
      <c r="L21" s="931">
        <v>2</v>
      </c>
      <c r="M21" s="930">
        <v>26</v>
      </c>
      <c r="N21" s="930">
        <v>28</v>
      </c>
      <c r="O21" s="478" t="s">
        <v>264</v>
      </c>
      <c r="P21" s="478" t="s">
        <v>264</v>
      </c>
      <c r="Q21" s="478" t="s">
        <v>264</v>
      </c>
      <c r="R21" s="478" t="s">
        <v>264</v>
      </c>
      <c r="S21" s="478" t="s">
        <v>264</v>
      </c>
      <c r="T21" s="478" t="s">
        <v>264</v>
      </c>
      <c r="U21" s="478" t="s">
        <v>264</v>
      </c>
      <c r="V21" s="478" t="s">
        <v>264</v>
      </c>
      <c r="W21" s="478" t="s">
        <v>264</v>
      </c>
      <c r="X21" s="478" t="s">
        <v>264</v>
      </c>
      <c r="Y21" s="1083"/>
      <c r="Z21" s="487"/>
      <c r="AA21" s="487"/>
      <c r="AB21" s="487"/>
      <c r="AC21" s="487"/>
      <c r="AD21" s="487"/>
      <c r="AE21" s="487"/>
      <c r="AF21" s="487"/>
      <c r="AG21" s="487"/>
      <c r="AH21" s="487"/>
      <c r="AI21" s="487"/>
      <c r="AJ21" s="487"/>
    </row>
    <row r="22" spans="1:36" s="460" customFormat="1" ht="10.5" customHeight="1">
      <c r="A22" s="476"/>
      <c r="B22" s="476"/>
      <c r="C22" s="485" t="s">
        <v>269</v>
      </c>
      <c r="D22" s="486"/>
      <c r="E22" s="478">
        <v>25</v>
      </c>
      <c r="F22" s="478">
        <v>0</v>
      </c>
      <c r="G22" s="478">
        <v>5</v>
      </c>
      <c r="H22" s="478">
        <v>33</v>
      </c>
      <c r="I22" s="478">
        <v>38</v>
      </c>
      <c r="J22" s="930">
        <v>25</v>
      </c>
      <c r="K22" s="931">
        <v>0</v>
      </c>
      <c r="L22" s="931">
        <v>5</v>
      </c>
      <c r="M22" s="930">
        <v>33</v>
      </c>
      <c r="N22" s="930">
        <v>38</v>
      </c>
      <c r="O22" s="478" t="s">
        <v>264</v>
      </c>
      <c r="P22" s="478" t="s">
        <v>264</v>
      </c>
      <c r="Q22" s="478" t="s">
        <v>264</v>
      </c>
      <c r="R22" s="478" t="s">
        <v>264</v>
      </c>
      <c r="S22" s="478" t="s">
        <v>264</v>
      </c>
      <c r="T22" s="478" t="s">
        <v>264</v>
      </c>
      <c r="U22" s="478" t="s">
        <v>264</v>
      </c>
      <c r="V22" s="478" t="s">
        <v>264</v>
      </c>
      <c r="W22" s="478" t="s">
        <v>264</v>
      </c>
      <c r="X22" s="478" t="s">
        <v>264</v>
      </c>
      <c r="Y22" s="1083"/>
      <c r="Z22" s="487"/>
      <c r="AA22" s="487"/>
      <c r="AB22" s="487"/>
      <c r="AC22" s="487"/>
      <c r="AD22" s="487"/>
      <c r="AE22" s="487"/>
      <c r="AF22" s="487"/>
      <c r="AG22" s="487"/>
      <c r="AH22" s="487"/>
      <c r="AI22" s="487"/>
      <c r="AJ22" s="487"/>
    </row>
    <row r="23" spans="1:36" s="460" customFormat="1" ht="17.100000000000001" customHeight="1">
      <c r="A23" s="476"/>
      <c r="B23" s="479" t="s">
        <v>240</v>
      </c>
      <c r="C23" s="479" t="s">
        <v>100</v>
      </c>
      <c r="D23" s="480"/>
      <c r="E23" s="481">
        <v>280</v>
      </c>
      <c r="F23" s="481">
        <v>4</v>
      </c>
      <c r="G23" s="481">
        <v>31</v>
      </c>
      <c r="H23" s="481">
        <v>331</v>
      </c>
      <c r="I23" s="481">
        <v>362</v>
      </c>
      <c r="J23" s="481">
        <f>SUM(J24:J27)</f>
        <v>78</v>
      </c>
      <c r="K23" s="481">
        <f t="shared" ref="K23:N23" si="3">SUM(K24:K27)</f>
        <v>2</v>
      </c>
      <c r="L23" s="481">
        <f t="shared" si="3"/>
        <v>8</v>
      </c>
      <c r="M23" s="481">
        <f t="shared" si="3"/>
        <v>100</v>
      </c>
      <c r="N23" s="481">
        <f t="shared" si="3"/>
        <v>108</v>
      </c>
      <c r="O23" s="481">
        <v>92</v>
      </c>
      <c r="P23" s="481">
        <v>1</v>
      </c>
      <c r="Q23" s="481">
        <v>15</v>
      </c>
      <c r="R23" s="481">
        <v>108</v>
      </c>
      <c r="S23" s="481">
        <v>123</v>
      </c>
      <c r="T23" s="481">
        <v>110</v>
      </c>
      <c r="U23" s="481">
        <v>1</v>
      </c>
      <c r="V23" s="481">
        <v>8</v>
      </c>
      <c r="W23" s="481">
        <v>123</v>
      </c>
      <c r="X23" s="481">
        <v>131</v>
      </c>
      <c r="Y23" s="933"/>
      <c r="Z23" s="487"/>
      <c r="AA23" s="487"/>
      <c r="AB23" s="487"/>
      <c r="AC23" s="487"/>
      <c r="AD23" s="487"/>
      <c r="AE23" s="487"/>
      <c r="AF23" s="487"/>
      <c r="AG23" s="487"/>
      <c r="AH23" s="487"/>
      <c r="AI23" s="487"/>
      <c r="AJ23" s="487"/>
    </row>
    <row r="24" spans="1:36" s="460" customFormat="1" ht="12" customHeight="1">
      <c r="A24" s="476"/>
      <c r="B24" s="476"/>
      <c r="C24" s="485" t="s">
        <v>263</v>
      </c>
      <c r="D24" s="486"/>
      <c r="E24" s="478">
        <v>45</v>
      </c>
      <c r="F24" s="478">
        <v>1</v>
      </c>
      <c r="G24" s="478">
        <v>5</v>
      </c>
      <c r="H24" s="478">
        <v>56</v>
      </c>
      <c r="I24" s="478">
        <v>61</v>
      </c>
      <c r="J24" s="930">
        <v>45</v>
      </c>
      <c r="K24" s="931">
        <v>1</v>
      </c>
      <c r="L24" s="931">
        <v>5</v>
      </c>
      <c r="M24" s="930">
        <v>56</v>
      </c>
      <c r="N24" s="930">
        <v>61</v>
      </c>
      <c r="O24" s="478" t="s">
        <v>711</v>
      </c>
      <c r="P24" s="478" t="s">
        <v>264</v>
      </c>
      <c r="Q24" s="478" t="s">
        <v>264</v>
      </c>
      <c r="R24" s="478" t="s">
        <v>264</v>
      </c>
      <c r="S24" s="478" t="s">
        <v>264</v>
      </c>
      <c r="T24" s="478" t="s">
        <v>264</v>
      </c>
      <c r="U24" s="478" t="s">
        <v>264</v>
      </c>
      <c r="V24" s="478" t="s">
        <v>264</v>
      </c>
      <c r="W24" s="478" t="s">
        <v>264</v>
      </c>
      <c r="X24" s="478" t="s">
        <v>264</v>
      </c>
      <c r="Y24" s="1083"/>
      <c r="Z24" s="487"/>
      <c r="AA24" s="487"/>
      <c r="AB24" s="487"/>
      <c r="AC24" s="487"/>
      <c r="AD24" s="487"/>
      <c r="AE24" s="487"/>
      <c r="AF24" s="487"/>
      <c r="AG24" s="487"/>
      <c r="AH24" s="487"/>
      <c r="AI24" s="487"/>
      <c r="AJ24" s="487"/>
    </row>
    <row r="25" spans="1:36" s="460" customFormat="1" ht="10.5" customHeight="1">
      <c r="A25" s="488"/>
      <c r="B25" s="488"/>
      <c r="C25" s="485" t="s">
        <v>270</v>
      </c>
      <c r="D25" s="486"/>
      <c r="E25" s="478">
        <v>28</v>
      </c>
      <c r="F25" s="478">
        <v>1</v>
      </c>
      <c r="G25" s="478">
        <v>2</v>
      </c>
      <c r="H25" s="478">
        <v>38</v>
      </c>
      <c r="I25" s="478">
        <v>40</v>
      </c>
      <c r="J25" s="930">
        <v>28</v>
      </c>
      <c r="K25" s="931">
        <v>1</v>
      </c>
      <c r="L25" s="931">
        <v>2</v>
      </c>
      <c r="M25" s="930">
        <v>38</v>
      </c>
      <c r="N25" s="930">
        <v>40</v>
      </c>
      <c r="O25" s="478" t="s">
        <v>264</v>
      </c>
      <c r="P25" s="478" t="s">
        <v>264</v>
      </c>
      <c r="Q25" s="478" t="s">
        <v>264</v>
      </c>
      <c r="R25" s="478" t="s">
        <v>264</v>
      </c>
      <c r="S25" s="478" t="s">
        <v>264</v>
      </c>
      <c r="T25" s="478" t="s">
        <v>264</v>
      </c>
      <c r="U25" s="478" t="s">
        <v>264</v>
      </c>
      <c r="V25" s="478" t="s">
        <v>264</v>
      </c>
      <c r="W25" s="478" t="s">
        <v>264</v>
      </c>
      <c r="X25" s="478" t="s">
        <v>264</v>
      </c>
      <c r="Y25" s="1083"/>
      <c r="Z25" s="487"/>
      <c r="AA25" s="487"/>
      <c r="AB25" s="487"/>
      <c r="AC25" s="487"/>
      <c r="AD25" s="487"/>
      <c r="AE25" s="487"/>
      <c r="AF25" s="487"/>
      <c r="AG25" s="487"/>
      <c r="AH25" s="487"/>
      <c r="AI25" s="487"/>
      <c r="AJ25" s="487"/>
    </row>
    <row r="26" spans="1:36" s="460" customFormat="1" ht="10.5" customHeight="1">
      <c r="A26" s="489"/>
      <c r="B26" s="489"/>
      <c r="C26" s="485" t="s">
        <v>266</v>
      </c>
      <c r="D26" s="486"/>
      <c r="E26" s="478">
        <v>3</v>
      </c>
      <c r="F26" s="478">
        <v>0</v>
      </c>
      <c r="G26" s="478">
        <v>0</v>
      </c>
      <c r="H26" s="478">
        <v>5</v>
      </c>
      <c r="I26" s="478">
        <v>5</v>
      </c>
      <c r="J26" s="930">
        <v>3</v>
      </c>
      <c r="K26" s="930">
        <v>0</v>
      </c>
      <c r="L26" s="930">
        <v>0</v>
      </c>
      <c r="M26" s="930">
        <v>5</v>
      </c>
      <c r="N26" s="930">
        <v>5</v>
      </c>
      <c r="O26" s="478" t="s">
        <v>264</v>
      </c>
      <c r="P26" s="478" t="s">
        <v>264</v>
      </c>
      <c r="Q26" s="478" t="s">
        <v>264</v>
      </c>
      <c r="R26" s="478" t="s">
        <v>264</v>
      </c>
      <c r="S26" s="478" t="s">
        <v>264</v>
      </c>
      <c r="T26" s="478" t="s">
        <v>264</v>
      </c>
      <c r="U26" s="478" t="s">
        <v>264</v>
      </c>
      <c r="V26" s="478" t="s">
        <v>264</v>
      </c>
      <c r="W26" s="478" t="s">
        <v>264</v>
      </c>
      <c r="X26" s="478" t="s">
        <v>264</v>
      </c>
      <c r="Y26" s="1083"/>
      <c r="Z26" s="487"/>
      <c r="AA26" s="487"/>
      <c r="AB26" s="487"/>
      <c r="AC26" s="487"/>
      <c r="AD26" s="487"/>
      <c r="AE26" s="487"/>
      <c r="AF26" s="487"/>
      <c r="AG26" s="487"/>
      <c r="AH26" s="487"/>
      <c r="AI26" s="487"/>
      <c r="AJ26" s="487"/>
    </row>
    <row r="27" spans="1:36" s="460" customFormat="1" ht="10.5" customHeight="1">
      <c r="A27" s="489"/>
      <c r="B27" s="489"/>
      <c r="C27" s="485" t="s">
        <v>269</v>
      </c>
      <c r="D27" s="486"/>
      <c r="E27" s="478">
        <v>2</v>
      </c>
      <c r="F27" s="478" t="s">
        <v>16</v>
      </c>
      <c r="G27" s="478">
        <v>1</v>
      </c>
      <c r="H27" s="478">
        <v>1</v>
      </c>
      <c r="I27" s="478">
        <v>2</v>
      </c>
      <c r="J27" s="931">
        <v>2</v>
      </c>
      <c r="K27" s="931" t="s">
        <v>16</v>
      </c>
      <c r="L27" s="931">
        <v>1</v>
      </c>
      <c r="M27" s="931">
        <v>1</v>
      </c>
      <c r="N27" s="931">
        <v>2</v>
      </c>
      <c r="O27" s="478" t="s">
        <v>264</v>
      </c>
      <c r="P27" s="478" t="s">
        <v>264</v>
      </c>
      <c r="Q27" s="478" t="s">
        <v>264</v>
      </c>
      <c r="R27" s="478" t="s">
        <v>264</v>
      </c>
      <c r="S27" s="478" t="s">
        <v>264</v>
      </c>
      <c r="T27" s="478" t="s">
        <v>264</v>
      </c>
      <c r="U27" s="478" t="s">
        <v>264</v>
      </c>
      <c r="V27" s="478" t="s">
        <v>264</v>
      </c>
      <c r="W27" s="478" t="s">
        <v>264</v>
      </c>
      <c r="X27" s="478" t="s">
        <v>264</v>
      </c>
      <c r="Y27" s="1083"/>
      <c r="Z27" s="487"/>
      <c r="AA27" s="487"/>
      <c r="AB27" s="487"/>
      <c r="AC27" s="487"/>
      <c r="AD27" s="487"/>
      <c r="AE27" s="487"/>
      <c r="AF27" s="487"/>
      <c r="AG27" s="487"/>
      <c r="AH27" s="487"/>
      <c r="AI27" s="487"/>
      <c r="AJ27" s="487"/>
    </row>
    <row r="28" spans="1:36" s="460" customFormat="1" ht="17.100000000000001" customHeight="1">
      <c r="A28" s="489"/>
      <c r="B28" s="924" t="s">
        <v>632</v>
      </c>
      <c r="C28" s="479" t="s">
        <v>100</v>
      </c>
      <c r="D28" s="480"/>
      <c r="E28" s="481">
        <v>258</v>
      </c>
      <c r="F28" s="481">
        <v>2</v>
      </c>
      <c r="G28" s="481">
        <v>24</v>
      </c>
      <c r="H28" s="481">
        <v>307</v>
      </c>
      <c r="I28" s="481">
        <v>331</v>
      </c>
      <c r="J28" s="481">
        <f>SUM(J29:J31)</f>
        <v>38</v>
      </c>
      <c r="K28" s="481">
        <f t="shared" ref="K28:N28" si="4">SUM(K29:K31)</f>
        <v>0</v>
      </c>
      <c r="L28" s="481">
        <f t="shared" si="4"/>
        <v>1</v>
      </c>
      <c r="M28" s="481">
        <f t="shared" si="4"/>
        <v>55</v>
      </c>
      <c r="N28" s="481">
        <f t="shared" si="4"/>
        <v>56</v>
      </c>
      <c r="O28" s="481">
        <v>109</v>
      </c>
      <c r="P28" s="481" t="s">
        <v>641</v>
      </c>
      <c r="Q28" s="481">
        <v>10</v>
      </c>
      <c r="R28" s="481">
        <v>134</v>
      </c>
      <c r="S28" s="481">
        <v>144</v>
      </c>
      <c r="T28" s="481">
        <v>111</v>
      </c>
      <c r="U28" s="481">
        <v>2</v>
      </c>
      <c r="V28" s="481">
        <v>13</v>
      </c>
      <c r="W28" s="481">
        <v>118</v>
      </c>
      <c r="X28" s="481">
        <v>131</v>
      </c>
      <c r="Y28" s="933"/>
      <c r="Z28" s="487"/>
      <c r="AA28" s="487"/>
      <c r="AB28" s="487"/>
      <c r="AC28" s="487"/>
      <c r="AD28" s="487"/>
      <c r="AE28" s="487"/>
      <c r="AF28" s="487"/>
      <c r="AG28" s="487"/>
      <c r="AH28" s="487"/>
      <c r="AI28" s="487"/>
      <c r="AJ28" s="487"/>
    </row>
    <row r="29" spans="1:36" s="460" customFormat="1" ht="12" customHeight="1">
      <c r="A29" s="476"/>
      <c r="B29" s="476"/>
      <c r="C29" s="485" t="s">
        <v>268</v>
      </c>
      <c r="D29" s="486"/>
      <c r="E29" s="478">
        <v>26</v>
      </c>
      <c r="F29" s="478" t="s">
        <v>16</v>
      </c>
      <c r="G29" s="478">
        <v>1</v>
      </c>
      <c r="H29" s="478">
        <v>38</v>
      </c>
      <c r="I29" s="478">
        <v>39</v>
      </c>
      <c r="J29" s="930">
        <v>26</v>
      </c>
      <c r="K29" s="931" t="s">
        <v>16</v>
      </c>
      <c r="L29" s="931">
        <v>1</v>
      </c>
      <c r="M29" s="930">
        <v>38</v>
      </c>
      <c r="N29" s="930">
        <v>39</v>
      </c>
      <c r="O29" s="478" t="s">
        <v>264</v>
      </c>
      <c r="P29" s="478" t="s">
        <v>264</v>
      </c>
      <c r="Q29" s="478" t="s">
        <v>264</v>
      </c>
      <c r="R29" s="478" t="s">
        <v>264</v>
      </c>
      <c r="S29" s="478" t="s">
        <v>264</v>
      </c>
      <c r="T29" s="478" t="s">
        <v>264</v>
      </c>
      <c r="U29" s="478" t="s">
        <v>264</v>
      </c>
      <c r="V29" s="478" t="s">
        <v>264</v>
      </c>
      <c r="W29" s="478" t="s">
        <v>264</v>
      </c>
      <c r="X29" s="478" t="s">
        <v>264</v>
      </c>
      <c r="Y29" s="1083"/>
      <c r="Z29" s="487"/>
      <c r="AA29" s="487"/>
      <c r="AB29" s="487"/>
      <c r="AC29" s="487"/>
      <c r="AD29" s="487"/>
      <c r="AE29" s="487"/>
      <c r="AF29" s="487"/>
      <c r="AG29" s="487"/>
      <c r="AH29" s="487"/>
      <c r="AI29" s="487"/>
      <c r="AJ29" s="487"/>
    </row>
    <row r="30" spans="1:36" s="460" customFormat="1" ht="10.5" customHeight="1">
      <c r="A30" s="489"/>
      <c r="B30" s="489"/>
      <c r="C30" s="485" t="s">
        <v>271</v>
      </c>
      <c r="D30" s="486"/>
      <c r="E30" s="478">
        <v>1</v>
      </c>
      <c r="F30" s="478">
        <v>0</v>
      </c>
      <c r="G30" s="478">
        <v>0</v>
      </c>
      <c r="H30" s="478">
        <v>1</v>
      </c>
      <c r="I30" s="478">
        <v>1</v>
      </c>
      <c r="J30" s="930">
        <v>1</v>
      </c>
      <c r="K30" s="931">
        <v>0</v>
      </c>
      <c r="L30" s="931">
        <v>0</v>
      </c>
      <c r="M30" s="930">
        <v>1</v>
      </c>
      <c r="N30" s="930">
        <v>1</v>
      </c>
      <c r="O30" s="478" t="s">
        <v>264</v>
      </c>
      <c r="P30" s="478" t="s">
        <v>264</v>
      </c>
      <c r="Q30" s="478" t="s">
        <v>264</v>
      </c>
      <c r="R30" s="478" t="s">
        <v>264</v>
      </c>
      <c r="S30" s="478" t="s">
        <v>264</v>
      </c>
      <c r="T30" s="478" t="s">
        <v>264</v>
      </c>
      <c r="U30" s="478" t="s">
        <v>264</v>
      </c>
      <c r="V30" s="478" t="s">
        <v>264</v>
      </c>
      <c r="W30" s="478" t="s">
        <v>264</v>
      </c>
      <c r="X30" s="478" t="s">
        <v>264</v>
      </c>
      <c r="Y30" s="1083"/>
      <c r="Z30" s="487"/>
      <c r="AA30" s="487"/>
      <c r="AB30" s="487"/>
      <c r="AC30" s="487"/>
      <c r="AD30" s="487"/>
      <c r="AE30" s="487"/>
      <c r="AF30" s="487"/>
      <c r="AG30" s="487"/>
      <c r="AH30" s="487"/>
      <c r="AI30" s="487"/>
      <c r="AJ30" s="487"/>
    </row>
    <row r="31" spans="1:36" s="460" customFormat="1" ht="10.5" customHeight="1">
      <c r="A31" s="489"/>
      <c r="B31" s="489"/>
      <c r="C31" s="485" t="s">
        <v>269</v>
      </c>
      <c r="D31" s="486"/>
      <c r="E31" s="478">
        <v>11</v>
      </c>
      <c r="F31" s="478">
        <v>0</v>
      </c>
      <c r="G31" s="478" t="s">
        <v>16</v>
      </c>
      <c r="H31" s="478">
        <v>16</v>
      </c>
      <c r="I31" s="478">
        <v>16</v>
      </c>
      <c r="J31" s="930">
        <v>11</v>
      </c>
      <c r="K31" s="931">
        <v>0</v>
      </c>
      <c r="L31" s="931" t="s">
        <v>16</v>
      </c>
      <c r="M31" s="930">
        <v>16</v>
      </c>
      <c r="N31" s="930">
        <v>16</v>
      </c>
      <c r="O31" s="478" t="s">
        <v>264</v>
      </c>
      <c r="P31" s="478" t="s">
        <v>264</v>
      </c>
      <c r="Q31" s="478" t="s">
        <v>264</v>
      </c>
      <c r="R31" s="478" t="s">
        <v>264</v>
      </c>
      <c r="S31" s="478" t="s">
        <v>264</v>
      </c>
      <c r="T31" s="478" t="s">
        <v>264</v>
      </c>
      <c r="U31" s="478" t="s">
        <v>264</v>
      </c>
      <c r="V31" s="478" t="s">
        <v>264</v>
      </c>
      <c r="W31" s="478" t="s">
        <v>264</v>
      </c>
      <c r="X31" s="478" t="s">
        <v>264</v>
      </c>
      <c r="Y31" s="1083"/>
      <c r="Z31" s="487"/>
      <c r="AA31" s="487"/>
      <c r="AB31" s="487"/>
      <c r="AC31" s="487"/>
      <c r="AD31" s="487"/>
      <c r="AE31" s="487"/>
      <c r="AF31" s="487"/>
      <c r="AG31" s="487"/>
      <c r="AH31" s="487"/>
      <c r="AI31" s="487"/>
      <c r="AJ31" s="487"/>
    </row>
    <row r="32" spans="1:36" s="460" customFormat="1" ht="17.100000000000001" customHeight="1">
      <c r="A32" s="489"/>
      <c r="B32" s="479" t="s">
        <v>242</v>
      </c>
      <c r="C32" s="479" t="s">
        <v>100</v>
      </c>
      <c r="D32" s="480"/>
      <c r="E32" s="975">
        <v>247</v>
      </c>
      <c r="F32" s="975">
        <v>4</v>
      </c>
      <c r="G32" s="975">
        <v>25</v>
      </c>
      <c r="H32" s="975">
        <v>275</v>
      </c>
      <c r="I32" s="975">
        <v>300</v>
      </c>
      <c r="J32" s="481">
        <f>SUM(J33:J36)</f>
        <v>69</v>
      </c>
      <c r="K32" s="481">
        <f t="shared" ref="K32:N32" si="5">SUM(K33:K36)</f>
        <v>1</v>
      </c>
      <c r="L32" s="481">
        <f t="shared" si="5"/>
        <v>5</v>
      </c>
      <c r="M32" s="481">
        <f t="shared" si="5"/>
        <v>89</v>
      </c>
      <c r="N32" s="481">
        <f t="shared" si="5"/>
        <v>94</v>
      </c>
      <c r="O32" s="975">
        <v>85</v>
      </c>
      <c r="P32" s="975">
        <v>1</v>
      </c>
      <c r="Q32" s="975">
        <v>10</v>
      </c>
      <c r="R32" s="975">
        <v>94</v>
      </c>
      <c r="S32" s="975">
        <v>104</v>
      </c>
      <c r="T32" s="975">
        <v>93</v>
      </c>
      <c r="U32" s="975">
        <v>2</v>
      </c>
      <c r="V32" s="975">
        <v>10</v>
      </c>
      <c r="W32" s="975">
        <v>92</v>
      </c>
      <c r="X32" s="975">
        <v>102</v>
      </c>
      <c r="Y32" s="933"/>
      <c r="Z32" s="487"/>
      <c r="AA32" s="487"/>
      <c r="AB32" s="487"/>
      <c r="AC32" s="487"/>
      <c r="AD32" s="487"/>
      <c r="AE32" s="487"/>
      <c r="AF32" s="487"/>
      <c r="AG32" s="487"/>
      <c r="AH32" s="487"/>
      <c r="AI32" s="487"/>
      <c r="AJ32" s="487"/>
    </row>
    <row r="33" spans="1:36" s="460" customFormat="1" ht="12" customHeight="1">
      <c r="A33" s="476"/>
      <c r="B33" s="476"/>
      <c r="C33" s="485" t="s">
        <v>268</v>
      </c>
      <c r="D33" s="486"/>
      <c r="E33" s="978">
        <v>25</v>
      </c>
      <c r="F33" s="478" t="s">
        <v>16</v>
      </c>
      <c r="G33" s="978">
        <v>2</v>
      </c>
      <c r="H33" s="978">
        <v>30</v>
      </c>
      <c r="I33" s="978">
        <v>32</v>
      </c>
      <c r="J33" s="978">
        <v>25</v>
      </c>
      <c r="K33" s="478" t="s">
        <v>16</v>
      </c>
      <c r="L33" s="978">
        <v>2</v>
      </c>
      <c r="M33" s="978">
        <v>30</v>
      </c>
      <c r="N33" s="978">
        <v>32</v>
      </c>
      <c r="O33" s="478" t="s">
        <v>264</v>
      </c>
      <c r="P33" s="478" t="s">
        <v>264</v>
      </c>
      <c r="Q33" s="478" t="s">
        <v>264</v>
      </c>
      <c r="R33" s="478" t="s">
        <v>264</v>
      </c>
      <c r="S33" s="478" t="s">
        <v>264</v>
      </c>
      <c r="T33" s="478" t="s">
        <v>264</v>
      </c>
      <c r="U33" s="478" t="s">
        <v>264</v>
      </c>
      <c r="V33" s="478" t="s">
        <v>264</v>
      </c>
      <c r="W33" s="478" t="s">
        <v>264</v>
      </c>
      <c r="X33" s="478" t="s">
        <v>264</v>
      </c>
      <c r="Y33" s="1083"/>
      <c r="Z33" s="487"/>
      <c r="AA33" s="487"/>
      <c r="AB33" s="487"/>
      <c r="AC33" s="487"/>
      <c r="AD33" s="487"/>
      <c r="AE33" s="487"/>
      <c r="AF33" s="487"/>
      <c r="AG33" s="487"/>
      <c r="AH33" s="487"/>
      <c r="AI33" s="487"/>
      <c r="AJ33" s="487"/>
    </row>
    <row r="34" spans="1:36" s="460" customFormat="1" ht="10.5" customHeight="1">
      <c r="A34" s="488"/>
      <c r="B34" s="488"/>
      <c r="C34" s="485" t="s">
        <v>270</v>
      </c>
      <c r="D34" s="486"/>
      <c r="E34" s="978">
        <v>19</v>
      </c>
      <c r="F34" s="978">
        <v>1</v>
      </c>
      <c r="G34" s="978">
        <v>1</v>
      </c>
      <c r="H34" s="978">
        <v>26</v>
      </c>
      <c r="I34" s="978">
        <v>27</v>
      </c>
      <c r="J34" s="978">
        <v>19</v>
      </c>
      <c r="K34" s="978">
        <v>1</v>
      </c>
      <c r="L34" s="978">
        <v>1</v>
      </c>
      <c r="M34" s="978">
        <v>26</v>
      </c>
      <c r="N34" s="978">
        <v>27</v>
      </c>
      <c r="O34" s="478" t="s">
        <v>264</v>
      </c>
      <c r="P34" s="478" t="s">
        <v>264</v>
      </c>
      <c r="Q34" s="478" t="s">
        <v>264</v>
      </c>
      <c r="R34" s="478" t="s">
        <v>264</v>
      </c>
      <c r="S34" s="478" t="s">
        <v>264</v>
      </c>
      <c r="T34" s="478" t="s">
        <v>264</v>
      </c>
      <c r="U34" s="478" t="s">
        <v>264</v>
      </c>
      <c r="V34" s="478" t="s">
        <v>264</v>
      </c>
      <c r="W34" s="478" t="s">
        <v>264</v>
      </c>
      <c r="X34" s="478" t="s">
        <v>264</v>
      </c>
      <c r="Y34" s="1083"/>
      <c r="Z34" s="487"/>
      <c r="AA34" s="487"/>
      <c r="AB34" s="487"/>
      <c r="AC34" s="487"/>
      <c r="AD34" s="487"/>
      <c r="AE34" s="487"/>
      <c r="AF34" s="487"/>
      <c r="AG34" s="487"/>
      <c r="AH34" s="487"/>
      <c r="AI34" s="487"/>
      <c r="AJ34" s="487"/>
    </row>
    <row r="35" spans="1:36" s="460" customFormat="1" ht="10.5" customHeight="1">
      <c r="A35" s="488"/>
      <c r="B35" s="488"/>
      <c r="C35" s="485" t="s">
        <v>271</v>
      </c>
      <c r="D35" s="486"/>
      <c r="E35" s="978">
        <v>18</v>
      </c>
      <c r="F35" s="478" t="s">
        <v>16</v>
      </c>
      <c r="G35" s="978">
        <v>2</v>
      </c>
      <c r="H35" s="978">
        <v>25</v>
      </c>
      <c r="I35" s="978">
        <v>27</v>
      </c>
      <c r="J35" s="978">
        <v>18</v>
      </c>
      <c r="K35" s="478" t="s">
        <v>16</v>
      </c>
      <c r="L35" s="978">
        <v>2</v>
      </c>
      <c r="M35" s="978">
        <v>25</v>
      </c>
      <c r="N35" s="978">
        <v>27</v>
      </c>
      <c r="O35" s="478" t="s">
        <v>264</v>
      </c>
      <c r="P35" s="478" t="s">
        <v>264</v>
      </c>
      <c r="Q35" s="478" t="s">
        <v>264</v>
      </c>
      <c r="R35" s="478" t="s">
        <v>264</v>
      </c>
      <c r="S35" s="478" t="s">
        <v>264</v>
      </c>
      <c r="T35" s="478" t="s">
        <v>264</v>
      </c>
      <c r="U35" s="478" t="s">
        <v>264</v>
      </c>
      <c r="V35" s="478" t="s">
        <v>264</v>
      </c>
      <c r="W35" s="478" t="s">
        <v>264</v>
      </c>
      <c r="X35" s="478" t="s">
        <v>264</v>
      </c>
      <c r="Y35" s="1083"/>
      <c r="Z35" s="487"/>
      <c r="AA35" s="487"/>
      <c r="AB35" s="487"/>
      <c r="AC35" s="487"/>
      <c r="AD35" s="487"/>
      <c r="AE35" s="487"/>
      <c r="AF35" s="487"/>
      <c r="AG35" s="487"/>
      <c r="AH35" s="487"/>
      <c r="AI35" s="487"/>
      <c r="AJ35" s="487"/>
    </row>
    <row r="36" spans="1:36" s="460" customFormat="1" ht="10.5" customHeight="1">
      <c r="A36" s="489"/>
      <c r="B36" s="489"/>
      <c r="C36" s="485" t="s">
        <v>272</v>
      </c>
      <c r="D36" s="486"/>
      <c r="E36" s="978">
        <v>7</v>
      </c>
      <c r="F36" s="478" t="s">
        <v>16</v>
      </c>
      <c r="G36" s="478" t="s">
        <v>16</v>
      </c>
      <c r="H36" s="978">
        <v>8</v>
      </c>
      <c r="I36" s="978">
        <v>8</v>
      </c>
      <c r="J36" s="978">
        <v>7</v>
      </c>
      <c r="K36" s="478" t="s">
        <v>16</v>
      </c>
      <c r="L36" s="478" t="s">
        <v>16</v>
      </c>
      <c r="M36" s="978">
        <v>8</v>
      </c>
      <c r="N36" s="978">
        <v>8</v>
      </c>
      <c r="O36" s="478" t="s">
        <v>264</v>
      </c>
      <c r="P36" s="478" t="s">
        <v>264</v>
      </c>
      <c r="Q36" s="478" t="s">
        <v>264</v>
      </c>
      <c r="R36" s="478" t="s">
        <v>264</v>
      </c>
      <c r="S36" s="478" t="s">
        <v>264</v>
      </c>
      <c r="T36" s="478" t="s">
        <v>264</v>
      </c>
      <c r="U36" s="478" t="s">
        <v>264</v>
      </c>
      <c r="V36" s="478" t="s">
        <v>264</v>
      </c>
      <c r="W36" s="478" t="s">
        <v>264</v>
      </c>
      <c r="X36" s="478" t="s">
        <v>264</v>
      </c>
      <c r="Y36" s="1083"/>
      <c r="Z36" s="487"/>
      <c r="AA36" s="487"/>
      <c r="AB36" s="487"/>
      <c r="AC36" s="487"/>
      <c r="AD36" s="487"/>
      <c r="AE36" s="487"/>
      <c r="AF36" s="487"/>
      <c r="AG36" s="487"/>
      <c r="AH36" s="487"/>
      <c r="AI36" s="487"/>
      <c r="AJ36" s="487"/>
    </row>
    <row r="37" spans="1:36" s="460" customFormat="1" ht="17.100000000000001" customHeight="1">
      <c r="A37" s="489"/>
      <c r="B37" s="479" t="s">
        <v>243</v>
      </c>
      <c r="C37" s="479" t="s">
        <v>100</v>
      </c>
      <c r="D37" s="480"/>
      <c r="E37" s="975">
        <v>236</v>
      </c>
      <c r="F37" s="975">
        <v>5</v>
      </c>
      <c r="G37" s="975">
        <v>14</v>
      </c>
      <c r="H37" s="975">
        <v>267</v>
      </c>
      <c r="I37" s="975">
        <v>281</v>
      </c>
      <c r="J37" s="481">
        <f>SUM(J38:J40)</f>
        <v>31</v>
      </c>
      <c r="K37" s="481">
        <f t="shared" ref="K37:N37" si="6">SUM(K38:K40)</f>
        <v>1</v>
      </c>
      <c r="L37" s="481">
        <f t="shared" si="6"/>
        <v>1</v>
      </c>
      <c r="M37" s="481">
        <f t="shared" si="6"/>
        <v>42</v>
      </c>
      <c r="N37" s="481">
        <f t="shared" si="6"/>
        <v>43</v>
      </c>
      <c r="O37" s="975">
        <v>87</v>
      </c>
      <c r="P37" s="975">
        <v>2</v>
      </c>
      <c r="Q37" s="975">
        <v>5</v>
      </c>
      <c r="R37" s="975">
        <v>99</v>
      </c>
      <c r="S37" s="975">
        <v>104</v>
      </c>
      <c r="T37" s="975">
        <v>118</v>
      </c>
      <c r="U37" s="975">
        <v>2</v>
      </c>
      <c r="V37" s="975">
        <v>8</v>
      </c>
      <c r="W37" s="975">
        <v>126</v>
      </c>
      <c r="X37" s="975">
        <v>134</v>
      </c>
      <c r="Y37" s="933"/>
      <c r="Z37" s="487"/>
      <c r="AA37" s="487"/>
      <c r="AB37" s="487"/>
      <c r="AC37" s="487"/>
      <c r="AD37" s="487"/>
      <c r="AE37" s="487"/>
      <c r="AF37" s="487"/>
      <c r="AG37" s="487"/>
      <c r="AH37" s="487"/>
      <c r="AI37" s="487"/>
      <c r="AJ37" s="487"/>
    </row>
    <row r="38" spans="1:36" s="460" customFormat="1" ht="12" customHeight="1">
      <c r="A38" s="476"/>
      <c r="B38" s="476"/>
      <c r="C38" s="485" t="s">
        <v>268</v>
      </c>
      <c r="D38" s="486"/>
      <c r="E38" s="978">
        <v>26</v>
      </c>
      <c r="F38" s="978">
        <v>1</v>
      </c>
      <c r="G38" s="931">
        <v>0</v>
      </c>
      <c r="H38" s="978">
        <v>38</v>
      </c>
      <c r="I38" s="978">
        <v>38</v>
      </c>
      <c r="J38" s="978">
        <v>26</v>
      </c>
      <c r="K38" s="978">
        <v>1</v>
      </c>
      <c r="L38" s="931">
        <v>0</v>
      </c>
      <c r="M38" s="978">
        <v>38</v>
      </c>
      <c r="N38" s="978">
        <v>38</v>
      </c>
      <c r="O38" s="478" t="s">
        <v>264</v>
      </c>
      <c r="P38" s="478" t="s">
        <v>264</v>
      </c>
      <c r="Q38" s="478" t="s">
        <v>264</v>
      </c>
      <c r="R38" s="478" t="s">
        <v>264</v>
      </c>
      <c r="S38" s="478" t="s">
        <v>264</v>
      </c>
      <c r="T38" s="478" t="s">
        <v>264</v>
      </c>
      <c r="U38" s="478" t="s">
        <v>264</v>
      </c>
      <c r="V38" s="478" t="s">
        <v>264</v>
      </c>
      <c r="W38" s="478" t="s">
        <v>264</v>
      </c>
      <c r="X38" s="478" t="s">
        <v>264</v>
      </c>
      <c r="Y38" s="1083"/>
      <c r="Z38" s="487"/>
      <c r="AA38" s="487"/>
      <c r="AB38" s="487"/>
      <c r="AC38" s="487"/>
      <c r="AD38" s="487"/>
      <c r="AE38" s="487"/>
      <c r="AF38" s="487"/>
      <c r="AG38" s="487"/>
      <c r="AH38" s="487"/>
      <c r="AI38" s="487"/>
      <c r="AJ38" s="487"/>
    </row>
    <row r="39" spans="1:36" s="460" customFormat="1" ht="10.5" customHeight="1">
      <c r="A39" s="488"/>
      <c r="B39" s="488"/>
      <c r="C39" s="485" t="s">
        <v>273</v>
      </c>
      <c r="D39" s="486"/>
      <c r="E39" s="978">
        <v>5</v>
      </c>
      <c r="F39" s="931">
        <v>0</v>
      </c>
      <c r="G39" s="978">
        <v>1</v>
      </c>
      <c r="H39" s="978">
        <v>4</v>
      </c>
      <c r="I39" s="978">
        <v>5</v>
      </c>
      <c r="J39" s="978">
        <v>5</v>
      </c>
      <c r="K39" s="931">
        <v>0</v>
      </c>
      <c r="L39" s="978">
        <v>1</v>
      </c>
      <c r="M39" s="978">
        <v>4</v>
      </c>
      <c r="N39" s="978">
        <v>5</v>
      </c>
      <c r="O39" s="478" t="s">
        <v>264</v>
      </c>
      <c r="P39" s="478" t="s">
        <v>264</v>
      </c>
      <c r="Q39" s="478" t="s">
        <v>264</v>
      </c>
      <c r="R39" s="478" t="s">
        <v>264</v>
      </c>
      <c r="S39" s="478" t="s">
        <v>264</v>
      </c>
      <c r="T39" s="478" t="s">
        <v>264</v>
      </c>
      <c r="U39" s="478" t="s">
        <v>264</v>
      </c>
      <c r="V39" s="478" t="s">
        <v>264</v>
      </c>
      <c r="W39" s="478" t="s">
        <v>264</v>
      </c>
      <c r="X39" s="478" t="s">
        <v>264</v>
      </c>
      <c r="Y39" s="1083"/>
    </row>
    <row r="40" spans="1:36" s="460" customFormat="1" ht="10.5" customHeight="1">
      <c r="A40" s="489"/>
      <c r="B40" s="489"/>
      <c r="C40" s="485" t="s">
        <v>270</v>
      </c>
      <c r="D40" s="486"/>
      <c r="E40" s="931">
        <v>0</v>
      </c>
      <c r="F40" s="478">
        <v>0</v>
      </c>
      <c r="G40" s="931">
        <v>0</v>
      </c>
      <c r="H40" s="931">
        <v>0</v>
      </c>
      <c r="I40" s="931">
        <v>0</v>
      </c>
      <c r="J40" s="931">
        <v>0</v>
      </c>
      <c r="K40" s="478">
        <v>0</v>
      </c>
      <c r="L40" s="931">
        <v>0</v>
      </c>
      <c r="M40" s="931">
        <v>0</v>
      </c>
      <c r="N40" s="931">
        <v>0</v>
      </c>
      <c r="O40" s="478" t="s">
        <v>264</v>
      </c>
      <c r="P40" s="478" t="s">
        <v>264</v>
      </c>
      <c r="Q40" s="478" t="s">
        <v>264</v>
      </c>
      <c r="R40" s="478" t="s">
        <v>264</v>
      </c>
      <c r="S40" s="478" t="s">
        <v>264</v>
      </c>
      <c r="T40" s="478" t="s">
        <v>264</v>
      </c>
      <c r="U40" s="478" t="s">
        <v>264</v>
      </c>
      <c r="V40" s="478" t="s">
        <v>264</v>
      </c>
      <c r="W40" s="478" t="s">
        <v>264</v>
      </c>
      <c r="X40" s="478" t="s">
        <v>264</v>
      </c>
      <c r="Y40" s="1083"/>
    </row>
    <row r="41" spans="1:36" s="460" customFormat="1" ht="17.100000000000001" customHeight="1">
      <c r="A41" s="489"/>
      <c r="B41" s="479" t="s">
        <v>244</v>
      </c>
      <c r="C41" s="479" t="s">
        <v>100</v>
      </c>
      <c r="D41" s="480"/>
      <c r="E41" s="975">
        <v>82</v>
      </c>
      <c r="F41" s="975">
        <v>2</v>
      </c>
      <c r="G41" s="975">
        <v>11</v>
      </c>
      <c r="H41" s="975">
        <v>91</v>
      </c>
      <c r="I41" s="975">
        <v>102</v>
      </c>
      <c r="J41" s="481">
        <f>SUM(J42:J44)</f>
        <v>35</v>
      </c>
      <c r="K41" s="481">
        <f t="shared" ref="K41:N41" si="7">SUM(K42:K44)</f>
        <v>0</v>
      </c>
      <c r="L41" s="481">
        <f t="shared" si="7"/>
        <v>3</v>
      </c>
      <c r="M41" s="481">
        <f t="shared" si="7"/>
        <v>46</v>
      </c>
      <c r="N41" s="481">
        <f t="shared" si="7"/>
        <v>49</v>
      </c>
      <c r="O41" s="975">
        <v>27</v>
      </c>
      <c r="P41" s="975">
        <v>2</v>
      </c>
      <c r="Q41" s="975">
        <v>3</v>
      </c>
      <c r="R41" s="975">
        <v>28</v>
      </c>
      <c r="S41" s="975">
        <v>31</v>
      </c>
      <c r="T41" s="975">
        <v>20</v>
      </c>
      <c r="U41" s="481" t="s">
        <v>641</v>
      </c>
      <c r="V41" s="975">
        <v>5</v>
      </c>
      <c r="W41" s="975">
        <v>17</v>
      </c>
      <c r="X41" s="975">
        <v>22</v>
      </c>
      <c r="Y41" s="933"/>
    </row>
    <row r="42" spans="1:36" s="460" customFormat="1" ht="12" customHeight="1">
      <c r="A42" s="476"/>
      <c r="B42" s="476"/>
      <c r="C42" s="485" t="s">
        <v>268</v>
      </c>
      <c r="D42" s="486"/>
      <c r="E42" s="978">
        <v>16</v>
      </c>
      <c r="F42" s="931">
        <v>0</v>
      </c>
      <c r="G42" s="978">
        <v>1</v>
      </c>
      <c r="H42" s="978">
        <v>22</v>
      </c>
      <c r="I42" s="978">
        <v>23</v>
      </c>
      <c r="J42" s="978">
        <v>16</v>
      </c>
      <c r="K42" s="931">
        <v>0</v>
      </c>
      <c r="L42" s="978">
        <v>1</v>
      </c>
      <c r="M42" s="978">
        <v>22</v>
      </c>
      <c r="N42" s="978">
        <v>23</v>
      </c>
      <c r="O42" s="478" t="s">
        <v>264</v>
      </c>
      <c r="P42" s="478" t="s">
        <v>264</v>
      </c>
      <c r="Q42" s="478" t="s">
        <v>264</v>
      </c>
      <c r="R42" s="478" t="s">
        <v>264</v>
      </c>
      <c r="S42" s="478" t="s">
        <v>264</v>
      </c>
      <c r="T42" s="478" t="s">
        <v>264</v>
      </c>
      <c r="U42" s="478" t="s">
        <v>264</v>
      </c>
      <c r="V42" s="478" t="s">
        <v>264</v>
      </c>
      <c r="W42" s="478" t="s">
        <v>264</v>
      </c>
      <c r="X42" s="478" t="s">
        <v>264</v>
      </c>
      <c r="Y42" s="1083"/>
    </row>
    <row r="43" spans="1:36" s="460" customFormat="1" ht="10.5" customHeight="1">
      <c r="A43" s="488"/>
      <c r="B43" s="488"/>
      <c r="C43" s="485" t="s">
        <v>274</v>
      </c>
      <c r="D43" s="486"/>
      <c r="E43" s="978">
        <v>12</v>
      </c>
      <c r="F43" s="931">
        <v>0</v>
      </c>
      <c r="G43" s="931">
        <v>0</v>
      </c>
      <c r="H43" s="978">
        <v>16</v>
      </c>
      <c r="I43" s="978">
        <v>16</v>
      </c>
      <c r="J43" s="978">
        <v>12</v>
      </c>
      <c r="K43" s="931">
        <v>0</v>
      </c>
      <c r="L43" s="931">
        <v>0</v>
      </c>
      <c r="M43" s="978">
        <v>16</v>
      </c>
      <c r="N43" s="978">
        <v>16</v>
      </c>
      <c r="O43" s="478" t="s">
        <v>264</v>
      </c>
      <c r="P43" s="478" t="s">
        <v>264</v>
      </c>
      <c r="Q43" s="478" t="s">
        <v>264</v>
      </c>
      <c r="R43" s="478" t="s">
        <v>264</v>
      </c>
      <c r="S43" s="478" t="s">
        <v>264</v>
      </c>
      <c r="T43" s="478" t="s">
        <v>264</v>
      </c>
      <c r="U43" s="478" t="s">
        <v>264</v>
      </c>
      <c r="V43" s="478" t="s">
        <v>264</v>
      </c>
      <c r="W43" s="478" t="s">
        <v>264</v>
      </c>
      <c r="X43" s="478" t="s">
        <v>264</v>
      </c>
      <c r="Y43" s="1083"/>
    </row>
    <row r="44" spans="1:36" s="460" customFormat="1" ht="10.5" customHeight="1">
      <c r="A44" s="489"/>
      <c r="B44" s="489"/>
      <c r="C44" s="485" t="s">
        <v>275</v>
      </c>
      <c r="D44" s="486"/>
      <c r="E44" s="978">
        <v>7</v>
      </c>
      <c r="F44" s="478">
        <v>0</v>
      </c>
      <c r="G44" s="978">
        <v>2</v>
      </c>
      <c r="H44" s="978">
        <v>8</v>
      </c>
      <c r="I44" s="978">
        <v>10</v>
      </c>
      <c r="J44" s="978">
        <v>7</v>
      </c>
      <c r="K44" s="478">
        <v>0</v>
      </c>
      <c r="L44" s="978">
        <v>2</v>
      </c>
      <c r="M44" s="978">
        <v>8</v>
      </c>
      <c r="N44" s="978">
        <v>10</v>
      </c>
      <c r="O44" s="478" t="s">
        <v>264</v>
      </c>
      <c r="P44" s="478" t="s">
        <v>264</v>
      </c>
      <c r="Q44" s="478" t="s">
        <v>264</v>
      </c>
      <c r="R44" s="478" t="s">
        <v>264</v>
      </c>
      <c r="S44" s="478" t="s">
        <v>264</v>
      </c>
      <c r="T44" s="478" t="s">
        <v>264</v>
      </c>
      <c r="U44" s="478" t="s">
        <v>264</v>
      </c>
      <c r="V44" s="478" t="s">
        <v>264</v>
      </c>
      <c r="W44" s="478" t="s">
        <v>264</v>
      </c>
      <c r="X44" s="478" t="s">
        <v>264</v>
      </c>
      <c r="Y44" s="1083"/>
    </row>
    <row r="45" spans="1:36" s="460" customFormat="1" ht="17.100000000000001" customHeight="1">
      <c r="A45" s="489"/>
      <c r="B45" s="479" t="s">
        <v>245</v>
      </c>
      <c r="C45" s="479" t="s">
        <v>100</v>
      </c>
      <c r="D45" s="480"/>
      <c r="E45" s="975">
        <v>175</v>
      </c>
      <c r="F45" s="975">
        <v>4</v>
      </c>
      <c r="G45" s="975">
        <v>19</v>
      </c>
      <c r="H45" s="975">
        <v>198</v>
      </c>
      <c r="I45" s="975">
        <v>217</v>
      </c>
      <c r="J45" s="481">
        <f>SUM(J46:J47)</f>
        <v>41</v>
      </c>
      <c r="K45" s="481">
        <f t="shared" ref="K45:N45" si="8">SUM(K46:K47)</f>
        <v>0</v>
      </c>
      <c r="L45" s="481">
        <f t="shared" si="8"/>
        <v>6</v>
      </c>
      <c r="M45" s="481">
        <f t="shared" si="8"/>
        <v>52</v>
      </c>
      <c r="N45" s="481">
        <f t="shared" si="8"/>
        <v>58</v>
      </c>
      <c r="O45" s="975">
        <v>73</v>
      </c>
      <c r="P45" s="975">
        <v>1</v>
      </c>
      <c r="Q45" s="975">
        <v>5</v>
      </c>
      <c r="R45" s="975">
        <v>88</v>
      </c>
      <c r="S45" s="975">
        <v>93</v>
      </c>
      <c r="T45" s="975">
        <v>61</v>
      </c>
      <c r="U45" s="975">
        <v>3</v>
      </c>
      <c r="V45" s="975">
        <v>8</v>
      </c>
      <c r="W45" s="975">
        <v>58</v>
      </c>
      <c r="X45" s="975">
        <v>66</v>
      </c>
      <c r="Y45" s="933"/>
    </row>
    <row r="46" spans="1:36" s="460" customFormat="1" ht="12" customHeight="1">
      <c r="A46" s="476"/>
      <c r="B46" s="476"/>
      <c r="C46" s="485" t="s">
        <v>268</v>
      </c>
      <c r="D46" s="486"/>
      <c r="E46" s="978">
        <v>37</v>
      </c>
      <c r="F46" s="478" t="s">
        <v>16</v>
      </c>
      <c r="G46" s="978">
        <v>5</v>
      </c>
      <c r="H46" s="978">
        <v>48</v>
      </c>
      <c r="I46" s="978">
        <v>53</v>
      </c>
      <c r="J46" s="978">
        <v>37</v>
      </c>
      <c r="K46" s="478" t="s">
        <v>16</v>
      </c>
      <c r="L46" s="978">
        <v>5</v>
      </c>
      <c r="M46" s="978">
        <v>48</v>
      </c>
      <c r="N46" s="978">
        <v>53</v>
      </c>
      <c r="O46" s="478" t="s">
        <v>264</v>
      </c>
      <c r="P46" s="478" t="s">
        <v>264</v>
      </c>
      <c r="Q46" s="478" t="s">
        <v>264</v>
      </c>
      <c r="R46" s="478" t="s">
        <v>264</v>
      </c>
      <c r="S46" s="478" t="s">
        <v>264</v>
      </c>
      <c r="T46" s="478" t="s">
        <v>264</v>
      </c>
      <c r="U46" s="478" t="s">
        <v>264</v>
      </c>
      <c r="V46" s="478" t="s">
        <v>264</v>
      </c>
      <c r="W46" s="478" t="s">
        <v>264</v>
      </c>
      <c r="X46" s="478" t="s">
        <v>264</v>
      </c>
      <c r="Y46" s="1083"/>
    </row>
    <row r="47" spans="1:36" s="460" customFormat="1" ht="10.5" customHeight="1">
      <c r="A47" s="489"/>
      <c r="B47" s="489"/>
      <c r="C47" s="485" t="s">
        <v>275</v>
      </c>
      <c r="D47" s="486"/>
      <c r="E47" s="978">
        <v>4</v>
      </c>
      <c r="F47" s="478" t="s">
        <v>16</v>
      </c>
      <c r="G47" s="978">
        <v>1</v>
      </c>
      <c r="H47" s="978">
        <v>4</v>
      </c>
      <c r="I47" s="978">
        <v>5</v>
      </c>
      <c r="J47" s="978">
        <v>4</v>
      </c>
      <c r="K47" s="478" t="s">
        <v>16</v>
      </c>
      <c r="L47" s="978">
        <v>1</v>
      </c>
      <c r="M47" s="978">
        <v>4</v>
      </c>
      <c r="N47" s="978">
        <v>5</v>
      </c>
      <c r="O47" s="478" t="s">
        <v>264</v>
      </c>
      <c r="P47" s="478" t="s">
        <v>264</v>
      </c>
      <c r="Q47" s="478" t="s">
        <v>264</v>
      </c>
      <c r="R47" s="478" t="s">
        <v>264</v>
      </c>
      <c r="S47" s="478" t="s">
        <v>264</v>
      </c>
      <c r="T47" s="478" t="s">
        <v>264</v>
      </c>
      <c r="U47" s="478" t="s">
        <v>264</v>
      </c>
      <c r="V47" s="478" t="s">
        <v>264</v>
      </c>
      <c r="W47" s="478" t="s">
        <v>264</v>
      </c>
      <c r="X47" s="478" t="s">
        <v>264</v>
      </c>
      <c r="Y47" s="1083"/>
    </row>
    <row r="48" spans="1:36" s="460" customFormat="1" ht="17.100000000000001" customHeight="1">
      <c r="A48" s="489"/>
      <c r="B48" s="479" t="s">
        <v>246</v>
      </c>
      <c r="C48" s="479" t="s">
        <v>100</v>
      </c>
      <c r="D48" s="480"/>
      <c r="E48" s="975">
        <v>24</v>
      </c>
      <c r="F48" s="975">
        <v>1</v>
      </c>
      <c r="G48" s="975">
        <v>6</v>
      </c>
      <c r="H48" s="975">
        <v>19</v>
      </c>
      <c r="I48" s="975">
        <v>25</v>
      </c>
      <c r="J48" s="481">
        <f>SUM(J49:J50)</f>
        <v>12</v>
      </c>
      <c r="K48" s="481">
        <f t="shared" ref="K48:N48" si="9">SUM(K49:K50)</f>
        <v>0</v>
      </c>
      <c r="L48" s="481">
        <f t="shared" si="9"/>
        <v>3</v>
      </c>
      <c r="M48" s="481">
        <f t="shared" si="9"/>
        <v>11</v>
      </c>
      <c r="N48" s="481">
        <f t="shared" si="9"/>
        <v>14</v>
      </c>
      <c r="O48" s="975">
        <v>8</v>
      </c>
      <c r="P48" s="481" t="s">
        <v>641</v>
      </c>
      <c r="Q48" s="975">
        <v>2</v>
      </c>
      <c r="R48" s="975">
        <v>6</v>
      </c>
      <c r="S48" s="975">
        <v>8</v>
      </c>
      <c r="T48" s="975">
        <v>4</v>
      </c>
      <c r="U48" s="982">
        <v>1</v>
      </c>
      <c r="V48" s="975">
        <v>1</v>
      </c>
      <c r="W48" s="975">
        <v>2</v>
      </c>
      <c r="X48" s="975">
        <v>3</v>
      </c>
      <c r="Y48" s="933"/>
    </row>
    <row r="49" spans="1:25" s="460" customFormat="1" ht="12" customHeight="1">
      <c r="A49" s="476"/>
      <c r="B49" s="476"/>
      <c r="C49" s="485" t="s">
        <v>268</v>
      </c>
      <c r="D49" s="486"/>
      <c r="E49" s="978">
        <v>12</v>
      </c>
      <c r="F49" s="478">
        <v>0</v>
      </c>
      <c r="G49" s="978">
        <v>3</v>
      </c>
      <c r="H49" s="978">
        <v>11</v>
      </c>
      <c r="I49" s="978">
        <v>14</v>
      </c>
      <c r="J49" s="978">
        <v>12</v>
      </c>
      <c r="K49" s="478">
        <v>0</v>
      </c>
      <c r="L49" s="978">
        <v>3</v>
      </c>
      <c r="M49" s="978">
        <v>11</v>
      </c>
      <c r="N49" s="978">
        <v>14</v>
      </c>
      <c r="O49" s="478" t="s">
        <v>264</v>
      </c>
      <c r="P49" s="478" t="s">
        <v>264</v>
      </c>
      <c r="Q49" s="478" t="s">
        <v>264</v>
      </c>
      <c r="R49" s="478" t="s">
        <v>264</v>
      </c>
      <c r="S49" s="478" t="s">
        <v>264</v>
      </c>
      <c r="T49" s="478" t="s">
        <v>264</v>
      </c>
      <c r="U49" s="478" t="s">
        <v>264</v>
      </c>
      <c r="V49" s="478" t="s">
        <v>264</v>
      </c>
      <c r="W49" s="478" t="s">
        <v>264</v>
      </c>
      <c r="X49" s="478" t="s">
        <v>264</v>
      </c>
      <c r="Y49" s="1083"/>
    </row>
    <row r="50" spans="1:25" s="460" customFormat="1" ht="10.5" customHeight="1">
      <c r="A50" s="488"/>
      <c r="B50" s="488"/>
      <c r="C50" s="485" t="s">
        <v>276</v>
      </c>
      <c r="D50" s="486"/>
      <c r="E50" s="478">
        <v>0</v>
      </c>
      <c r="F50" s="478">
        <v>0</v>
      </c>
      <c r="G50" s="478">
        <v>0</v>
      </c>
      <c r="H50" s="478" t="s">
        <v>16</v>
      </c>
      <c r="I50" s="478">
        <v>0</v>
      </c>
      <c r="J50" s="478">
        <v>0</v>
      </c>
      <c r="K50" s="478">
        <v>0</v>
      </c>
      <c r="L50" s="478">
        <v>0</v>
      </c>
      <c r="M50" s="478" t="s">
        <v>16</v>
      </c>
      <c r="N50" s="478">
        <v>0</v>
      </c>
      <c r="O50" s="478" t="s">
        <v>264</v>
      </c>
      <c r="P50" s="478" t="s">
        <v>264</v>
      </c>
      <c r="Q50" s="478" t="s">
        <v>264</v>
      </c>
      <c r="R50" s="478" t="s">
        <v>264</v>
      </c>
      <c r="S50" s="478" t="s">
        <v>264</v>
      </c>
      <c r="T50" s="478" t="s">
        <v>264</v>
      </c>
      <c r="U50" s="478" t="s">
        <v>264</v>
      </c>
      <c r="V50" s="478" t="s">
        <v>264</v>
      </c>
      <c r="W50" s="478" t="s">
        <v>264</v>
      </c>
      <c r="X50" s="478" t="s">
        <v>264</v>
      </c>
      <c r="Y50" s="1083"/>
    </row>
    <row r="51" spans="1:25" s="460" customFormat="1" ht="10.5" customHeight="1">
      <c r="A51" s="489"/>
      <c r="B51" s="489"/>
      <c r="C51" s="485" t="s">
        <v>275</v>
      </c>
      <c r="D51" s="486"/>
      <c r="E51" s="478">
        <v>0</v>
      </c>
      <c r="F51" s="478">
        <v>0</v>
      </c>
      <c r="G51" s="478">
        <v>0</v>
      </c>
      <c r="H51" s="478" t="s">
        <v>16</v>
      </c>
      <c r="I51" s="478" t="s">
        <v>16</v>
      </c>
      <c r="J51" s="478">
        <v>0</v>
      </c>
      <c r="K51" s="478">
        <v>0</v>
      </c>
      <c r="L51" s="478">
        <v>0</v>
      </c>
      <c r="M51" s="478" t="s">
        <v>16</v>
      </c>
      <c r="N51" s="478" t="s">
        <v>16</v>
      </c>
      <c r="O51" s="478" t="s">
        <v>264</v>
      </c>
      <c r="P51" s="478" t="s">
        <v>264</v>
      </c>
      <c r="Q51" s="478" t="s">
        <v>264</v>
      </c>
      <c r="R51" s="478" t="s">
        <v>264</v>
      </c>
      <c r="S51" s="478" t="s">
        <v>264</v>
      </c>
      <c r="T51" s="478" t="s">
        <v>264</v>
      </c>
      <c r="U51" s="478" t="s">
        <v>264</v>
      </c>
      <c r="V51" s="478" t="s">
        <v>264</v>
      </c>
      <c r="W51" s="478" t="s">
        <v>264</v>
      </c>
      <c r="X51" s="478" t="s">
        <v>264</v>
      </c>
      <c r="Y51" s="1083"/>
    </row>
    <row r="52" spans="1:25" s="460" customFormat="1" ht="17.100000000000001" customHeight="1">
      <c r="A52" s="489"/>
      <c r="B52" s="479" t="s">
        <v>247</v>
      </c>
      <c r="C52" s="479" t="s">
        <v>100</v>
      </c>
      <c r="D52" s="480"/>
      <c r="E52" s="975">
        <v>91</v>
      </c>
      <c r="F52" s="975">
        <v>5</v>
      </c>
      <c r="G52" s="975">
        <v>11</v>
      </c>
      <c r="H52" s="975">
        <v>108</v>
      </c>
      <c r="I52" s="975">
        <v>119</v>
      </c>
      <c r="J52" s="481">
        <f>SUM(J53:J55)</f>
        <v>34</v>
      </c>
      <c r="K52" s="481">
        <f t="shared" ref="K52:N52" si="10">SUM(K53:K55)</f>
        <v>3</v>
      </c>
      <c r="L52" s="481">
        <f t="shared" si="10"/>
        <v>7</v>
      </c>
      <c r="M52" s="481">
        <f t="shared" si="10"/>
        <v>44</v>
      </c>
      <c r="N52" s="481">
        <f t="shared" si="10"/>
        <v>51</v>
      </c>
      <c r="O52" s="975">
        <v>25</v>
      </c>
      <c r="P52" s="975">
        <v>2</v>
      </c>
      <c r="Q52" s="975">
        <v>3</v>
      </c>
      <c r="R52" s="975">
        <v>27</v>
      </c>
      <c r="S52" s="975">
        <v>30</v>
      </c>
      <c r="T52" s="975">
        <v>32</v>
      </c>
      <c r="U52" s="481" t="s">
        <v>641</v>
      </c>
      <c r="V52" s="975">
        <v>1</v>
      </c>
      <c r="W52" s="975">
        <v>37</v>
      </c>
      <c r="X52" s="975">
        <v>38</v>
      </c>
      <c r="Y52" s="933"/>
    </row>
    <row r="53" spans="1:25" s="460" customFormat="1" ht="12" customHeight="1">
      <c r="A53" s="476"/>
      <c r="B53" s="476"/>
      <c r="C53" s="485" t="s">
        <v>575</v>
      </c>
      <c r="D53" s="486"/>
      <c r="E53" s="978">
        <v>29</v>
      </c>
      <c r="F53" s="978">
        <v>2</v>
      </c>
      <c r="G53" s="978">
        <v>5</v>
      </c>
      <c r="H53" s="978">
        <v>40</v>
      </c>
      <c r="I53" s="978">
        <v>45</v>
      </c>
      <c r="J53" s="978">
        <v>29</v>
      </c>
      <c r="K53" s="978">
        <v>2</v>
      </c>
      <c r="L53" s="978">
        <v>5</v>
      </c>
      <c r="M53" s="978">
        <v>40</v>
      </c>
      <c r="N53" s="978">
        <v>45</v>
      </c>
      <c r="O53" s="478" t="s">
        <v>264</v>
      </c>
      <c r="P53" s="478" t="s">
        <v>264</v>
      </c>
      <c r="Q53" s="478" t="s">
        <v>264</v>
      </c>
      <c r="R53" s="478" t="s">
        <v>264</v>
      </c>
      <c r="S53" s="478" t="s">
        <v>264</v>
      </c>
      <c r="T53" s="478" t="s">
        <v>264</v>
      </c>
      <c r="U53" s="478" t="s">
        <v>264</v>
      </c>
      <c r="V53" s="478" t="s">
        <v>264</v>
      </c>
      <c r="W53" s="478" t="s">
        <v>264</v>
      </c>
      <c r="X53" s="478" t="s">
        <v>264</v>
      </c>
      <c r="Y53" s="1083"/>
    </row>
    <row r="54" spans="1:25" s="460" customFormat="1" ht="10.5" customHeight="1">
      <c r="A54" s="488"/>
      <c r="B54" s="488"/>
      <c r="C54" s="485" t="s">
        <v>276</v>
      </c>
      <c r="D54" s="486"/>
      <c r="E54" s="978">
        <v>3</v>
      </c>
      <c r="F54" s="978">
        <v>1</v>
      </c>
      <c r="G54" s="478">
        <v>0</v>
      </c>
      <c r="H54" s="978">
        <v>3</v>
      </c>
      <c r="I54" s="978">
        <v>3</v>
      </c>
      <c r="J54" s="978">
        <v>3</v>
      </c>
      <c r="K54" s="978">
        <v>1</v>
      </c>
      <c r="L54" s="478">
        <v>0</v>
      </c>
      <c r="M54" s="978">
        <v>3</v>
      </c>
      <c r="N54" s="978">
        <v>3</v>
      </c>
      <c r="O54" s="478" t="s">
        <v>264</v>
      </c>
      <c r="P54" s="478" t="s">
        <v>264</v>
      </c>
      <c r="Q54" s="478" t="s">
        <v>264</v>
      </c>
      <c r="R54" s="478" t="s">
        <v>264</v>
      </c>
      <c r="S54" s="478" t="s">
        <v>264</v>
      </c>
      <c r="T54" s="478" t="s">
        <v>264</v>
      </c>
      <c r="U54" s="478" t="s">
        <v>264</v>
      </c>
      <c r="V54" s="478" t="s">
        <v>264</v>
      </c>
      <c r="W54" s="478" t="s">
        <v>264</v>
      </c>
      <c r="X54" s="478" t="s">
        <v>264</v>
      </c>
      <c r="Y54" s="1083"/>
    </row>
    <row r="55" spans="1:25" s="460" customFormat="1" ht="10.5" customHeight="1">
      <c r="A55" s="489"/>
      <c r="B55" s="489"/>
      <c r="C55" s="485" t="s">
        <v>277</v>
      </c>
      <c r="D55" s="486"/>
      <c r="E55" s="978">
        <v>2</v>
      </c>
      <c r="F55" s="478">
        <v>0</v>
      </c>
      <c r="G55" s="978">
        <v>2</v>
      </c>
      <c r="H55" s="978">
        <v>1</v>
      </c>
      <c r="I55" s="978">
        <v>3</v>
      </c>
      <c r="J55" s="978">
        <v>2</v>
      </c>
      <c r="K55" s="478">
        <v>0</v>
      </c>
      <c r="L55" s="978">
        <v>2</v>
      </c>
      <c r="M55" s="978">
        <v>1</v>
      </c>
      <c r="N55" s="978">
        <v>3</v>
      </c>
      <c r="O55" s="478" t="s">
        <v>264</v>
      </c>
      <c r="P55" s="478" t="s">
        <v>264</v>
      </c>
      <c r="Q55" s="478" t="s">
        <v>264</v>
      </c>
      <c r="R55" s="478" t="s">
        <v>264</v>
      </c>
      <c r="S55" s="478" t="s">
        <v>264</v>
      </c>
      <c r="T55" s="478" t="s">
        <v>264</v>
      </c>
      <c r="U55" s="478" t="s">
        <v>264</v>
      </c>
      <c r="V55" s="478" t="s">
        <v>264</v>
      </c>
      <c r="W55" s="478" t="s">
        <v>264</v>
      </c>
      <c r="X55" s="478" t="s">
        <v>264</v>
      </c>
      <c r="Y55" s="1083"/>
    </row>
    <row r="56" spans="1:25" s="460" customFormat="1" ht="17.100000000000001" customHeight="1">
      <c r="A56" s="489"/>
      <c r="B56" s="479" t="s">
        <v>248</v>
      </c>
      <c r="C56" s="479" t="s">
        <v>100</v>
      </c>
      <c r="D56" s="480"/>
      <c r="E56" s="975">
        <v>138</v>
      </c>
      <c r="F56" s="975">
        <v>3</v>
      </c>
      <c r="G56" s="975">
        <v>20</v>
      </c>
      <c r="H56" s="975">
        <v>145</v>
      </c>
      <c r="I56" s="975">
        <v>165</v>
      </c>
      <c r="J56" s="481">
        <f>SUM(J57:J60)</f>
        <v>41</v>
      </c>
      <c r="K56" s="481">
        <f t="shared" ref="K56:N56" si="11">SUM(K57:K60)</f>
        <v>1</v>
      </c>
      <c r="L56" s="481">
        <f t="shared" si="11"/>
        <v>3</v>
      </c>
      <c r="M56" s="481">
        <f t="shared" si="11"/>
        <v>48</v>
      </c>
      <c r="N56" s="481">
        <f t="shared" si="11"/>
        <v>51</v>
      </c>
      <c r="O56" s="975">
        <v>34</v>
      </c>
      <c r="P56" s="982">
        <v>2</v>
      </c>
      <c r="Q56" s="975">
        <v>6</v>
      </c>
      <c r="R56" s="975">
        <v>40</v>
      </c>
      <c r="S56" s="975">
        <v>46</v>
      </c>
      <c r="T56" s="975">
        <v>63</v>
      </c>
      <c r="U56" s="481" t="s">
        <v>641</v>
      </c>
      <c r="V56" s="975">
        <v>11</v>
      </c>
      <c r="W56" s="975">
        <v>57</v>
      </c>
      <c r="X56" s="975">
        <v>68</v>
      </c>
      <c r="Y56" s="933"/>
    </row>
    <row r="57" spans="1:25" s="460" customFormat="1" ht="12" customHeight="1">
      <c r="A57" s="476"/>
      <c r="B57" s="476"/>
      <c r="C57" s="485" t="s">
        <v>265</v>
      </c>
      <c r="D57" s="486"/>
      <c r="E57" s="978">
        <v>13</v>
      </c>
      <c r="F57" s="478">
        <v>0</v>
      </c>
      <c r="G57" s="478">
        <v>0</v>
      </c>
      <c r="H57" s="978">
        <v>17</v>
      </c>
      <c r="I57" s="978">
        <v>17</v>
      </c>
      <c r="J57" s="978">
        <v>13</v>
      </c>
      <c r="K57" s="478">
        <v>0</v>
      </c>
      <c r="L57" s="478">
        <v>0</v>
      </c>
      <c r="M57" s="978">
        <v>17</v>
      </c>
      <c r="N57" s="978">
        <v>17</v>
      </c>
      <c r="O57" s="478" t="s">
        <v>264</v>
      </c>
      <c r="P57" s="478" t="s">
        <v>264</v>
      </c>
      <c r="Q57" s="478" t="s">
        <v>264</v>
      </c>
      <c r="R57" s="478" t="s">
        <v>264</v>
      </c>
      <c r="S57" s="478" t="s">
        <v>264</v>
      </c>
      <c r="T57" s="478" t="s">
        <v>264</v>
      </c>
      <c r="U57" s="478" t="s">
        <v>264</v>
      </c>
      <c r="V57" s="478" t="s">
        <v>264</v>
      </c>
      <c r="W57" s="478" t="s">
        <v>264</v>
      </c>
      <c r="X57" s="478" t="s">
        <v>264</v>
      </c>
      <c r="Y57" s="1083"/>
    </row>
    <row r="58" spans="1:25" s="460" customFormat="1" ht="10.5" customHeight="1">
      <c r="A58" s="488"/>
      <c r="B58" s="488"/>
      <c r="C58" s="485" t="s">
        <v>277</v>
      </c>
      <c r="D58" s="486"/>
      <c r="E58" s="978">
        <v>4</v>
      </c>
      <c r="F58" s="478">
        <v>0</v>
      </c>
      <c r="G58" s="978">
        <v>1</v>
      </c>
      <c r="H58" s="978">
        <v>3</v>
      </c>
      <c r="I58" s="978">
        <v>4</v>
      </c>
      <c r="J58" s="978">
        <v>4</v>
      </c>
      <c r="K58" s="478">
        <v>0</v>
      </c>
      <c r="L58" s="978">
        <v>1</v>
      </c>
      <c r="M58" s="978">
        <v>3</v>
      </c>
      <c r="N58" s="978">
        <v>4</v>
      </c>
      <c r="O58" s="478" t="s">
        <v>264</v>
      </c>
      <c r="P58" s="478" t="s">
        <v>264</v>
      </c>
      <c r="Q58" s="478" t="s">
        <v>264</v>
      </c>
      <c r="R58" s="478" t="s">
        <v>264</v>
      </c>
      <c r="S58" s="478" t="s">
        <v>264</v>
      </c>
      <c r="T58" s="478" t="s">
        <v>264</v>
      </c>
      <c r="U58" s="478" t="s">
        <v>264</v>
      </c>
      <c r="V58" s="478" t="s">
        <v>264</v>
      </c>
      <c r="W58" s="478" t="s">
        <v>264</v>
      </c>
      <c r="X58" s="478" t="s">
        <v>264</v>
      </c>
      <c r="Y58" s="1083"/>
    </row>
    <row r="59" spans="1:25" s="460" customFormat="1" ht="10.5" customHeight="1">
      <c r="A59" s="476"/>
      <c r="B59" s="476"/>
      <c r="C59" s="485" t="s">
        <v>269</v>
      </c>
      <c r="D59" s="486"/>
      <c r="E59" s="978">
        <v>18</v>
      </c>
      <c r="F59" s="978">
        <v>1</v>
      </c>
      <c r="G59" s="978">
        <v>2</v>
      </c>
      <c r="H59" s="978">
        <v>20</v>
      </c>
      <c r="I59" s="978">
        <v>22</v>
      </c>
      <c r="J59" s="978">
        <v>18</v>
      </c>
      <c r="K59" s="978">
        <v>1</v>
      </c>
      <c r="L59" s="978">
        <v>2</v>
      </c>
      <c r="M59" s="978">
        <v>20</v>
      </c>
      <c r="N59" s="978">
        <v>22</v>
      </c>
      <c r="O59" s="478" t="s">
        <v>264</v>
      </c>
      <c r="P59" s="478" t="s">
        <v>264</v>
      </c>
      <c r="Q59" s="478" t="s">
        <v>264</v>
      </c>
      <c r="R59" s="478" t="s">
        <v>264</v>
      </c>
      <c r="S59" s="478" t="s">
        <v>264</v>
      </c>
      <c r="T59" s="478" t="s">
        <v>264</v>
      </c>
      <c r="U59" s="478" t="s">
        <v>264</v>
      </c>
      <c r="V59" s="478" t="s">
        <v>264</v>
      </c>
      <c r="W59" s="478" t="s">
        <v>264</v>
      </c>
      <c r="X59" s="478" t="s">
        <v>264</v>
      </c>
      <c r="Y59" s="1083"/>
    </row>
    <row r="60" spans="1:25" s="460" customFormat="1" ht="10.5" customHeight="1">
      <c r="A60" s="489"/>
      <c r="B60" s="489"/>
      <c r="C60" s="485" t="s">
        <v>267</v>
      </c>
      <c r="D60" s="486"/>
      <c r="E60" s="978">
        <v>6</v>
      </c>
      <c r="F60" s="478">
        <v>0</v>
      </c>
      <c r="G60" s="478">
        <v>0</v>
      </c>
      <c r="H60" s="978">
        <v>8</v>
      </c>
      <c r="I60" s="978">
        <v>8</v>
      </c>
      <c r="J60" s="978">
        <v>6</v>
      </c>
      <c r="K60" s="478">
        <v>0</v>
      </c>
      <c r="L60" s="478">
        <v>0</v>
      </c>
      <c r="M60" s="978">
        <v>8</v>
      </c>
      <c r="N60" s="978">
        <v>8</v>
      </c>
      <c r="O60" s="478" t="s">
        <v>264</v>
      </c>
      <c r="P60" s="478" t="s">
        <v>264</v>
      </c>
      <c r="Q60" s="478" t="s">
        <v>264</v>
      </c>
      <c r="R60" s="478" t="s">
        <v>264</v>
      </c>
      <c r="S60" s="478" t="s">
        <v>264</v>
      </c>
      <c r="T60" s="478" t="s">
        <v>264</v>
      </c>
      <c r="U60" s="478" t="s">
        <v>264</v>
      </c>
      <c r="V60" s="478" t="s">
        <v>264</v>
      </c>
      <c r="W60" s="478" t="s">
        <v>264</v>
      </c>
      <c r="X60" s="478" t="s">
        <v>264</v>
      </c>
      <c r="Y60" s="1083"/>
    </row>
    <row r="61" spans="1:25" s="460" customFormat="1" ht="17.100000000000001" customHeight="1">
      <c r="A61" s="489"/>
      <c r="B61" s="479" t="s">
        <v>249</v>
      </c>
      <c r="C61" s="479" t="s">
        <v>100</v>
      </c>
      <c r="D61" s="480"/>
      <c r="E61" s="975">
        <v>88</v>
      </c>
      <c r="F61" s="975">
        <v>3</v>
      </c>
      <c r="G61" s="975">
        <v>9</v>
      </c>
      <c r="H61" s="975">
        <v>171</v>
      </c>
      <c r="I61" s="975">
        <v>180</v>
      </c>
      <c r="J61" s="975">
        <v>88</v>
      </c>
      <c r="K61" s="975">
        <v>3</v>
      </c>
      <c r="L61" s="975">
        <v>9</v>
      </c>
      <c r="M61" s="975">
        <v>171</v>
      </c>
      <c r="N61" s="975">
        <v>180</v>
      </c>
      <c r="O61" s="481" t="s">
        <v>264</v>
      </c>
      <c r="P61" s="481" t="s">
        <v>264</v>
      </c>
      <c r="Q61" s="481" t="s">
        <v>264</v>
      </c>
      <c r="R61" s="481" t="s">
        <v>264</v>
      </c>
      <c r="S61" s="481" t="s">
        <v>264</v>
      </c>
      <c r="T61" s="481" t="s">
        <v>264</v>
      </c>
      <c r="U61" s="481" t="s">
        <v>264</v>
      </c>
      <c r="V61" s="481" t="s">
        <v>264</v>
      </c>
      <c r="W61" s="481" t="s">
        <v>264</v>
      </c>
      <c r="X61" s="481" t="s">
        <v>264</v>
      </c>
      <c r="Y61" s="933"/>
    </row>
    <row r="62" spans="1:25" s="460" customFormat="1" ht="12" customHeight="1">
      <c r="A62" s="476"/>
      <c r="B62" s="476"/>
      <c r="C62" s="485" t="s">
        <v>278</v>
      </c>
      <c r="D62" s="486"/>
      <c r="E62" s="978">
        <v>54</v>
      </c>
      <c r="F62" s="978">
        <v>1</v>
      </c>
      <c r="G62" s="978">
        <v>6</v>
      </c>
      <c r="H62" s="978">
        <v>100</v>
      </c>
      <c r="I62" s="978">
        <v>106</v>
      </c>
      <c r="J62" s="978">
        <v>54</v>
      </c>
      <c r="K62" s="978">
        <v>1</v>
      </c>
      <c r="L62" s="978">
        <v>6</v>
      </c>
      <c r="M62" s="978">
        <v>100</v>
      </c>
      <c r="N62" s="978">
        <v>106</v>
      </c>
      <c r="O62" s="478" t="s">
        <v>264</v>
      </c>
      <c r="P62" s="478" t="s">
        <v>264</v>
      </c>
      <c r="Q62" s="478" t="s">
        <v>264</v>
      </c>
      <c r="R62" s="478" t="s">
        <v>264</v>
      </c>
      <c r="S62" s="478" t="s">
        <v>264</v>
      </c>
      <c r="T62" s="478" t="s">
        <v>264</v>
      </c>
      <c r="U62" s="478" t="s">
        <v>264</v>
      </c>
      <c r="V62" s="478" t="s">
        <v>264</v>
      </c>
      <c r="W62" s="478" t="s">
        <v>264</v>
      </c>
      <c r="X62" s="478" t="s">
        <v>264</v>
      </c>
      <c r="Y62" s="1081"/>
    </row>
    <row r="63" spans="1:25" s="460" customFormat="1" ht="10.5" customHeight="1">
      <c r="A63" s="488"/>
      <c r="B63" s="488"/>
      <c r="C63" s="485" t="s">
        <v>279</v>
      </c>
      <c r="D63" s="486"/>
      <c r="E63" s="978">
        <v>12</v>
      </c>
      <c r="F63" s="978">
        <v>1</v>
      </c>
      <c r="G63" s="978">
        <v>1</v>
      </c>
      <c r="H63" s="978">
        <v>21</v>
      </c>
      <c r="I63" s="978">
        <v>22</v>
      </c>
      <c r="J63" s="978">
        <v>12</v>
      </c>
      <c r="K63" s="978">
        <v>1</v>
      </c>
      <c r="L63" s="978">
        <v>1</v>
      </c>
      <c r="M63" s="978">
        <v>21</v>
      </c>
      <c r="N63" s="978">
        <v>22</v>
      </c>
      <c r="O63" s="478" t="s">
        <v>264</v>
      </c>
      <c r="P63" s="478" t="s">
        <v>264</v>
      </c>
      <c r="Q63" s="478" t="s">
        <v>264</v>
      </c>
      <c r="R63" s="478" t="s">
        <v>264</v>
      </c>
      <c r="S63" s="478" t="s">
        <v>264</v>
      </c>
      <c r="T63" s="478" t="s">
        <v>264</v>
      </c>
      <c r="U63" s="478" t="s">
        <v>264</v>
      </c>
      <c r="V63" s="478" t="s">
        <v>264</v>
      </c>
      <c r="W63" s="478" t="s">
        <v>264</v>
      </c>
      <c r="X63" s="478" t="s">
        <v>264</v>
      </c>
      <c r="Y63" s="1081"/>
    </row>
    <row r="64" spans="1:25" s="460" customFormat="1" ht="10.5" customHeight="1">
      <c r="A64" s="488"/>
      <c r="B64" s="1082" t="s">
        <v>280</v>
      </c>
      <c r="C64" s="1082"/>
      <c r="D64" s="486"/>
      <c r="E64" s="978">
        <v>3</v>
      </c>
      <c r="F64" s="478">
        <v>0</v>
      </c>
      <c r="G64" s="478">
        <v>0</v>
      </c>
      <c r="H64" s="978">
        <v>4</v>
      </c>
      <c r="I64" s="978">
        <v>4</v>
      </c>
      <c r="J64" s="978">
        <v>3</v>
      </c>
      <c r="K64" s="478">
        <v>0</v>
      </c>
      <c r="L64" s="478">
        <v>0</v>
      </c>
      <c r="M64" s="978">
        <v>4</v>
      </c>
      <c r="N64" s="978">
        <v>4</v>
      </c>
      <c r="O64" s="478" t="s">
        <v>264</v>
      </c>
      <c r="P64" s="478" t="s">
        <v>264</v>
      </c>
      <c r="Q64" s="478" t="s">
        <v>264</v>
      </c>
      <c r="R64" s="478" t="s">
        <v>264</v>
      </c>
      <c r="S64" s="478" t="s">
        <v>264</v>
      </c>
      <c r="T64" s="478" t="s">
        <v>264</v>
      </c>
      <c r="U64" s="478" t="s">
        <v>264</v>
      </c>
      <c r="V64" s="478" t="s">
        <v>264</v>
      </c>
      <c r="W64" s="478" t="s">
        <v>264</v>
      </c>
      <c r="X64" s="478" t="s">
        <v>264</v>
      </c>
      <c r="Y64" s="1081"/>
    </row>
    <row r="65" spans="1:25" s="460" customFormat="1" ht="10.5" customHeight="1">
      <c r="A65" s="455"/>
      <c r="B65" s="455"/>
      <c r="C65" s="485" t="s">
        <v>281</v>
      </c>
      <c r="D65" s="486"/>
      <c r="E65" s="978">
        <v>19</v>
      </c>
      <c r="F65" s="978">
        <v>1</v>
      </c>
      <c r="G65" s="978">
        <v>2</v>
      </c>
      <c r="H65" s="978">
        <v>46</v>
      </c>
      <c r="I65" s="978">
        <v>48</v>
      </c>
      <c r="J65" s="978">
        <v>19</v>
      </c>
      <c r="K65" s="978">
        <v>1</v>
      </c>
      <c r="L65" s="978">
        <v>2</v>
      </c>
      <c r="M65" s="978">
        <v>46</v>
      </c>
      <c r="N65" s="978">
        <v>48</v>
      </c>
      <c r="O65" s="478" t="s">
        <v>264</v>
      </c>
      <c r="P65" s="478" t="s">
        <v>264</v>
      </c>
      <c r="Q65" s="478" t="s">
        <v>264</v>
      </c>
      <c r="R65" s="478" t="s">
        <v>264</v>
      </c>
      <c r="S65" s="478" t="s">
        <v>264</v>
      </c>
      <c r="T65" s="478" t="s">
        <v>264</v>
      </c>
      <c r="U65" s="478" t="s">
        <v>264</v>
      </c>
      <c r="V65" s="478" t="s">
        <v>264</v>
      </c>
      <c r="W65" s="478" t="s">
        <v>264</v>
      </c>
      <c r="X65" s="478" t="s">
        <v>264</v>
      </c>
      <c r="Y65" s="1081"/>
    </row>
    <row r="66" spans="1:25" s="460" customFormat="1" ht="10.5" customHeight="1">
      <c r="A66" s="455"/>
      <c r="B66" s="455"/>
      <c r="C66" s="901" t="s">
        <v>576</v>
      </c>
      <c r="D66" s="486"/>
      <c r="E66" s="478">
        <v>0</v>
      </c>
      <c r="F66" s="478">
        <v>0</v>
      </c>
      <c r="G66" s="478">
        <v>0</v>
      </c>
      <c r="H66" s="478">
        <v>0</v>
      </c>
      <c r="I66" s="478">
        <v>0</v>
      </c>
      <c r="J66" s="478">
        <v>0</v>
      </c>
      <c r="K66" s="478">
        <v>0</v>
      </c>
      <c r="L66" s="478">
        <v>0</v>
      </c>
      <c r="M66" s="478">
        <v>0</v>
      </c>
      <c r="N66" s="478">
        <v>0</v>
      </c>
      <c r="O66" s="478" t="s">
        <v>264</v>
      </c>
      <c r="P66" s="478" t="s">
        <v>264</v>
      </c>
      <c r="Q66" s="478" t="s">
        <v>264</v>
      </c>
      <c r="R66" s="478" t="s">
        <v>264</v>
      </c>
      <c r="S66" s="478" t="s">
        <v>264</v>
      </c>
      <c r="T66" s="478" t="s">
        <v>264</v>
      </c>
      <c r="U66" s="478" t="s">
        <v>264</v>
      </c>
      <c r="V66" s="478" t="s">
        <v>264</v>
      </c>
      <c r="W66" s="478" t="s">
        <v>264</v>
      </c>
      <c r="X66" s="478" t="s">
        <v>264</v>
      </c>
      <c r="Y66" s="934"/>
    </row>
    <row r="67" spans="1:25" s="460" customFormat="1" ht="3.95" customHeight="1">
      <c r="A67" s="490"/>
      <c r="B67" s="490"/>
      <c r="C67" s="491"/>
      <c r="D67" s="492"/>
      <c r="E67" s="493"/>
      <c r="F67" s="493"/>
      <c r="G67" s="493"/>
      <c r="H67" s="493"/>
      <c r="I67" s="493"/>
      <c r="J67" s="493"/>
      <c r="K67" s="493"/>
      <c r="L67" s="493"/>
      <c r="M67" s="493"/>
      <c r="N67" s="493"/>
      <c r="O67" s="494"/>
      <c r="P67" s="491"/>
      <c r="Q67" s="491"/>
      <c r="R67" s="491"/>
      <c r="S67" s="491"/>
      <c r="T67" s="491"/>
      <c r="U67" s="491"/>
      <c r="V67" s="491"/>
      <c r="W67" s="491"/>
      <c r="X67" s="491"/>
      <c r="Y67" s="495"/>
    </row>
    <row r="68" spans="1:25" s="460" customFormat="1" ht="15.95" customHeight="1">
      <c r="A68" s="455"/>
      <c r="B68" s="496" t="s">
        <v>331</v>
      </c>
      <c r="C68" s="455"/>
      <c r="D68" s="455"/>
      <c r="E68" s="456"/>
      <c r="F68" s="456"/>
      <c r="G68" s="456"/>
      <c r="H68" s="456"/>
      <c r="I68" s="456"/>
      <c r="J68" s="456"/>
      <c r="K68" s="456"/>
      <c r="L68" s="456"/>
      <c r="M68" s="458"/>
      <c r="N68" s="458"/>
      <c r="O68" s="458"/>
      <c r="P68" s="458"/>
      <c r="Q68" s="458"/>
      <c r="R68" s="458"/>
      <c r="S68" s="458"/>
      <c r="T68" s="458"/>
      <c r="U68" s="458"/>
      <c r="V68" s="458"/>
      <c r="W68" s="458"/>
      <c r="X68" s="458"/>
      <c r="Y68" s="459"/>
    </row>
    <row r="69" spans="1:25" s="460" customFormat="1" ht="12" customHeight="1">
      <c r="A69" s="454"/>
      <c r="B69" s="454"/>
      <c r="C69" s="454"/>
      <c r="D69" s="454"/>
      <c r="E69" s="487"/>
      <c r="F69" s="487"/>
      <c r="G69" s="487"/>
      <c r="H69" s="487"/>
      <c r="I69" s="487"/>
      <c r="J69" s="487"/>
      <c r="K69" s="487"/>
      <c r="L69" s="487"/>
      <c r="M69" s="487"/>
      <c r="N69" s="487"/>
      <c r="O69" s="487"/>
      <c r="P69" s="487"/>
      <c r="Q69" s="487"/>
      <c r="R69" s="487"/>
      <c r="S69" s="487"/>
      <c r="T69" s="487"/>
      <c r="U69" s="487"/>
      <c r="V69" s="487"/>
      <c r="W69" s="487"/>
      <c r="Y69" s="497"/>
    </row>
    <row r="70" spans="1:25" s="460" customFormat="1" ht="12" customHeight="1">
      <c r="A70" s="454"/>
      <c r="B70" s="454"/>
      <c r="C70" s="454"/>
      <c r="D70" s="454"/>
      <c r="E70" s="487"/>
      <c r="F70" s="487"/>
      <c r="G70" s="487"/>
      <c r="H70" s="487"/>
      <c r="I70" s="487"/>
      <c r="J70" s="487"/>
      <c r="K70" s="487"/>
      <c r="L70" s="487"/>
      <c r="M70" s="487"/>
      <c r="N70" s="487"/>
      <c r="O70" s="487"/>
      <c r="P70" s="487"/>
      <c r="Q70" s="487"/>
      <c r="R70" s="487"/>
      <c r="S70" s="487"/>
      <c r="T70" s="487"/>
      <c r="U70" s="487"/>
      <c r="V70" s="487"/>
      <c r="W70" s="487"/>
      <c r="Y70" s="497"/>
    </row>
    <row r="71" spans="1:25" s="460" customFormat="1" ht="12" customHeight="1">
      <c r="A71" s="454"/>
      <c r="B71" s="454"/>
      <c r="C71" s="454"/>
      <c r="D71" s="454"/>
      <c r="E71" s="487"/>
      <c r="F71" s="487"/>
      <c r="G71" s="487"/>
      <c r="H71" s="487"/>
      <c r="I71" s="487"/>
      <c r="J71" s="487"/>
      <c r="K71" s="487"/>
      <c r="L71" s="487"/>
      <c r="M71" s="487"/>
      <c r="N71" s="487"/>
      <c r="O71" s="487"/>
      <c r="P71" s="487"/>
      <c r="Q71" s="487"/>
      <c r="R71" s="487"/>
      <c r="S71" s="487"/>
      <c r="T71" s="487"/>
      <c r="U71" s="487"/>
      <c r="V71" s="487"/>
      <c r="W71" s="487"/>
      <c r="Y71" s="497"/>
    </row>
    <row r="72" spans="1:25" s="460" customFormat="1" ht="12" customHeight="1">
      <c r="A72" s="454"/>
      <c r="B72" s="454"/>
      <c r="C72" s="454"/>
      <c r="D72" s="454"/>
      <c r="E72" s="487"/>
      <c r="F72" s="487"/>
      <c r="G72" s="487"/>
      <c r="H72" s="487"/>
      <c r="I72" s="487"/>
      <c r="J72" s="487"/>
      <c r="K72" s="487"/>
      <c r="L72" s="487"/>
      <c r="M72" s="487"/>
      <c r="N72" s="487"/>
      <c r="O72" s="487"/>
      <c r="P72" s="487"/>
      <c r="Q72" s="487"/>
      <c r="R72" s="487"/>
      <c r="S72" s="487"/>
      <c r="T72" s="487"/>
      <c r="U72" s="487"/>
      <c r="V72" s="487"/>
      <c r="W72" s="487"/>
      <c r="Y72" s="497"/>
    </row>
    <row r="73" spans="1:25" s="460" customFormat="1" ht="12" customHeight="1">
      <c r="A73" s="454"/>
      <c r="B73" s="454"/>
      <c r="C73" s="454"/>
      <c r="D73" s="454"/>
      <c r="E73" s="487"/>
      <c r="F73" s="487"/>
      <c r="G73" s="487"/>
      <c r="H73" s="487"/>
      <c r="I73" s="487"/>
      <c r="J73" s="487"/>
      <c r="K73" s="487"/>
      <c r="L73" s="487"/>
      <c r="M73" s="487"/>
      <c r="N73" s="487"/>
      <c r="O73" s="487"/>
      <c r="P73" s="487"/>
      <c r="Q73" s="487"/>
      <c r="R73" s="487"/>
      <c r="S73" s="487"/>
      <c r="T73" s="487"/>
      <c r="U73" s="487"/>
      <c r="V73" s="487"/>
      <c r="W73" s="487"/>
      <c r="Y73" s="497"/>
    </row>
    <row r="74" spans="1:25" ht="12" customHeight="1">
      <c r="A74" s="275"/>
      <c r="B74" s="275"/>
      <c r="C74" s="275"/>
      <c r="D74" s="275"/>
      <c r="E74" s="276"/>
      <c r="F74" s="276"/>
      <c r="G74" s="276"/>
      <c r="H74" s="276"/>
      <c r="I74" s="276"/>
      <c r="J74" s="276"/>
      <c r="K74" s="276"/>
      <c r="L74" s="276"/>
      <c r="M74" s="276"/>
      <c r="N74" s="276"/>
      <c r="O74" s="276"/>
      <c r="P74" s="276"/>
      <c r="Q74" s="276"/>
      <c r="R74" s="276"/>
      <c r="S74" s="276"/>
      <c r="T74" s="276"/>
      <c r="U74" s="276"/>
      <c r="V74" s="276"/>
      <c r="W74" s="276"/>
    </row>
    <row r="75" spans="1:25" ht="12" customHeight="1">
      <c r="A75" s="275"/>
      <c r="B75" s="275"/>
      <c r="C75" s="275"/>
      <c r="D75" s="275"/>
      <c r="E75" s="276"/>
      <c r="F75" s="276"/>
      <c r="G75" s="276"/>
      <c r="H75" s="276"/>
      <c r="I75" s="276"/>
      <c r="J75" s="276"/>
      <c r="K75" s="276"/>
      <c r="L75" s="276"/>
      <c r="M75" s="276"/>
      <c r="N75" s="276"/>
      <c r="O75" s="276"/>
      <c r="P75" s="276"/>
      <c r="Q75" s="276"/>
      <c r="R75" s="276"/>
      <c r="S75" s="276"/>
      <c r="T75" s="276"/>
      <c r="U75" s="276"/>
      <c r="V75" s="276"/>
      <c r="W75" s="276"/>
    </row>
    <row r="76" spans="1:25" ht="12" customHeight="1">
      <c r="A76" s="275"/>
      <c r="B76" s="275"/>
      <c r="C76" s="275"/>
      <c r="D76" s="275"/>
      <c r="E76" s="276"/>
      <c r="F76" s="276"/>
      <c r="G76" s="276"/>
      <c r="H76" s="276"/>
      <c r="I76" s="276"/>
      <c r="J76" s="276"/>
      <c r="K76" s="276"/>
      <c r="L76" s="276"/>
      <c r="M76" s="276"/>
      <c r="N76" s="276"/>
      <c r="O76" s="276"/>
      <c r="P76" s="276"/>
      <c r="Q76" s="276"/>
      <c r="R76" s="276"/>
      <c r="S76" s="276"/>
      <c r="T76" s="276"/>
      <c r="U76" s="276"/>
      <c r="V76" s="276"/>
      <c r="W76" s="276"/>
    </row>
    <row r="77" spans="1:25" ht="12" customHeight="1">
      <c r="A77" s="275"/>
      <c r="B77" s="275"/>
      <c r="C77" s="275"/>
      <c r="D77" s="275"/>
      <c r="E77" s="276"/>
      <c r="F77" s="276"/>
      <c r="G77" s="276"/>
      <c r="H77" s="276"/>
      <c r="I77" s="276"/>
      <c r="J77" s="276"/>
      <c r="K77" s="276"/>
      <c r="L77" s="276"/>
      <c r="M77" s="276"/>
      <c r="N77" s="276"/>
      <c r="O77" s="276"/>
      <c r="P77" s="276"/>
      <c r="Q77" s="276"/>
      <c r="R77" s="276"/>
      <c r="S77" s="276"/>
      <c r="T77" s="276"/>
      <c r="U77" s="276"/>
      <c r="V77" s="276"/>
      <c r="W77" s="276"/>
    </row>
    <row r="78" spans="1:25" ht="12" customHeight="1">
      <c r="A78" s="275"/>
      <c r="B78" s="275"/>
      <c r="C78" s="275"/>
      <c r="D78" s="275"/>
      <c r="E78" s="276"/>
      <c r="F78" s="276"/>
      <c r="G78" s="276"/>
      <c r="H78" s="276"/>
      <c r="I78" s="276"/>
      <c r="J78" s="276"/>
      <c r="K78" s="276"/>
      <c r="L78" s="276"/>
      <c r="M78" s="276"/>
      <c r="N78" s="276"/>
      <c r="O78" s="276"/>
      <c r="P78" s="276"/>
      <c r="Q78" s="276"/>
      <c r="R78" s="276"/>
      <c r="S78" s="276"/>
      <c r="T78" s="276"/>
      <c r="U78" s="276"/>
      <c r="V78" s="276"/>
      <c r="W78" s="276"/>
    </row>
    <row r="79" spans="1:25" ht="12" customHeight="1">
      <c r="A79" s="275"/>
      <c r="B79" s="275"/>
      <c r="C79" s="275"/>
      <c r="D79" s="275"/>
      <c r="E79" s="276"/>
      <c r="F79" s="276"/>
      <c r="G79" s="276"/>
      <c r="H79" s="276"/>
      <c r="I79" s="276"/>
      <c r="J79" s="276"/>
      <c r="K79" s="276"/>
      <c r="L79" s="276"/>
      <c r="M79" s="276"/>
      <c r="N79" s="276"/>
      <c r="O79" s="276"/>
      <c r="P79" s="276"/>
      <c r="Q79" s="276"/>
      <c r="R79" s="276"/>
      <c r="S79" s="276"/>
      <c r="T79" s="276"/>
      <c r="U79" s="276"/>
      <c r="V79" s="276"/>
      <c r="W79" s="276"/>
    </row>
    <row r="80" spans="1:25" ht="12" customHeight="1">
      <c r="A80" s="275"/>
      <c r="B80" s="275"/>
      <c r="C80" s="275"/>
      <c r="D80" s="275"/>
      <c r="E80" s="276"/>
      <c r="F80" s="276"/>
      <c r="G80" s="276"/>
      <c r="H80" s="276"/>
      <c r="I80" s="276"/>
      <c r="J80" s="276"/>
      <c r="K80" s="276"/>
      <c r="L80" s="276"/>
      <c r="M80" s="276"/>
      <c r="N80" s="276"/>
      <c r="O80" s="276"/>
      <c r="P80" s="276"/>
      <c r="Q80" s="276"/>
      <c r="R80" s="276"/>
      <c r="S80" s="276"/>
      <c r="T80" s="276"/>
      <c r="U80" s="276"/>
      <c r="V80" s="276"/>
      <c r="W80" s="276"/>
      <c r="X80" s="499"/>
      <c r="Y80" s="500"/>
    </row>
    <row r="81" spans="1:23" ht="12" customHeight="1">
      <c r="A81" s="275"/>
      <c r="B81" s="275"/>
      <c r="C81" s="275"/>
      <c r="D81" s="275"/>
      <c r="E81" s="276"/>
      <c r="F81" s="276"/>
      <c r="G81" s="276"/>
      <c r="H81" s="276"/>
      <c r="I81" s="276"/>
      <c r="J81" s="276"/>
      <c r="K81" s="276"/>
      <c r="L81" s="276"/>
      <c r="M81" s="276"/>
      <c r="N81" s="276"/>
      <c r="O81" s="276"/>
      <c r="P81" s="276"/>
      <c r="Q81" s="276"/>
      <c r="R81" s="276"/>
      <c r="S81" s="276"/>
      <c r="T81" s="276"/>
      <c r="U81" s="276"/>
      <c r="V81" s="276"/>
      <c r="W81" s="276"/>
    </row>
    <row r="82" spans="1:23" ht="12" customHeight="1">
      <c r="A82" s="275"/>
      <c r="B82" s="275"/>
      <c r="C82" s="275"/>
      <c r="D82" s="275"/>
      <c r="E82" s="276"/>
      <c r="F82" s="276"/>
      <c r="G82" s="276"/>
      <c r="H82" s="276"/>
      <c r="I82" s="276"/>
      <c r="J82" s="276"/>
      <c r="K82" s="276"/>
      <c r="L82" s="276"/>
      <c r="M82" s="276"/>
      <c r="N82" s="276"/>
      <c r="O82" s="276"/>
      <c r="P82" s="276"/>
      <c r="Q82" s="276"/>
      <c r="R82" s="276"/>
      <c r="S82" s="276"/>
      <c r="T82" s="276"/>
      <c r="U82" s="276"/>
      <c r="V82" s="276"/>
      <c r="W82" s="276"/>
    </row>
    <row r="83" spans="1:23" ht="12" customHeight="1">
      <c r="A83" s="275"/>
      <c r="B83" s="275"/>
      <c r="C83" s="275"/>
      <c r="D83" s="275"/>
      <c r="E83" s="276"/>
      <c r="F83" s="276"/>
      <c r="G83" s="276"/>
      <c r="H83" s="276"/>
      <c r="I83" s="276"/>
      <c r="J83" s="276"/>
      <c r="K83" s="276"/>
      <c r="L83" s="276"/>
      <c r="M83" s="276"/>
      <c r="N83" s="276"/>
      <c r="O83" s="276"/>
      <c r="P83" s="276"/>
      <c r="Q83" s="276"/>
      <c r="R83" s="276"/>
      <c r="S83" s="276"/>
      <c r="T83" s="276"/>
      <c r="U83" s="276"/>
      <c r="V83" s="276"/>
      <c r="W83" s="276"/>
    </row>
    <row r="84" spans="1:23" ht="12" customHeight="1">
      <c r="A84" s="275"/>
      <c r="B84" s="275"/>
      <c r="C84" s="275"/>
      <c r="D84" s="275"/>
      <c r="E84" s="276"/>
      <c r="F84" s="276"/>
      <c r="G84" s="276"/>
      <c r="H84" s="276"/>
      <c r="I84" s="276"/>
      <c r="J84" s="276"/>
      <c r="K84" s="276"/>
      <c r="L84" s="276"/>
      <c r="M84" s="276"/>
      <c r="N84" s="276"/>
      <c r="O84" s="276"/>
      <c r="P84" s="276"/>
      <c r="Q84" s="276"/>
      <c r="R84" s="276"/>
      <c r="S84" s="276"/>
      <c r="T84" s="276"/>
      <c r="U84" s="276"/>
      <c r="V84" s="276"/>
      <c r="W84" s="276"/>
    </row>
    <row r="85" spans="1:23" ht="12" customHeight="1">
      <c r="A85" s="275"/>
      <c r="B85" s="275"/>
      <c r="C85" s="275"/>
      <c r="D85" s="275"/>
      <c r="E85" s="276"/>
      <c r="F85" s="276"/>
      <c r="G85" s="276"/>
      <c r="H85" s="276"/>
      <c r="I85" s="276"/>
      <c r="J85" s="276"/>
      <c r="K85" s="276"/>
      <c r="L85" s="276"/>
      <c r="M85" s="276"/>
      <c r="N85" s="276"/>
      <c r="O85" s="276"/>
      <c r="P85" s="276"/>
      <c r="Q85" s="276"/>
      <c r="R85" s="276"/>
      <c r="S85" s="276"/>
      <c r="T85" s="276"/>
      <c r="U85" s="276"/>
      <c r="V85" s="276"/>
      <c r="W85" s="276"/>
    </row>
    <row r="86" spans="1:23" ht="12" customHeight="1">
      <c r="A86" s="275"/>
      <c r="B86" s="275"/>
      <c r="C86" s="275"/>
      <c r="D86" s="275"/>
      <c r="E86" s="276"/>
      <c r="F86" s="276"/>
      <c r="G86" s="276"/>
      <c r="H86" s="276"/>
      <c r="I86" s="276"/>
      <c r="J86" s="276"/>
      <c r="K86" s="276"/>
      <c r="L86" s="276"/>
      <c r="M86" s="276"/>
      <c r="N86" s="276"/>
      <c r="O86" s="276"/>
      <c r="P86" s="276"/>
      <c r="Q86" s="276"/>
      <c r="R86" s="276"/>
      <c r="S86" s="276"/>
      <c r="T86" s="276"/>
      <c r="U86" s="276"/>
      <c r="V86" s="276"/>
      <c r="W86" s="276"/>
    </row>
    <row r="87" spans="1:23" ht="12" customHeight="1">
      <c r="A87" s="275"/>
      <c r="B87" s="275"/>
      <c r="C87" s="275"/>
      <c r="D87" s="275"/>
      <c r="E87" s="276"/>
      <c r="F87" s="276"/>
      <c r="G87" s="276"/>
      <c r="H87" s="276"/>
      <c r="I87" s="276"/>
      <c r="J87" s="276"/>
      <c r="K87" s="276"/>
      <c r="L87" s="276"/>
      <c r="M87" s="276"/>
      <c r="N87" s="276"/>
      <c r="O87" s="276"/>
      <c r="P87" s="276"/>
      <c r="Q87" s="276"/>
      <c r="R87" s="276"/>
      <c r="S87" s="276"/>
      <c r="T87" s="276"/>
      <c r="U87" s="276"/>
      <c r="V87" s="276"/>
      <c r="W87" s="276"/>
    </row>
    <row r="88" spans="1:23" ht="12" customHeight="1">
      <c r="A88" s="275"/>
      <c r="B88" s="275"/>
      <c r="C88" s="275"/>
      <c r="D88" s="275"/>
      <c r="E88" s="276"/>
      <c r="F88" s="276"/>
      <c r="G88" s="276"/>
      <c r="H88" s="276"/>
      <c r="I88" s="276"/>
      <c r="J88" s="276"/>
      <c r="K88" s="276"/>
      <c r="L88" s="276"/>
      <c r="M88" s="276"/>
      <c r="N88" s="276"/>
      <c r="O88" s="276"/>
      <c r="P88" s="276"/>
      <c r="Q88" s="276"/>
      <c r="R88" s="276"/>
      <c r="S88" s="276"/>
      <c r="T88" s="276"/>
      <c r="U88" s="276"/>
      <c r="V88" s="276"/>
      <c r="W88" s="276"/>
    </row>
    <row r="89" spans="1:23" ht="12" customHeight="1">
      <c r="A89" s="275"/>
      <c r="B89" s="275"/>
      <c r="C89" s="275"/>
      <c r="D89" s="275"/>
      <c r="E89" s="276"/>
      <c r="F89" s="276"/>
      <c r="G89" s="276"/>
      <c r="H89" s="276"/>
      <c r="I89" s="276"/>
      <c r="J89" s="276"/>
      <c r="K89" s="276"/>
      <c r="L89" s="276"/>
      <c r="M89" s="276"/>
      <c r="N89" s="276"/>
      <c r="O89" s="276"/>
      <c r="P89" s="276"/>
      <c r="Q89" s="276"/>
      <c r="R89" s="276"/>
      <c r="S89" s="276"/>
      <c r="T89" s="276"/>
      <c r="U89" s="276"/>
      <c r="V89" s="276"/>
      <c r="W89" s="276"/>
    </row>
    <row r="90" spans="1:23" ht="12" customHeight="1">
      <c r="A90" s="275"/>
      <c r="B90" s="275"/>
      <c r="C90" s="275"/>
      <c r="D90" s="275"/>
      <c r="E90" s="276"/>
      <c r="F90" s="276"/>
      <c r="G90" s="276"/>
      <c r="H90" s="276"/>
      <c r="I90" s="276"/>
      <c r="J90" s="276"/>
      <c r="K90" s="276"/>
      <c r="L90" s="276"/>
      <c r="M90" s="276"/>
      <c r="N90" s="276"/>
      <c r="O90" s="276"/>
      <c r="P90" s="276"/>
      <c r="Q90" s="276"/>
      <c r="R90" s="276"/>
      <c r="S90" s="276"/>
      <c r="T90" s="276"/>
      <c r="U90" s="276"/>
      <c r="V90" s="276"/>
      <c r="W90" s="276"/>
    </row>
    <row r="91" spans="1:23" ht="12" customHeight="1">
      <c r="A91" s="275"/>
      <c r="B91" s="275"/>
      <c r="C91" s="275"/>
      <c r="D91" s="275"/>
      <c r="E91" s="276"/>
      <c r="F91" s="276"/>
      <c r="G91" s="276"/>
      <c r="H91" s="276"/>
      <c r="I91" s="276"/>
      <c r="J91" s="276"/>
      <c r="K91" s="276"/>
      <c r="L91" s="276"/>
      <c r="M91" s="276"/>
      <c r="N91" s="276"/>
      <c r="O91" s="276"/>
      <c r="P91" s="276"/>
      <c r="Q91" s="276"/>
      <c r="R91" s="276"/>
      <c r="S91" s="276"/>
      <c r="T91" s="276"/>
      <c r="U91" s="276"/>
      <c r="V91" s="276"/>
      <c r="W91" s="276"/>
    </row>
    <row r="92" spans="1:23" ht="12" customHeight="1">
      <c r="A92" s="275"/>
      <c r="B92" s="275"/>
      <c r="C92" s="275"/>
      <c r="D92" s="275"/>
      <c r="E92" s="276"/>
      <c r="F92" s="276"/>
      <c r="G92" s="276"/>
      <c r="H92" s="276"/>
      <c r="I92" s="276"/>
      <c r="J92" s="276"/>
      <c r="K92" s="276"/>
      <c r="L92" s="276"/>
      <c r="M92" s="276"/>
      <c r="N92" s="276"/>
      <c r="O92" s="276"/>
      <c r="P92" s="276"/>
      <c r="Q92" s="276"/>
      <c r="R92" s="276"/>
      <c r="S92" s="276"/>
      <c r="T92" s="276"/>
      <c r="U92" s="276"/>
      <c r="V92" s="276"/>
      <c r="W92" s="276"/>
    </row>
    <row r="93" spans="1:23" ht="12" customHeight="1">
      <c r="A93" s="275"/>
      <c r="B93" s="275"/>
      <c r="C93" s="275"/>
      <c r="D93" s="275"/>
      <c r="E93" s="276"/>
      <c r="F93" s="276"/>
      <c r="G93" s="276"/>
      <c r="H93" s="276"/>
      <c r="I93" s="276"/>
      <c r="J93" s="276"/>
      <c r="K93" s="276"/>
      <c r="L93" s="276"/>
      <c r="M93" s="276"/>
      <c r="N93" s="276"/>
      <c r="O93" s="276"/>
      <c r="P93" s="276"/>
      <c r="Q93" s="276"/>
      <c r="R93" s="276"/>
      <c r="S93" s="276"/>
      <c r="T93" s="276"/>
      <c r="U93" s="276"/>
      <c r="V93" s="276"/>
      <c r="W93" s="276"/>
    </row>
    <row r="94" spans="1:23" ht="12" customHeight="1">
      <c r="A94" s="275"/>
      <c r="B94" s="275"/>
      <c r="C94" s="275"/>
      <c r="D94" s="275"/>
      <c r="E94" s="276"/>
      <c r="F94" s="276"/>
      <c r="G94" s="276"/>
      <c r="H94" s="276"/>
      <c r="I94" s="276"/>
      <c r="J94" s="276"/>
      <c r="K94" s="276"/>
      <c r="L94" s="276"/>
      <c r="M94" s="276"/>
      <c r="N94" s="276"/>
      <c r="O94" s="276"/>
      <c r="P94" s="276"/>
      <c r="Q94" s="276"/>
      <c r="R94" s="276"/>
      <c r="S94" s="276"/>
      <c r="T94" s="276"/>
      <c r="U94" s="276"/>
      <c r="V94" s="276"/>
      <c r="W94" s="276"/>
    </row>
    <row r="95" spans="1:23" ht="12" customHeight="1">
      <c r="A95" s="275"/>
      <c r="B95" s="275"/>
      <c r="C95" s="275"/>
      <c r="D95" s="275"/>
      <c r="E95" s="276"/>
      <c r="F95" s="276"/>
      <c r="G95" s="276"/>
      <c r="H95" s="276"/>
      <c r="I95" s="276"/>
      <c r="J95" s="276"/>
      <c r="K95" s="276"/>
      <c r="L95" s="276"/>
      <c r="M95" s="276"/>
      <c r="N95" s="276"/>
      <c r="O95" s="276"/>
      <c r="P95" s="276"/>
      <c r="Q95" s="276"/>
      <c r="R95" s="276"/>
      <c r="S95" s="276"/>
      <c r="T95" s="276"/>
      <c r="U95" s="276"/>
      <c r="V95" s="276"/>
      <c r="W95" s="276"/>
    </row>
    <row r="96" spans="1:23" ht="12" customHeight="1">
      <c r="A96" s="275"/>
      <c r="B96" s="275"/>
      <c r="C96" s="275"/>
      <c r="D96" s="275"/>
      <c r="E96" s="276"/>
      <c r="F96" s="276"/>
      <c r="G96" s="276"/>
      <c r="H96" s="276"/>
      <c r="I96" s="276"/>
      <c r="J96" s="276"/>
      <c r="K96" s="276"/>
      <c r="L96" s="276"/>
      <c r="M96" s="276"/>
      <c r="N96" s="276"/>
      <c r="O96" s="276"/>
      <c r="P96" s="276"/>
      <c r="Q96" s="276"/>
      <c r="R96" s="276"/>
      <c r="S96" s="276"/>
      <c r="T96" s="276"/>
      <c r="U96" s="276"/>
      <c r="V96" s="276"/>
      <c r="W96" s="276"/>
    </row>
    <row r="97" spans="1:23" ht="12" customHeight="1">
      <c r="A97" s="275"/>
      <c r="B97" s="275"/>
      <c r="C97" s="275"/>
      <c r="D97" s="275"/>
      <c r="E97" s="276"/>
      <c r="F97" s="276"/>
      <c r="G97" s="276"/>
      <c r="H97" s="276"/>
      <c r="I97" s="276"/>
      <c r="J97" s="276"/>
      <c r="K97" s="276"/>
      <c r="L97" s="276"/>
      <c r="M97" s="276"/>
      <c r="N97" s="276"/>
      <c r="O97" s="276"/>
      <c r="P97" s="276"/>
      <c r="Q97" s="276"/>
      <c r="R97" s="276"/>
      <c r="S97" s="276"/>
      <c r="T97" s="276"/>
      <c r="U97" s="276"/>
      <c r="V97" s="276"/>
      <c r="W97" s="276"/>
    </row>
    <row r="98" spans="1:23" ht="12" customHeight="1">
      <c r="A98" s="275"/>
      <c r="B98" s="275"/>
      <c r="C98" s="275"/>
      <c r="D98" s="275"/>
      <c r="E98" s="276"/>
      <c r="F98" s="276"/>
      <c r="G98" s="276"/>
      <c r="H98" s="276"/>
      <c r="I98" s="276"/>
      <c r="J98" s="276"/>
      <c r="K98" s="276"/>
      <c r="L98" s="276"/>
      <c r="M98" s="276"/>
      <c r="N98" s="276"/>
      <c r="O98" s="276"/>
      <c r="P98" s="276"/>
      <c r="Q98" s="276"/>
      <c r="R98" s="276"/>
      <c r="S98" s="276"/>
      <c r="T98" s="276"/>
      <c r="U98" s="276"/>
      <c r="V98" s="276"/>
      <c r="W98" s="276"/>
    </row>
    <row r="99" spans="1:23" ht="12" customHeight="1">
      <c r="A99" s="275"/>
      <c r="B99" s="275"/>
      <c r="C99" s="275"/>
      <c r="D99" s="275"/>
      <c r="E99" s="276"/>
      <c r="F99" s="276"/>
      <c r="G99" s="276"/>
      <c r="H99" s="276"/>
      <c r="I99" s="276"/>
      <c r="J99" s="276"/>
      <c r="K99" s="276"/>
      <c r="L99" s="276"/>
      <c r="M99" s="276"/>
      <c r="N99" s="276"/>
      <c r="O99" s="276"/>
      <c r="P99" s="276"/>
      <c r="Q99" s="276"/>
      <c r="R99" s="276"/>
      <c r="S99" s="276"/>
      <c r="T99" s="276"/>
      <c r="U99" s="276"/>
      <c r="V99" s="276"/>
      <c r="W99" s="276"/>
    </row>
    <row r="100" spans="1:23" ht="12" customHeight="1">
      <c r="A100" s="275"/>
      <c r="B100" s="275"/>
      <c r="C100" s="275"/>
      <c r="D100" s="275"/>
      <c r="E100" s="276"/>
      <c r="F100" s="276"/>
      <c r="G100" s="276"/>
      <c r="H100" s="276"/>
      <c r="I100" s="276"/>
      <c r="J100" s="276"/>
      <c r="K100" s="276"/>
      <c r="L100" s="276"/>
      <c r="M100" s="276"/>
      <c r="N100" s="276"/>
      <c r="O100" s="276"/>
      <c r="P100" s="276"/>
      <c r="Q100" s="276"/>
      <c r="R100" s="276"/>
      <c r="S100" s="276"/>
      <c r="T100" s="276"/>
      <c r="U100" s="276"/>
      <c r="V100" s="276"/>
      <c r="W100" s="276"/>
    </row>
    <row r="101" spans="1:23" ht="12" customHeight="1">
      <c r="A101" s="275"/>
      <c r="B101" s="275"/>
      <c r="C101" s="275"/>
      <c r="D101" s="275"/>
      <c r="E101" s="276"/>
      <c r="F101" s="276"/>
      <c r="G101" s="276"/>
      <c r="H101" s="276"/>
      <c r="I101" s="276"/>
      <c r="J101" s="276"/>
      <c r="K101" s="276"/>
      <c r="L101" s="276"/>
      <c r="M101" s="276"/>
      <c r="N101" s="276"/>
      <c r="O101" s="276"/>
      <c r="P101" s="276"/>
      <c r="Q101" s="276"/>
      <c r="R101" s="276"/>
      <c r="S101" s="276"/>
      <c r="T101" s="276"/>
      <c r="U101" s="276"/>
      <c r="V101" s="276"/>
      <c r="W101" s="276"/>
    </row>
    <row r="102" spans="1:23" ht="12" customHeight="1">
      <c r="A102" s="275"/>
      <c r="B102" s="275"/>
      <c r="C102" s="275"/>
      <c r="D102" s="275"/>
      <c r="E102" s="276"/>
      <c r="F102" s="276"/>
      <c r="G102" s="276"/>
      <c r="H102" s="276"/>
      <c r="I102" s="276"/>
      <c r="J102" s="276"/>
      <c r="K102" s="276"/>
      <c r="L102" s="276"/>
      <c r="M102" s="276"/>
      <c r="N102" s="276"/>
      <c r="O102" s="276"/>
      <c r="P102" s="276"/>
      <c r="Q102" s="276"/>
      <c r="R102" s="276"/>
      <c r="S102" s="276"/>
      <c r="T102" s="276"/>
      <c r="U102" s="276"/>
      <c r="V102" s="276"/>
      <c r="W102" s="276"/>
    </row>
    <row r="103" spans="1:23" ht="12" customHeight="1">
      <c r="A103" s="275"/>
      <c r="B103" s="275"/>
      <c r="C103" s="275"/>
      <c r="D103" s="275"/>
      <c r="E103" s="276"/>
      <c r="F103" s="276"/>
      <c r="G103" s="276"/>
      <c r="H103" s="276"/>
      <c r="I103" s="276"/>
      <c r="J103" s="276"/>
      <c r="K103" s="276"/>
      <c r="L103" s="276"/>
      <c r="M103" s="276"/>
      <c r="N103" s="276"/>
      <c r="O103" s="276"/>
      <c r="P103" s="276"/>
      <c r="Q103" s="276"/>
      <c r="R103" s="276"/>
      <c r="S103" s="276"/>
      <c r="T103" s="276"/>
      <c r="U103" s="276"/>
      <c r="V103" s="276"/>
      <c r="W103" s="276"/>
    </row>
    <row r="104" spans="1:23" ht="12" customHeight="1">
      <c r="A104" s="275"/>
      <c r="B104" s="275"/>
      <c r="E104" s="276"/>
      <c r="F104" s="276"/>
      <c r="G104" s="276"/>
      <c r="H104" s="276"/>
      <c r="N104" s="276"/>
    </row>
    <row r="105" spans="1:23" ht="12" customHeight="1">
      <c r="A105" s="275"/>
      <c r="B105" s="275"/>
      <c r="E105" s="276"/>
      <c r="F105" s="276"/>
      <c r="G105" s="276"/>
      <c r="H105" s="276"/>
      <c r="N105" s="276"/>
    </row>
    <row r="106" spans="1:23" ht="12" customHeight="1">
      <c r="A106" s="275"/>
      <c r="B106" s="275"/>
      <c r="E106" s="276"/>
      <c r="F106" s="276"/>
      <c r="G106" s="276"/>
      <c r="N106" s="276"/>
    </row>
    <row r="107" spans="1:23" ht="12" customHeight="1">
      <c r="N107" s="276"/>
    </row>
    <row r="108" spans="1:23" ht="12" customHeight="1">
      <c r="A108" s="275"/>
      <c r="B108" s="275"/>
      <c r="E108" s="276"/>
      <c r="F108" s="276"/>
      <c r="G108" s="276"/>
      <c r="N108" s="276"/>
    </row>
    <row r="109" spans="1:23" ht="12" customHeight="1">
      <c r="A109" s="275"/>
      <c r="B109" s="275"/>
      <c r="C109" s="275"/>
      <c r="D109" s="275"/>
      <c r="E109" s="276"/>
      <c r="F109" s="276"/>
      <c r="G109" s="276"/>
      <c r="H109" s="276"/>
      <c r="I109" s="276"/>
      <c r="J109" s="276"/>
      <c r="K109" s="276"/>
      <c r="L109" s="276"/>
      <c r="M109" s="276"/>
      <c r="N109" s="276"/>
    </row>
    <row r="110" spans="1:23" ht="12" customHeight="1">
      <c r="C110" s="275"/>
      <c r="D110" s="275"/>
      <c r="H110" s="276"/>
      <c r="I110" s="276"/>
      <c r="J110" s="276"/>
      <c r="K110" s="276"/>
      <c r="L110" s="276"/>
      <c r="M110" s="276"/>
      <c r="N110" s="276"/>
    </row>
  </sheetData>
  <mergeCells count="28">
    <mergeCell ref="S3:X3"/>
    <mergeCell ref="O5:O6"/>
    <mergeCell ref="P5:P6"/>
    <mergeCell ref="T5:T6"/>
    <mergeCell ref="U5:U6"/>
    <mergeCell ref="B9:C9"/>
    <mergeCell ref="E5:E6"/>
    <mergeCell ref="F5:F6"/>
    <mergeCell ref="B10:C10"/>
    <mergeCell ref="Y13:Y16"/>
    <mergeCell ref="J5:J6"/>
    <mergeCell ref="K5:K6"/>
    <mergeCell ref="B7:C7"/>
    <mergeCell ref="B8:C8"/>
    <mergeCell ref="B11:C11"/>
    <mergeCell ref="Y18:Y19"/>
    <mergeCell ref="Y21:Y22"/>
    <mergeCell ref="Y24:Y27"/>
    <mergeCell ref="Y29:Y31"/>
    <mergeCell ref="Y57:Y60"/>
    <mergeCell ref="Y62:Y65"/>
    <mergeCell ref="B64:C64"/>
    <mergeCell ref="Y33:Y36"/>
    <mergeCell ref="Y38:Y40"/>
    <mergeCell ref="Y42:Y44"/>
    <mergeCell ref="Y46:Y47"/>
    <mergeCell ref="Y49:Y51"/>
    <mergeCell ref="Y53:Y55"/>
  </mergeCells>
  <phoneticPr fontId="33"/>
  <printOptions gridLinesSet="0"/>
  <pageMargins left="0.51181102362204722" right="0.43307086614173229"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A1" transitionEvaluation="1">
    <tabColor rgb="FFFFFF00"/>
  </sheetPr>
  <dimension ref="A1:P30"/>
  <sheetViews>
    <sheetView tabSelected="1" view="pageBreakPreview" zoomScaleNormal="100" zoomScaleSheetLayoutView="100" workbookViewId="0">
      <selection activeCell="J11" sqref="J11"/>
    </sheetView>
  </sheetViews>
  <sheetFormatPr defaultColWidth="19" defaultRowHeight="12" customHeight="1"/>
  <cols>
    <col min="1" max="1" width="0.375" style="509" customWidth="1"/>
    <col min="2" max="2" width="1.625" style="509" customWidth="1"/>
    <col min="3" max="3" width="9" style="510" customWidth="1"/>
    <col min="4" max="4" width="0.375" style="510" customWidth="1"/>
    <col min="5" max="13" width="8.875" style="510" customWidth="1"/>
    <col min="14" max="14" width="0.375" style="515" customWidth="1"/>
    <col min="15" max="16384" width="19" style="510"/>
  </cols>
  <sheetData>
    <row r="1" spans="1:16" s="502" customFormat="1" ht="24" customHeight="1">
      <c r="A1" s="501"/>
      <c r="B1" s="501"/>
      <c r="F1" s="503" t="s">
        <v>676</v>
      </c>
      <c r="G1" s="504" t="s">
        <v>282</v>
      </c>
      <c r="H1" s="505"/>
      <c r="I1" s="505"/>
      <c r="J1" s="506"/>
      <c r="K1" s="506"/>
      <c r="L1" s="506"/>
      <c r="M1" s="507"/>
      <c r="N1" s="508"/>
    </row>
    <row r="2" spans="1:16" ht="8.1" customHeight="1">
      <c r="E2" s="511"/>
      <c r="F2" s="512"/>
      <c r="H2" s="512"/>
      <c r="I2" s="512"/>
      <c r="J2" s="513"/>
      <c r="K2" s="513"/>
      <c r="L2" s="513"/>
      <c r="M2" s="511"/>
      <c r="N2" s="514"/>
    </row>
    <row r="3" spans="1:16" ht="12" customHeight="1" thickBot="1">
      <c r="C3" s="509"/>
      <c r="D3" s="509"/>
      <c r="E3" s="509"/>
      <c r="F3" s="509"/>
      <c r="G3" s="509"/>
      <c r="H3" s="509"/>
      <c r="I3" s="509"/>
      <c r="J3" s="1092" t="s">
        <v>341</v>
      </c>
      <c r="K3" s="1092"/>
      <c r="L3" s="1092"/>
      <c r="M3" s="1092"/>
    </row>
    <row r="4" spans="1:16" s="522" customFormat="1" ht="12" customHeight="1">
      <c r="A4" s="516"/>
      <c r="B4" s="516"/>
      <c r="C4" s="516"/>
      <c r="D4" s="517"/>
      <c r="E4" s="518"/>
      <c r="F4" s="519" t="s">
        <v>333</v>
      </c>
      <c r="G4" s="520"/>
      <c r="H4" s="521"/>
      <c r="I4" s="519" t="s">
        <v>334</v>
      </c>
      <c r="J4" s="520"/>
      <c r="K4" s="518"/>
      <c r="L4" s="519" t="s">
        <v>335</v>
      </c>
      <c r="M4" s="516"/>
      <c r="N4" s="518"/>
    </row>
    <row r="5" spans="1:16" s="522" customFormat="1" ht="24" customHeight="1">
      <c r="A5" s="523"/>
      <c r="B5" s="523"/>
      <c r="C5" s="523"/>
      <c r="D5" s="524"/>
      <c r="E5" s="525" t="s">
        <v>656</v>
      </c>
      <c r="F5" s="525" t="s">
        <v>710</v>
      </c>
      <c r="G5" s="525" t="s">
        <v>767</v>
      </c>
      <c r="H5" s="525" t="s">
        <v>656</v>
      </c>
      <c r="I5" s="525" t="s">
        <v>710</v>
      </c>
      <c r="J5" s="525" t="s">
        <v>767</v>
      </c>
      <c r="K5" s="525" t="s">
        <v>656</v>
      </c>
      <c r="L5" s="615" t="s">
        <v>710</v>
      </c>
      <c r="M5" s="615" t="s">
        <v>767</v>
      </c>
      <c r="N5" s="526"/>
    </row>
    <row r="6" spans="1:16" s="531" customFormat="1" ht="20.100000000000001" customHeight="1">
      <c r="A6" s="527"/>
      <c r="B6" s="1089" t="s">
        <v>283</v>
      </c>
      <c r="C6" s="1089"/>
      <c r="D6" s="528"/>
      <c r="E6" s="529">
        <v>2893</v>
      </c>
      <c r="F6" s="529">
        <v>2850</v>
      </c>
      <c r="G6" s="529">
        <v>2862</v>
      </c>
      <c r="H6" s="529">
        <v>49</v>
      </c>
      <c r="I6" s="529">
        <v>37</v>
      </c>
      <c r="J6" s="529">
        <v>38</v>
      </c>
      <c r="K6" s="529">
        <v>3555</v>
      </c>
      <c r="L6" s="529">
        <v>3530</v>
      </c>
      <c r="M6" s="529">
        <v>3599</v>
      </c>
      <c r="N6" s="530"/>
      <c r="P6" s="529"/>
    </row>
    <row r="7" spans="1:16" s="531" customFormat="1" ht="20.100000000000001" customHeight="1">
      <c r="A7" s="532"/>
      <c r="B7" s="1090" t="s">
        <v>11</v>
      </c>
      <c r="C7" s="1090"/>
      <c r="D7" s="533"/>
      <c r="E7" s="529">
        <v>2651</v>
      </c>
      <c r="F7" s="529">
        <v>2615</v>
      </c>
      <c r="G7" s="529">
        <v>2658</v>
      </c>
      <c r="H7" s="529">
        <v>42</v>
      </c>
      <c r="I7" s="529">
        <v>27</v>
      </c>
      <c r="J7" s="529">
        <v>33</v>
      </c>
      <c r="K7" s="529">
        <v>3223</v>
      </c>
      <c r="L7" s="529">
        <v>3205</v>
      </c>
      <c r="M7" s="529">
        <v>3278</v>
      </c>
      <c r="N7" s="530"/>
      <c r="P7" s="529"/>
    </row>
    <row r="8" spans="1:16" ht="20.100000000000001" customHeight="1">
      <c r="A8" s="534"/>
      <c r="B8" s="534"/>
      <c r="C8" s="534" t="s">
        <v>284</v>
      </c>
      <c r="D8" s="535"/>
      <c r="E8" s="987">
        <v>733</v>
      </c>
      <c r="F8" s="536">
        <v>656</v>
      </c>
      <c r="G8" s="536">
        <v>605</v>
      </c>
      <c r="H8" s="910">
        <v>9</v>
      </c>
      <c r="I8" s="910">
        <v>8</v>
      </c>
      <c r="J8" s="910">
        <v>6</v>
      </c>
      <c r="K8" s="536">
        <v>877</v>
      </c>
      <c r="L8" s="536">
        <v>801</v>
      </c>
      <c r="M8" s="536">
        <v>752</v>
      </c>
      <c r="N8" s="2"/>
      <c r="P8" s="983"/>
    </row>
    <row r="9" spans="1:16" ht="14.1" customHeight="1">
      <c r="A9" s="534"/>
      <c r="B9" s="534"/>
      <c r="C9" s="534" t="s">
        <v>285</v>
      </c>
      <c r="D9" s="535"/>
      <c r="E9" s="536">
        <v>219</v>
      </c>
      <c r="F9" s="536">
        <v>208</v>
      </c>
      <c r="G9" s="536">
        <v>215</v>
      </c>
      <c r="H9" s="910">
        <v>5</v>
      </c>
      <c r="I9" s="910">
        <v>1</v>
      </c>
      <c r="J9" s="910">
        <v>5</v>
      </c>
      <c r="K9" s="536">
        <v>263</v>
      </c>
      <c r="L9" s="536">
        <v>260</v>
      </c>
      <c r="M9" s="536">
        <v>252</v>
      </c>
      <c r="N9" s="2"/>
      <c r="P9" s="983"/>
    </row>
    <row r="10" spans="1:16" ht="14.1" customHeight="1">
      <c r="A10" s="534"/>
      <c r="B10" s="534"/>
      <c r="C10" s="534" t="s">
        <v>286</v>
      </c>
      <c r="D10" s="535"/>
      <c r="E10" s="536">
        <v>189</v>
      </c>
      <c r="F10" s="536">
        <v>172</v>
      </c>
      <c r="G10" s="536">
        <v>199</v>
      </c>
      <c r="H10" s="910">
        <v>6</v>
      </c>
      <c r="I10" s="910">
        <v>2</v>
      </c>
      <c r="J10" s="910">
        <v>5</v>
      </c>
      <c r="K10" s="536">
        <v>227</v>
      </c>
      <c r="L10" s="536">
        <v>204</v>
      </c>
      <c r="M10" s="536">
        <v>242</v>
      </c>
      <c r="N10" s="2"/>
      <c r="P10" s="983"/>
    </row>
    <row r="11" spans="1:16" ht="14.1" customHeight="1">
      <c r="A11" s="534"/>
      <c r="B11" s="534"/>
      <c r="C11" s="534" t="s">
        <v>287</v>
      </c>
      <c r="D11" s="535"/>
      <c r="E11" s="536">
        <v>159</v>
      </c>
      <c r="F11" s="536">
        <v>217</v>
      </c>
      <c r="G11" s="536">
        <v>227</v>
      </c>
      <c r="H11" s="910">
        <v>4</v>
      </c>
      <c r="I11" s="910">
        <v>3</v>
      </c>
      <c r="J11" s="910">
        <v>2</v>
      </c>
      <c r="K11" s="536">
        <v>200</v>
      </c>
      <c r="L11" s="536">
        <v>269</v>
      </c>
      <c r="M11" s="536">
        <v>293</v>
      </c>
      <c r="N11" s="2"/>
      <c r="P11" s="983"/>
    </row>
    <row r="12" spans="1:16" ht="14.1" customHeight="1">
      <c r="A12" s="534"/>
      <c r="B12" s="534"/>
      <c r="C12" s="534" t="s">
        <v>288</v>
      </c>
      <c r="D12" s="535"/>
      <c r="E12" s="536">
        <v>290</v>
      </c>
      <c r="F12" s="536">
        <v>332</v>
      </c>
      <c r="G12" s="536">
        <v>330</v>
      </c>
      <c r="H12" s="910">
        <v>3</v>
      </c>
      <c r="I12" s="910">
        <v>2</v>
      </c>
      <c r="J12" s="910">
        <v>1</v>
      </c>
      <c r="K12" s="536">
        <v>343</v>
      </c>
      <c r="L12" s="536">
        <v>392</v>
      </c>
      <c r="M12" s="536">
        <v>392</v>
      </c>
      <c r="N12" s="2"/>
      <c r="P12" s="983"/>
    </row>
    <row r="13" spans="1:16" ht="20.100000000000001" customHeight="1">
      <c r="A13" s="534"/>
      <c r="B13" s="534"/>
      <c r="C13" s="534" t="s">
        <v>289</v>
      </c>
      <c r="D13" s="535"/>
      <c r="E13" s="536">
        <v>154</v>
      </c>
      <c r="F13" s="536">
        <v>151</v>
      </c>
      <c r="G13" s="536">
        <v>184</v>
      </c>
      <c r="H13" s="910">
        <v>2</v>
      </c>
      <c r="I13" s="910">
        <v>1</v>
      </c>
      <c r="J13" s="910" t="s">
        <v>641</v>
      </c>
      <c r="K13" s="536">
        <v>182</v>
      </c>
      <c r="L13" s="536">
        <v>189</v>
      </c>
      <c r="M13" s="536">
        <v>234</v>
      </c>
      <c r="N13" s="2"/>
      <c r="P13" s="910"/>
    </row>
    <row r="14" spans="1:16" ht="14.1" customHeight="1">
      <c r="A14" s="534"/>
      <c r="B14" s="534"/>
      <c r="C14" s="534" t="s">
        <v>290</v>
      </c>
      <c r="D14" s="535"/>
      <c r="E14" s="536">
        <v>137</v>
      </c>
      <c r="F14" s="536">
        <v>158</v>
      </c>
      <c r="G14" s="536">
        <v>161</v>
      </c>
      <c r="H14" s="910">
        <v>2</v>
      </c>
      <c r="I14" s="910">
        <v>1</v>
      </c>
      <c r="J14" s="910">
        <v>1</v>
      </c>
      <c r="K14" s="536">
        <v>156</v>
      </c>
      <c r="L14" s="536">
        <v>186</v>
      </c>
      <c r="M14" s="536">
        <v>183</v>
      </c>
      <c r="N14" s="2"/>
      <c r="P14" s="983"/>
    </row>
    <row r="15" spans="1:16" ht="14.1" customHeight="1">
      <c r="A15" s="534"/>
      <c r="B15" s="534"/>
      <c r="C15" s="534" t="s">
        <v>12</v>
      </c>
      <c r="D15" s="535"/>
      <c r="E15" s="536">
        <v>144</v>
      </c>
      <c r="F15" s="536">
        <v>149</v>
      </c>
      <c r="G15" s="536">
        <v>143</v>
      </c>
      <c r="H15" s="910">
        <v>3</v>
      </c>
      <c r="I15" s="910" t="s">
        <v>641</v>
      </c>
      <c r="J15" s="910">
        <v>3</v>
      </c>
      <c r="K15" s="536">
        <v>171</v>
      </c>
      <c r="L15" s="536">
        <v>177</v>
      </c>
      <c r="M15" s="536">
        <v>190</v>
      </c>
      <c r="N15" s="2"/>
      <c r="P15" s="983"/>
    </row>
    <row r="16" spans="1:16" ht="14.1" customHeight="1">
      <c r="A16" s="534"/>
      <c r="B16" s="534"/>
      <c r="C16" s="534" t="s">
        <v>13</v>
      </c>
      <c r="D16" s="535"/>
      <c r="E16" s="536">
        <v>110</v>
      </c>
      <c r="F16" s="536">
        <v>93</v>
      </c>
      <c r="G16" s="536">
        <v>101</v>
      </c>
      <c r="H16" s="910">
        <v>4</v>
      </c>
      <c r="I16" s="910" t="s">
        <v>641</v>
      </c>
      <c r="J16" s="910" t="s">
        <v>641</v>
      </c>
      <c r="K16" s="536">
        <v>138</v>
      </c>
      <c r="L16" s="536">
        <v>114</v>
      </c>
      <c r="M16" s="536">
        <v>121</v>
      </c>
      <c r="N16" s="2"/>
      <c r="P16" s="910"/>
    </row>
    <row r="17" spans="1:16" ht="14.1" customHeight="1">
      <c r="A17" s="534"/>
      <c r="B17" s="534"/>
      <c r="C17" s="534" t="s">
        <v>14</v>
      </c>
      <c r="D17" s="535"/>
      <c r="E17" s="536">
        <v>134</v>
      </c>
      <c r="F17" s="536">
        <v>117</v>
      </c>
      <c r="G17" s="536">
        <v>137</v>
      </c>
      <c r="H17" s="910">
        <v>2</v>
      </c>
      <c r="I17" s="910">
        <v>1</v>
      </c>
      <c r="J17" s="910">
        <v>1</v>
      </c>
      <c r="K17" s="536">
        <v>171</v>
      </c>
      <c r="L17" s="536">
        <v>149</v>
      </c>
      <c r="M17" s="536">
        <v>172</v>
      </c>
      <c r="N17" s="2"/>
      <c r="P17" s="983"/>
    </row>
    <row r="18" spans="1:16" ht="20.100000000000001" customHeight="1">
      <c r="A18" s="534"/>
      <c r="B18" s="534"/>
      <c r="C18" s="534" t="s">
        <v>15</v>
      </c>
      <c r="D18" s="535"/>
      <c r="E18" s="536">
        <v>78</v>
      </c>
      <c r="F18" s="536">
        <v>104</v>
      </c>
      <c r="G18" s="536">
        <v>91</v>
      </c>
      <c r="H18" s="910">
        <v>0</v>
      </c>
      <c r="I18" s="910">
        <v>5</v>
      </c>
      <c r="J18" s="910">
        <v>5</v>
      </c>
      <c r="K18" s="536">
        <v>111</v>
      </c>
      <c r="L18" s="536">
        <v>144</v>
      </c>
      <c r="M18" s="536">
        <v>119</v>
      </c>
      <c r="N18" s="2"/>
      <c r="P18" s="983"/>
    </row>
    <row r="19" spans="1:16" ht="14.1" customHeight="1">
      <c r="A19" s="534"/>
      <c r="B19" s="534"/>
      <c r="C19" s="534" t="s">
        <v>291</v>
      </c>
      <c r="D19" s="535"/>
      <c r="E19" s="536">
        <v>221</v>
      </c>
      <c r="F19" s="536">
        <v>194</v>
      </c>
      <c r="G19" s="536">
        <v>183</v>
      </c>
      <c r="H19" s="910">
        <v>1</v>
      </c>
      <c r="I19" s="910">
        <v>1</v>
      </c>
      <c r="J19" s="910">
        <v>2</v>
      </c>
      <c r="K19" s="536">
        <v>280</v>
      </c>
      <c r="L19" s="536">
        <v>245</v>
      </c>
      <c r="M19" s="536">
        <v>226</v>
      </c>
      <c r="N19" s="2"/>
      <c r="P19" s="983"/>
    </row>
    <row r="20" spans="1:16" ht="14.1" customHeight="1">
      <c r="A20" s="534"/>
      <c r="B20" s="534"/>
      <c r="C20" s="534" t="s">
        <v>292</v>
      </c>
      <c r="D20" s="535"/>
      <c r="E20" s="536">
        <v>83</v>
      </c>
      <c r="F20" s="536">
        <v>64</v>
      </c>
      <c r="G20" s="536">
        <v>82</v>
      </c>
      <c r="H20" s="910">
        <v>1</v>
      </c>
      <c r="I20" s="910">
        <v>2</v>
      </c>
      <c r="J20" s="910">
        <v>2</v>
      </c>
      <c r="K20" s="536">
        <v>104</v>
      </c>
      <c r="L20" s="536">
        <v>75</v>
      </c>
      <c r="M20" s="536">
        <v>102</v>
      </c>
      <c r="N20" s="2"/>
      <c r="P20" s="983"/>
    </row>
    <row r="21" spans="1:16" s="531" customFormat="1" ht="20.100000000000001" customHeight="1">
      <c r="A21" s="532"/>
      <c r="B21" s="1090" t="s">
        <v>329</v>
      </c>
      <c r="C21" s="1090"/>
      <c r="D21" s="533"/>
      <c r="E21" s="537">
        <v>150</v>
      </c>
      <c r="F21" s="529">
        <v>141</v>
      </c>
      <c r="G21" s="529">
        <v>116</v>
      </c>
      <c r="H21" s="911">
        <v>5</v>
      </c>
      <c r="I21" s="911">
        <v>6</v>
      </c>
      <c r="J21" s="911">
        <v>2</v>
      </c>
      <c r="K21" s="537">
        <v>180</v>
      </c>
      <c r="L21" s="537">
        <v>176</v>
      </c>
      <c r="M21" s="537">
        <v>141</v>
      </c>
      <c r="N21" s="530"/>
      <c r="P21" s="911"/>
    </row>
    <row r="22" spans="1:16" ht="14.1" customHeight="1">
      <c r="A22" s="534"/>
      <c r="B22" s="534"/>
      <c r="C22" s="534" t="s">
        <v>293</v>
      </c>
      <c r="D22" s="535"/>
      <c r="E22" s="536">
        <v>23</v>
      </c>
      <c r="F22" s="536">
        <v>21</v>
      </c>
      <c r="G22" s="536">
        <v>22</v>
      </c>
      <c r="H22" s="910">
        <v>0</v>
      </c>
      <c r="I22" s="910">
        <v>1</v>
      </c>
      <c r="J22" s="910">
        <v>2</v>
      </c>
      <c r="K22" s="536">
        <v>33</v>
      </c>
      <c r="L22" s="536">
        <v>26</v>
      </c>
      <c r="M22" s="536">
        <v>23</v>
      </c>
      <c r="N22" s="2"/>
      <c r="P22" s="983"/>
    </row>
    <row r="23" spans="1:16" ht="14.1" customHeight="1">
      <c r="A23" s="534"/>
      <c r="B23" s="534"/>
      <c r="C23" s="534" t="s">
        <v>294</v>
      </c>
      <c r="D23" s="535"/>
      <c r="E23" s="536">
        <v>42</v>
      </c>
      <c r="F23" s="536">
        <v>37</v>
      </c>
      <c r="G23" s="536">
        <v>31</v>
      </c>
      <c r="H23" s="910">
        <v>2</v>
      </c>
      <c r="I23" s="910" t="s">
        <v>641</v>
      </c>
      <c r="J23" s="910" t="s">
        <v>16</v>
      </c>
      <c r="K23" s="536">
        <v>45</v>
      </c>
      <c r="L23" s="536">
        <v>47</v>
      </c>
      <c r="M23" s="536">
        <v>38</v>
      </c>
      <c r="N23" s="2"/>
      <c r="P23" s="910"/>
    </row>
    <row r="24" spans="1:16" ht="14.1" customHeight="1">
      <c r="A24" s="534"/>
      <c r="B24" s="534"/>
      <c r="C24" s="534" t="s">
        <v>295</v>
      </c>
      <c r="D24" s="535"/>
      <c r="E24" s="536">
        <v>45</v>
      </c>
      <c r="F24" s="536">
        <v>38</v>
      </c>
      <c r="G24" s="536">
        <v>42</v>
      </c>
      <c r="H24" s="910">
        <v>0</v>
      </c>
      <c r="I24" s="910">
        <v>2</v>
      </c>
      <c r="J24" s="910" t="s">
        <v>16</v>
      </c>
      <c r="K24" s="536">
        <v>56</v>
      </c>
      <c r="L24" s="536">
        <v>45</v>
      </c>
      <c r="M24" s="536">
        <v>51</v>
      </c>
      <c r="N24" s="2"/>
      <c r="P24" s="910"/>
    </row>
    <row r="25" spans="1:16" ht="14.1" customHeight="1">
      <c r="A25" s="534"/>
      <c r="B25" s="534"/>
      <c r="C25" s="534" t="s">
        <v>296</v>
      </c>
      <c r="D25" s="535"/>
      <c r="E25" s="536">
        <v>17</v>
      </c>
      <c r="F25" s="536">
        <v>16</v>
      </c>
      <c r="G25" s="536">
        <v>8</v>
      </c>
      <c r="H25" s="910">
        <v>1</v>
      </c>
      <c r="I25" s="910">
        <v>1</v>
      </c>
      <c r="J25" s="910" t="s">
        <v>16</v>
      </c>
      <c r="K25" s="536">
        <v>18</v>
      </c>
      <c r="L25" s="536">
        <v>17</v>
      </c>
      <c r="M25" s="536">
        <v>9</v>
      </c>
      <c r="N25" s="2"/>
      <c r="P25" s="910"/>
    </row>
    <row r="26" spans="1:16" ht="14.1" customHeight="1">
      <c r="A26" s="534"/>
      <c r="B26" s="534"/>
      <c r="C26" s="534" t="s">
        <v>297</v>
      </c>
      <c r="D26" s="535"/>
      <c r="E26" s="536">
        <v>9</v>
      </c>
      <c r="F26" s="536">
        <v>11</v>
      </c>
      <c r="G26" s="536">
        <v>9</v>
      </c>
      <c r="H26" s="910">
        <v>0</v>
      </c>
      <c r="I26" s="910">
        <v>2</v>
      </c>
      <c r="J26" s="910" t="s">
        <v>16</v>
      </c>
      <c r="K26" s="536">
        <v>13</v>
      </c>
      <c r="L26" s="536">
        <v>14</v>
      </c>
      <c r="M26" s="536">
        <v>13</v>
      </c>
      <c r="N26" s="2"/>
      <c r="P26" s="910"/>
    </row>
    <row r="27" spans="1:16" ht="14.1" customHeight="1">
      <c r="A27" s="534"/>
      <c r="B27" s="534"/>
      <c r="C27" s="534" t="s">
        <v>298</v>
      </c>
      <c r="D27" s="535"/>
      <c r="E27" s="536">
        <v>14</v>
      </c>
      <c r="F27" s="536">
        <v>18</v>
      </c>
      <c r="G27" s="536">
        <v>4</v>
      </c>
      <c r="H27" s="910">
        <v>2</v>
      </c>
      <c r="I27" s="910" t="s">
        <v>641</v>
      </c>
      <c r="J27" s="910" t="s">
        <v>16</v>
      </c>
      <c r="K27" s="536">
        <v>15</v>
      </c>
      <c r="L27" s="536">
        <v>27</v>
      </c>
      <c r="M27" s="536">
        <v>7</v>
      </c>
      <c r="N27" s="2"/>
      <c r="P27" s="910"/>
    </row>
    <row r="28" spans="1:16" s="531" customFormat="1" ht="20.100000000000001" customHeight="1">
      <c r="A28" s="538"/>
      <c r="B28" s="1091" t="s">
        <v>307</v>
      </c>
      <c r="C28" s="1091"/>
      <c r="D28" s="539"/>
      <c r="E28" s="537">
        <v>92</v>
      </c>
      <c r="F28" s="529">
        <v>94</v>
      </c>
      <c r="G28" s="529">
        <v>88</v>
      </c>
      <c r="H28" s="911">
        <v>2</v>
      </c>
      <c r="I28" s="911">
        <v>4</v>
      </c>
      <c r="J28" s="911">
        <v>3</v>
      </c>
      <c r="K28" s="537">
        <v>152</v>
      </c>
      <c r="L28" s="537">
        <v>149</v>
      </c>
      <c r="M28" s="537">
        <v>180</v>
      </c>
      <c r="N28" s="540"/>
      <c r="P28" s="984"/>
    </row>
    <row r="29" spans="1:16" ht="3.95" customHeight="1">
      <c r="A29" s="541"/>
      <c r="B29" s="541"/>
      <c r="C29" s="541"/>
      <c r="D29" s="542"/>
      <c r="E29" s="541"/>
      <c r="F29" s="541"/>
      <c r="G29" s="541"/>
      <c r="H29" s="541"/>
      <c r="I29" s="541"/>
      <c r="J29" s="541"/>
      <c r="K29" s="541"/>
      <c r="L29" s="541"/>
      <c r="M29" s="541"/>
      <c r="N29" s="543"/>
    </row>
    <row r="30" spans="1:16" ht="15.95" customHeight="1">
      <c r="C30" s="244" t="s">
        <v>331</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rgb="FFFFFF00"/>
  </sheetPr>
  <dimension ref="A1:AF32"/>
  <sheetViews>
    <sheetView view="pageBreakPreview" zoomScale="115" zoomScaleNormal="120" zoomScaleSheetLayoutView="115" workbookViewId="0">
      <selection activeCell="W11" sqref="W11"/>
    </sheetView>
  </sheetViews>
  <sheetFormatPr defaultColWidth="5.375" defaultRowHeight="12" customHeight="1"/>
  <cols>
    <col min="1" max="1" width="11.625" style="688" customWidth="1"/>
    <col min="2" max="16" width="4.875" style="684" customWidth="1"/>
    <col min="17" max="17" width="4.875" style="687" customWidth="1"/>
    <col min="18" max="19" width="0.5" style="687" customWidth="1"/>
    <col min="20" max="20" width="7.375" style="684" customWidth="1"/>
    <col min="21" max="21" width="6.25" style="684" customWidth="1"/>
    <col min="22" max="22" width="6.625" style="684" customWidth="1"/>
    <col min="23" max="23" width="7.375" style="684" customWidth="1"/>
    <col min="24" max="24" width="7.625" style="684" customWidth="1"/>
    <col min="25" max="25" width="5.875" style="684" customWidth="1"/>
    <col min="26" max="26" width="9.625" style="684" customWidth="1"/>
    <col min="27" max="27" width="9" style="684" customWidth="1"/>
    <col min="28" max="29" width="8.625" style="684" customWidth="1"/>
    <col min="30" max="30" width="0.375" style="686" customWidth="1"/>
    <col min="31" max="31" width="11.625" style="685" customWidth="1"/>
    <col min="32" max="32" width="7" style="684" customWidth="1"/>
    <col min="33" max="16384" width="5.375" style="684"/>
  </cols>
  <sheetData>
    <row r="1" spans="1:32" s="735" customFormat="1" ht="24" customHeight="1">
      <c r="A1" s="742"/>
      <c r="E1" s="741"/>
      <c r="L1" s="740" t="s">
        <v>689</v>
      </c>
      <c r="M1" s="739" t="s">
        <v>446</v>
      </c>
      <c r="Q1" s="738"/>
      <c r="R1" s="738"/>
      <c r="S1" s="738"/>
      <c r="AC1" s="738"/>
      <c r="AD1" s="737"/>
      <c r="AE1" s="736"/>
    </row>
    <row r="2" spans="1:32" ht="8.1" customHeight="1">
      <c r="E2" s="734"/>
      <c r="AC2" s="687"/>
    </row>
    <row r="3" spans="1:32" s="689" customFormat="1" ht="12" customHeight="1" thickBot="1">
      <c r="A3" s="731"/>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B3" s="692"/>
      <c r="AC3" s="733"/>
      <c r="AD3" s="732"/>
      <c r="AE3" s="731"/>
    </row>
    <row r="4" spans="1:32" s="689" customFormat="1" ht="12" customHeight="1">
      <c r="A4" s="730"/>
      <c r="B4" s="1016" t="s">
        <v>525</v>
      </c>
      <c r="C4" s="1017"/>
      <c r="D4" s="1017"/>
      <c r="E4" s="1017"/>
      <c r="F4" s="1017"/>
      <c r="G4" s="1017"/>
      <c r="H4" s="1018"/>
      <c r="I4" s="1016" t="s">
        <v>526</v>
      </c>
      <c r="J4" s="1017"/>
      <c r="K4" s="1017"/>
      <c r="L4" s="1017"/>
      <c r="M4" s="1018"/>
      <c r="N4" s="1021" t="s">
        <v>527</v>
      </c>
      <c r="O4" s="1022"/>
      <c r="P4" s="1022"/>
      <c r="Q4" s="1022"/>
      <c r="R4" s="917"/>
      <c r="S4" s="918"/>
      <c r="T4" s="1025" t="s">
        <v>528</v>
      </c>
      <c r="U4" s="1016" t="s">
        <v>529</v>
      </c>
      <c r="V4" s="1018"/>
      <c r="W4" s="1016" t="s">
        <v>445</v>
      </c>
      <c r="X4" s="1017"/>
      <c r="Y4" s="1018"/>
      <c r="Z4" s="729" t="s">
        <v>530</v>
      </c>
      <c r="AA4" s="728"/>
      <c r="AB4" s="728"/>
      <c r="AC4" s="728"/>
      <c r="AD4" s="727"/>
      <c r="AE4" s="726"/>
    </row>
    <row r="5" spans="1:32" s="689" customFormat="1" ht="12" customHeight="1">
      <c r="A5" s="690"/>
      <c r="B5" s="1013"/>
      <c r="C5" s="1019"/>
      <c r="D5" s="1019"/>
      <c r="E5" s="1019"/>
      <c r="F5" s="1019"/>
      <c r="G5" s="1019"/>
      <c r="H5" s="1020"/>
      <c r="I5" s="1013"/>
      <c r="J5" s="1019"/>
      <c r="K5" s="1019"/>
      <c r="L5" s="1019"/>
      <c r="M5" s="1020"/>
      <c r="N5" s="1023"/>
      <c r="O5" s="1024"/>
      <c r="P5" s="1024"/>
      <c r="Q5" s="1024"/>
      <c r="R5" s="917"/>
      <c r="S5" s="918"/>
      <c r="T5" s="1026"/>
      <c r="U5" s="1013"/>
      <c r="V5" s="1020"/>
      <c r="W5" s="1013"/>
      <c r="X5" s="1019"/>
      <c r="Y5" s="1020"/>
      <c r="Z5" s="1010" t="s">
        <v>444</v>
      </c>
      <c r="AA5" s="725" t="s">
        <v>443</v>
      </c>
      <c r="AB5" s="724"/>
      <c r="AC5" s="1012" t="s">
        <v>0</v>
      </c>
      <c r="AD5" s="1014"/>
      <c r="AE5" s="723"/>
    </row>
    <row r="6" spans="1:32" s="689" customFormat="1" ht="24" customHeight="1">
      <c r="A6" s="722"/>
      <c r="B6" s="721" t="s">
        <v>1</v>
      </c>
      <c r="C6" s="720" t="s">
        <v>442</v>
      </c>
      <c r="D6" s="717" t="s">
        <v>441</v>
      </c>
      <c r="E6" s="719" t="s">
        <v>440</v>
      </c>
      <c r="F6" s="717" t="s">
        <v>439</v>
      </c>
      <c r="G6" s="717" t="s">
        <v>438</v>
      </c>
      <c r="H6" s="717" t="s">
        <v>2</v>
      </c>
      <c r="I6" s="717" t="s">
        <v>1</v>
      </c>
      <c r="J6" s="717" t="s">
        <v>437</v>
      </c>
      <c r="K6" s="717" t="s">
        <v>436</v>
      </c>
      <c r="L6" s="717" t="s">
        <v>435</v>
      </c>
      <c r="M6" s="717" t="s">
        <v>434</v>
      </c>
      <c r="N6" s="717" t="s">
        <v>1</v>
      </c>
      <c r="O6" s="717" t="s">
        <v>433</v>
      </c>
      <c r="P6" s="717" t="s">
        <v>432</v>
      </c>
      <c r="Q6" s="915" t="s">
        <v>431</v>
      </c>
      <c r="R6" s="919"/>
      <c r="S6" s="920"/>
      <c r="T6" s="1027"/>
      <c r="U6" s="717" t="s">
        <v>430</v>
      </c>
      <c r="V6" s="717" t="s">
        <v>429</v>
      </c>
      <c r="W6" s="718" t="s">
        <v>428</v>
      </c>
      <c r="X6" s="718" t="s">
        <v>427</v>
      </c>
      <c r="Y6" s="718" t="s">
        <v>426</v>
      </c>
      <c r="Z6" s="1011"/>
      <c r="AA6" s="717" t="s">
        <v>425</v>
      </c>
      <c r="AB6" s="717" t="s">
        <v>424</v>
      </c>
      <c r="AC6" s="1013"/>
      <c r="AD6" s="1015"/>
      <c r="AE6" s="716"/>
    </row>
    <row r="7" spans="1:32" s="689" customFormat="1" ht="15.95" customHeight="1">
      <c r="A7" s="715" t="s">
        <v>572</v>
      </c>
      <c r="B7" s="873">
        <v>406</v>
      </c>
      <c r="C7" s="873">
        <v>205</v>
      </c>
      <c r="D7" s="873">
        <v>10</v>
      </c>
      <c r="E7" s="873">
        <v>44</v>
      </c>
      <c r="F7" s="873" t="s">
        <v>16</v>
      </c>
      <c r="G7" s="873" t="s">
        <v>16</v>
      </c>
      <c r="H7" s="873">
        <v>147</v>
      </c>
      <c r="I7" s="873">
        <v>303</v>
      </c>
      <c r="J7" s="873">
        <v>73</v>
      </c>
      <c r="K7" s="873">
        <v>17</v>
      </c>
      <c r="L7" s="873">
        <v>66</v>
      </c>
      <c r="M7" s="873">
        <v>147</v>
      </c>
      <c r="N7" s="873">
        <v>166</v>
      </c>
      <c r="O7" s="873">
        <v>33</v>
      </c>
      <c r="P7" s="873">
        <v>12</v>
      </c>
      <c r="Q7" s="991">
        <v>121</v>
      </c>
      <c r="R7" s="873"/>
      <c r="S7" s="873"/>
      <c r="T7" s="873">
        <v>392</v>
      </c>
      <c r="U7" s="894">
        <v>17</v>
      </c>
      <c r="V7" s="894">
        <v>60</v>
      </c>
      <c r="W7" s="263">
        <v>11627</v>
      </c>
      <c r="X7" s="263">
        <v>1739</v>
      </c>
      <c r="Y7" s="894">
        <v>252</v>
      </c>
      <c r="Z7" s="263">
        <v>789628</v>
      </c>
      <c r="AA7" s="263">
        <v>525700</v>
      </c>
      <c r="AB7" s="263">
        <v>187567</v>
      </c>
      <c r="AC7" s="263">
        <v>76361</v>
      </c>
      <c r="AD7" s="645"/>
      <c r="AE7" s="714" t="s">
        <v>572</v>
      </c>
    </row>
    <row r="8" spans="1:32" s="689" customFormat="1" ht="9.9499999999999993" customHeight="1">
      <c r="A8" s="715" t="s">
        <v>738</v>
      </c>
      <c r="B8" s="873">
        <v>383</v>
      </c>
      <c r="C8" s="873">
        <v>216</v>
      </c>
      <c r="D8" s="873">
        <v>6</v>
      </c>
      <c r="E8" s="873">
        <v>46</v>
      </c>
      <c r="F8" s="873">
        <v>1</v>
      </c>
      <c r="G8" s="873" t="s">
        <v>16</v>
      </c>
      <c r="H8" s="873">
        <v>114</v>
      </c>
      <c r="I8" s="873">
        <v>317</v>
      </c>
      <c r="J8" s="873">
        <v>78</v>
      </c>
      <c r="K8" s="873">
        <v>15</v>
      </c>
      <c r="L8" s="873">
        <v>82</v>
      </c>
      <c r="M8" s="873">
        <v>142</v>
      </c>
      <c r="N8" s="873">
        <v>148</v>
      </c>
      <c r="O8" s="873">
        <v>27</v>
      </c>
      <c r="P8" s="873">
        <v>13</v>
      </c>
      <c r="Q8" s="991">
        <v>108</v>
      </c>
      <c r="R8" s="873"/>
      <c r="S8" s="873"/>
      <c r="T8" s="873">
        <v>338</v>
      </c>
      <c r="U8" s="894">
        <v>12</v>
      </c>
      <c r="V8" s="894">
        <v>62</v>
      </c>
      <c r="W8" s="263">
        <v>24859</v>
      </c>
      <c r="X8" s="263">
        <v>26709</v>
      </c>
      <c r="Y8" s="894">
        <v>12</v>
      </c>
      <c r="Z8" s="263">
        <v>925587</v>
      </c>
      <c r="AA8" s="263">
        <v>535920</v>
      </c>
      <c r="AB8" s="263">
        <v>292900</v>
      </c>
      <c r="AC8" s="263">
        <v>96767</v>
      </c>
      <c r="AD8" s="645"/>
      <c r="AE8" s="714" t="s">
        <v>738</v>
      </c>
    </row>
    <row r="9" spans="1:32" s="689" customFormat="1" ht="9.9499999999999993" customHeight="1">
      <c r="A9" s="715" t="s">
        <v>739</v>
      </c>
      <c r="B9" s="873">
        <v>377</v>
      </c>
      <c r="C9" s="873">
        <v>201</v>
      </c>
      <c r="D9" s="873">
        <v>7</v>
      </c>
      <c r="E9" s="873">
        <v>48</v>
      </c>
      <c r="F9" s="873" t="s">
        <v>16</v>
      </c>
      <c r="G9" s="873" t="s">
        <v>16</v>
      </c>
      <c r="H9" s="873">
        <v>121</v>
      </c>
      <c r="I9" s="873">
        <v>296</v>
      </c>
      <c r="J9" s="873">
        <v>62</v>
      </c>
      <c r="K9" s="873">
        <v>15</v>
      </c>
      <c r="L9" s="873">
        <v>74</v>
      </c>
      <c r="M9" s="873">
        <v>145</v>
      </c>
      <c r="N9" s="873">
        <v>156</v>
      </c>
      <c r="O9" s="873">
        <v>30</v>
      </c>
      <c r="P9" s="873">
        <v>8</v>
      </c>
      <c r="Q9" s="991">
        <v>118</v>
      </c>
      <c r="R9" s="873"/>
      <c r="S9" s="873"/>
      <c r="T9" s="873">
        <v>380</v>
      </c>
      <c r="U9" s="894">
        <v>13</v>
      </c>
      <c r="V9" s="894">
        <v>62</v>
      </c>
      <c r="W9" s="263">
        <v>10381</v>
      </c>
      <c r="X9" s="263">
        <v>1133</v>
      </c>
      <c r="Y9" s="894">
        <v>83</v>
      </c>
      <c r="Z9" s="263">
        <v>952950</v>
      </c>
      <c r="AA9" s="263">
        <v>495308</v>
      </c>
      <c r="AB9" s="263">
        <v>418855</v>
      </c>
      <c r="AC9" s="263">
        <v>38787</v>
      </c>
      <c r="AD9" s="645"/>
      <c r="AE9" s="714" t="s">
        <v>739</v>
      </c>
    </row>
    <row r="10" spans="1:32" s="689" customFormat="1" ht="9.9499999999999993" customHeight="1">
      <c r="A10" s="715" t="s">
        <v>740</v>
      </c>
      <c r="B10" s="873">
        <v>375</v>
      </c>
      <c r="C10" s="873">
        <v>195</v>
      </c>
      <c r="D10" s="873">
        <v>11</v>
      </c>
      <c r="E10" s="873">
        <v>48</v>
      </c>
      <c r="F10" s="873" t="s">
        <v>16</v>
      </c>
      <c r="G10" s="873" t="s">
        <v>16</v>
      </c>
      <c r="H10" s="873">
        <v>121</v>
      </c>
      <c r="I10" s="873">
        <v>257</v>
      </c>
      <c r="J10" s="873">
        <v>43</v>
      </c>
      <c r="K10" s="873">
        <v>10</v>
      </c>
      <c r="L10" s="873">
        <v>53</v>
      </c>
      <c r="M10" s="873">
        <v>151</v>
      </c>
      <c r="N10" s="873">
        <v>149</v>
      </c>
      <c r="O10" s="873">
        <v>20</v>
      </c>
      <c r="P10" s="873">
        <v>9</v>
      </c>
      <c r="Q10" s="991">
        <v>120</v>
      </c>
      <c r="R10" s="873"/>
      <c r="S10" s="873"/>
      <c r="T10" s="873">
        <v>391</v>
      </c>
      <c r="U10" s="894">
        <v>10</v>
      </c>
      <c r="V10" s="894">
        <v>47</v>
      </c>
      <c r="W10" s="263">
        <v>5650</v>
      </c>
      <c r="X10" s="263">
        <v>784</v>
      </c>
      <c r="Y10" s="894">
        <v>112</v>
      </c>
      <c r="Z10" s="263">
        <v>517436</v>
      </c>
      <c r="AA10" s="263">
        <v>334384</v>
      </c>
      <c r="AB10" s="263">
        <v>130422</v>
      </c>
      <c r="AC10" s="263">
        <v>52630</v>
      </c>
      <c r="AD10" s="645"/>
      <c r="AE10" s="714" t="s">
        <v>740</v>
      </c>
    </row>
    <row r="11" spans="1:32" s="709" customFormat="1" ht="15.95" customHeight="1">
      <c r="A11" s="713" t="s">
        <v>774</v>
      </c>
      <c r="B11" s="879">
        <v>428</v>
      </c>
      <c r="C11" s="879">
        <v>242</v>
      </c>
      <c r="D11" s="879">
        <v>6</v>
      </c>
      <c r="E11" s="879">
        <v>53</v>
      </c>
      <c r="F11" s="879">
        <v>1</v>
      </c>
      <c r="G11" s="879" t="s">
        <v>16</v>
      </c>
      <c r="H11" s="879">
        <v>126</v>
      </c>
      <c r="I11" s="879">
        <v>348</v>
      </c>
      <c r="J11" s="879">
        <v>70</v>
      </c>
      <c r="K11" s="879">
        <v>17</v>
      </c>
      <c r="L11" s="879">
        <v>58</v>
      </c>
      <c r="M11" s="879">
        <v>203</v>
      </c>
      <c r="N11" s="879">
        <v>215</v>
      </c>
      <c r="O11" s="879">
        <v>46</v>
      </c>
      <c r="P11" s="879">
        <v>9</v>
      </c>
      <c r="Q11" s="992">
        <v>160</v>
      </c>
      <c r="R11" s="879"/>
      <c r="S11" s="879"/>
      <c r="T11" s="879">
        <v>465</v>
      </c>
      <c r="U11" s="895">
        <v>14</v>
      </c>
      <c r="V11" s="895">
        <v>55</v>
      </c>
      <c r="W11" s="892">
        <v>9578</v>
      </c>
      <c r="X11" s="892">
        <v>614</v>
      </c>
      <c r="Y11" s="895">
        <v>26</v>
      </c>
      <c r="Z11" s="892">
        <v>648309</v>
      </c>
      <c r="AA11" s="892">
        <v>448967</v>
      </c>
      <c r="AB11" s="892">
        <v>158973</v>
      </c>
      <c r="AC11" s="892">
        <v>40369</v>
      </c>
      <c r="AD11" s="916"/>
      <c r="AE11" s="921" t="s">
        <v>774</v>
      </c>
      <c r="AF11" s="811"/>
    </row>
    <row r="12" spans="1:32" s="689" customFormat="1" ht="15.95" customHeight="1">
      <c r="A12" s="938" t="s">
        <v>644</v>
      </c>
      <c r="B12" s="873">
        <v>34</v>
      </c>
      <c r="C12" s="873">
        <v>26</v>
      </c>
      <c r="D12" s="873" t="s">
        <v>16</v>
      </c>
      <c r="E12" s="873">
        <v>4</v>
      </c>
      <c r="F12" s="873" t="s">
        <v>16</v>
      </c>
      <c r="G12" s="873" t="s">
        <v>16</v>
      </c>
      <c r="H12" s="873">
        <v>4</v>
      </c>
      <c r="I12" s="873">
        <v>38</v>
      </c>
      <c r="J12" s="873">
        <v>8</v>
      </c>
      <c r="K12" s="873">
        <v>1</v>
      </c>
      <c r="L12" s="873">
        <v>7</v>
      </c>
      <c r="M12" s="873">
        <v>22</v>
      </c>
      <c r="N12" s="873">
        <v>19</v>
      </c>
      <c r="O12" s="873">
        <v>4</v>
      </c>
      <c r="P12" s="873">
        <v>2</v>
      </c>
      <c r="Q12" s="991">
        <v>13</v>
      </c>
      <c r="R12" s="873"/>
      <c r="S12" s="873"/>
      <c r="T12" s="873">
        <v>42</v>
      </c>
      <c r="U12" s="894">
        <v>3</v>
      </c>
      <c r="V12" s="894">
        <v>2</v>
      </c>
      <c r="W12" s="263">
        <v>1243</v>
      </c>
      <c r="X12" s="263">
        <v>67</v>
      </c>
      <c r="Y12" s="894" t="s">
        <v>16</v>
      </c>
      <c r="Z12" s="263">
        <v>110113</v>
      </c>
      <c r="AA12" s="263">
        <v>85513</v>
      </c>
      <c r="AB12" s="263">
        <v>22838</v>
      </c>
      <c r="AC12" s="263">
        <v>1762</v>
      </c>
      <c r="AD12" s="645"/>
      <c r="AE12" s="939" t="s">
        <v>644</v>
      </c>
      <c r="AF12" s="638"/>
    </row>
    <row r="13" spans="1:32" s="689" customFormat="1" ht="9.9499999999999993" customHeight="1">
      <c r="A13" s="938" t="s">
        <v>5</v>
      </c>
      <c r="B13" s="873">
        <v>46</v>
      </c>
      <c r="C13" s="873">
        <v>26</v>
      </c>
      <c r="D13" s="873">
        <v>1</v>
      </c>
      <c r="E13" s="873">
        <v>3</v>
      </c>
      <c r="F13" s="873" t="s">
        <v>16</v>
      </c>
      <c r="G13" s="873" t="s">
        <v>16</v>
      </c>
      <c r="H13" s="873">
        <v>16</v>
      </c>
      <c r="I13" s="873">
        <v>43</v>
      </c>
      <c r="J13" s="873">
        <v>11</v>
      </c>
      <c r="K13" s="873">
        <v>2</v>
      </c>
      <c r="L13" s="873">
        <v>6</v>
      </c>
      <c r="M13" s="873">
        <v>24</v>
      </c>
      <c r="N13" s="873">
        <v>32</v>
      </c>
      <c r="O13" s="873">
        <v>8</v>
      </c>
      <c r="P13" s="873">
        <v>2</v>
      </c>
      <c r="Q13" s="991">
        <v>22</v>
      </c>
      <c r="R13" s="873"/>
      <c r="S13" s="873"/>
      <c r="T13" s="873">
        <v>66</v>
      </c>
      <c r="U13" s="894">
        <v>3</v>
      </c>
      <c r="V13" s="894">
        <v>5</v>
      </c>
      <c r="W13" s="263">
        <v>1757</v>
      </c>
      <c r="X13" s="263">
        <v>48</v>
      </c>
      <c r="Y13" s="894">
        <v>17</v>
      </c>
      <c r="Z13" s="263">
        <v>133348</v>
      </c>
      <c r="AA13" s="263">
        <v>98465</v>
      </c>
      <c r="AB13" s="263">
        <v>25476</v>
      </c>
      <c r="AC13" s="263">
        <v>9407</v>
      </c>
      <c r="AD13" s="645"/>
      <c r="AE13" s="939" t="s">
        <v>5</v>
      </c>
      <c r="AF13" s="638"/>
    </row>
    <row r="14" spans="1:32" s="689" customFormat="1" ht="9.9499999999999993" customHeight="1">
      <c r="A14" s="938" t="s">
        <v>6</v>
      </c>
      <c r="B14" s="873">
        <v>55</v>
      </c>
      <c r="C14" s="873">
        <v>25</v>
      </c>
      <c r="D14" s="873">
        <v>2</v>
      </c>
      <c r="E14" s="873">
        <v>3</v>
      </c>
      <c r="F14" s="873">
        <v>1</v>
      </c>
      <c r="G14" s="873" t="s">
        <v>16</v>
      </c>
      <c r="H14" s="873">
        <v>24</v>
      </c>
      <c r="I14" s="873">
        <v>36</v>
      </c>
      <c r="J14" s="873">
        <v>6</v>
      </c>
      <c r="K14" s="873">
        <v>3</v>
      </c>
      <c r="L14" s="873">
        <v>6</v>
      </c>
      <c r="M14" s="873">
        <v>21</v>
      </c>
      <c r="N14" s="873">
        <v>20</v>
      </c>
      <c r="O14" s="873">
        <v>1</v>
      </c>
      <c r="P14" s="873">
        <v>1</v>
      </c>
      <c r="Q14" s="991">
        <v>18</v>
      </c>
      <c r="R14" s="873"/>
      <c r="S14" s="873"/>
      <c r="T14" s="873">
        <v>40</v>
      </c>
      <c r="U14" s="894">
        <v>1</v>
      </c>
      <c r="V14" s="894">
        <v>5</v>
      </c>
      <c r="W14" s="263">
        <v>556</v>
      </c>
      <c r="X14" s="263">
        <v>62</v>
      </c>
      <c r="Y14" s="894">
        <v>3</v>
      </c>
      <c r="Z14" s="263">
        <v>57187</v>
      </c>
      <c r="AA14" s="263">
        <v>26797</v>
      </c>
      <c r="AB14" s="263">
        <v>29224</v>
      </c>
      <c r="AC14" s="263">
        <v>1166</v>
      </c>
      <c r="AD14" s="645"/>
      <c r="AE14" s="939" t="s">
        <v>6</v>
      </c>
      <c r="AF14" s="638"/>
    </row>
    <row r="15" spans="1:32" s="689" customFormat="1" ht="9.9499999999999993" customHeight="1">
      <c r="A15" s="938" t="s">
        <v>7</v>
      </c>
      <c r="B15" s="873">
        <v>35</v>
      </c>
      <c r="C15" s="873">
        <v>17</v>
      </c>
      <c r="D15" s="873">
        <v>1</v>
      </c>
      <c r="E15" s="873">
        <v>2</v>
      </c>
      <c r="F15" s="873" t="s">
        <v>16</v>
      </c>
      <c r="G15" s="873" t="s">
        <v>16</v>
      </c>
      <c r="H15" s="873">
        <v>15</v>
      </c>
      <c r="I15" s="873">
        <v>26</v>
      </c>
      <c r="J15" s="873">
        <v>7</v>
      </c>
      <c r="K15" s="873">
        <v>3</v>
      </c>
      <c r="L15" s="873">
        <v>2</v>
      </c>
      <c r="M15" s="873">
        <v>14</v>
      </c>
      <c r="N15" s="873">
        <v>13</v>
      </c>
      <c r="O15" s="873">
        <v>2</v>
      </c>
      <c r="P15" s="873">
        <v>1</v>
      </c>
      <c r="Q15" s="991">
        <v>10</v>
      </c>
      <c r="R15" s="873"/>
      <c r="S15" s="873"/>
      <c r="T15" s="873">
        <v>23</v>
      </c>
      <c r="U15" s="894" t="s">
        <v>16</v>
      </c>
      <c r="V15" s="894">
        <v>8</v>
      </c>
      <c r="W15" s="263">
        <v>959</v>
      </c>
      <c r="X15" s="263">
        <v>55</v>
      </c>
      <c r="Y15" s="894">
        <v>2</v>
      </c>
      <c r="Z15" s="263">
        <v>51146</v>
      </c>
      <c r="AA15" s="263">
        <v>32875</v>
      </c>
      <c r="AB15" s="263">
        <v>12262</v>
      </c>
      <c r="AC15" s="263">
        <v>6009</v>
      </c>
      <c r="AD15" s="645"/>
      <c r="AE15" s="939" t="s">
        <v>7</v>
      </c>
      <c r="AF15" s="638"/>
    </row>
    <row r="16" spans="1:32" s="689" customFormat="1" ht="9.9499999999999993" customHeight="1">
      <c r="A16" s="938" t="s">
        <v>645</v>
      </c>
      <c r="B16" s="873">
        <v>29</v>
      </c>
      <c r="C16" s="873">
        <v>11</v>
      </c>
      <c r="D16" s="873" t="s">
        <v>16</v>
      </c>
      <c r="E16" s="873">
        <v>5</v>
      </c>
      <c r="F16" s="873" t="s">
        <v>16</v>
      </c>
      <c r="G16" s="873" t="s">
        <v>16</v>
      </c>
      <c r="H16" s="873">
        <v>13</v>
      </c>
      <c r="I16" s="873">
        <v>17</v>
      </c>
      <c r="J16" s="873">
        <v>3</v>
      </c>
      <c r="K16" s="873">
        <v>1</v>
      </c>
      <c r="L16" s="873">
        <v>4</v>
      </c>
      <c r="M16" s="873">
        <v>9</v>
      </c>
      <c r="N16" s="873">
        <v>10</v>
      </c>
      <c r="O16" s="873">
        <v>3</v>
      </c>
      <c r="P16" s="873" t="s">
        <v>16</v>
      </c>
      <c r="Q16" s="991">
        <v>7</v>
      </c>
      <c r="R16" s="873"/>
      <c r="S16" s="873"/>
      <c r="T16" s="873">
        <v>27</v>
      </c>
      <c r="U16" s="894" t="s">
        <v>16</v>
      </c>
      <c r="V16" s="894">
        <v>5</v>
      </c>
      <c r="W16" s="263">
        <v>482</v>
      </c>
      <c r="X16" s="263">
        <v>91</v>
      </c>
      <c r="Y16" s="894" t="s">
        <v>16</v>
      </c>
      <c r="Z16" s="263">
        <v>38774</v>
      </c>
      <c r="AA16" s="263">
        <v>31645</v>
      </c>
      <c r="AB16" s="263">
        <v>5693</v>
      </c>
      <c r="AC16" s="263">
        <v>1436</v>
      </c>
      <c r="AD16" s="645"/>
      <c r="AE16" s="939" t="s">
        <v>646</v>
      </c>
      <c r="AF16" s="638"/>
    </row>
    <row r="17" spans="1:32" s="689" customFormat="1" ht="9.9499999999999993" customHeight="1">
      <c r="A17" s="938" t="s">
        <v>32</v>
      </c>
      <c r="B17" s="873">
        <v>32</v>
      </c>
      <c r="C17" s="873">
        <v>17</v>
      </c>
      <c r="D17" s="873" t="s">
        <v>16</v>
      </c>
      <c r="E17" s="873">
        <v>4</v>
      </c>
      <c r="F17" s="873" t="s">
        <v>16</v>
      </c>
      <c r="G17" s="873" t="s">
        <v>16</v>
      </c>
      <c r="H17" s="873">
        <v>11</v>
      </c>
      <c r="I17" s="873">
        <v>21</v>
      </c>
      <c r="J17" s="873">
        <v>5</v>
      </c>
      <c r="K17" s="873" t="s">
        <v>16</v>
      </c>
      <c r="L17" s="873">
        <v>5</v>
      </c>
      <c r="M17" s="873">
        <v>11</v>
      </c>
      <c r="N17" s="873">
        <v>10</v>
      </c>
      <c r="O17" s="873">
        <v>2</v>
      </c>
      <c r="P17" s="873" t="s">
        <v>16</v>
      </c>
      <c r="Q17" s="991">
        <v>8</v>
      </c>
      <c r="R17" s="873"/>
      <c r="S17" s="873"/>
      <c r="T17" s="873">
        <v>19</v>
      </c>
      <c r="U17" s="894">
        <v>3</v>
      </c>
      <c r="V17" s="894">
        <v>3</v>
      </c>
      <c r="W17" s="263">
        <v>356</v>
      </c>
      <c r="X17" s="263">
        <v>38</v>
      </c>
      <c r="Y17" s="894" t="s">
        <v>16</v>
      </c>
      <c r="Z17" s="263">
        <v>24457</v>
      </c>
      <c r="AA17" s="263">
        <v>21066</v>
      </c>
      <c r="AB17" s="263">
        <v>1413</v>
      </c>
      <c r="AC17" s="263">
        <v>1978</v>
      </c>
      <c r="AD17" s="645"/>
      <c r="AE17" s="939" t="s">
        <v>32</v>
      </c>
      <c r="AF17" s="638"/>
    </row>
    <row r="18" spans="1:32" s="689" customFormat="1" ht="15.95" customHeight="1">
      <c r="A18" s="938" t="s">
        <v>8</v>
      </c>
      <c r="B18" s="873">
        <v>27</v>
      </c>
      <c r="C18" s="873">
        <v>17</v>
      </c>
      <c r="D18" s="873" t="s">
        <v>16</v>
      </c>
      <c r="E18" s="873">
        <v>6</v>
      </c>
      <c r="F18" s="873" t="s">
        <v>16</v>
      </c>
      <c r="G18" s="873" t="s">
        <v>16</v>
      </c>
      <c r="H18" s="873">
        <v>4</v>
      </c>
      <c r="I18" s="873">
        <v>19</v>
      </c>
      <c r="J18" s="873">
        <v>2</v>
      </c>
      <c r="K18" s="873" t="s">
        <v>16</v>
      </c>
      <c r="L18" s="873">
        <v>4</v>
      </c>
      <c r="M18" s="873">
        <v>13</v>
      </c>
      <c r="N18" s="873">
        <v>12</v>
      </c>
      <c r="O18" s="873">
        <v>2</v>
      </c>
      <c r="P18" s="873" t="s">
        <v>16</v>
      </c>
      <c r="Q18" s="991">
        <v>10</v>
      </c>
      <c r="R18" s="873"/>
      <c r="S18" s="873"/>
      <c r="T18" s="873">
        <v>19</v>
      </c>
      <c r="U18" s="894" t="s">
        <v>16</v>
      </c>
      <c r="V18" s="894">
        <v>5</v>
      </c>
      <c r="W18" s="263">
        <v>404</v>
      </c>
      <c r="X18" s="263">
        <v>35</v>
      </c>
      <c r="Y18" s="894" t="s">
        <v>16</v>
      </c>
      <c r="Z18" s="263">
        <v>18305</v>
      </c>
      <c r="AA18" s="263">
        <v>12829</v>
      </c>
      <c r="AB18" s="263">
        <v>1498</v>
      </c>
      <c r="AC18" s="263">
        <v>3978</v>
      </c>
      <c r="AD18" s="645"/>
      <c r="AE18" s="939" t="s">
        <v>8</v>
      </c>
      <c r="AF18" s="638"/>
    </row>
    <row r="19" spans="1:32" s="689" customFormat="1" ht="9.9499999999999993" customHeight="1">
      <c r="A19" s="938" t="s">
        <v>9</v>
      </c>
      <c r="B19" s="873">
        <v>41</v>
      </c>
      <c r="C19" s="873">
        <v>26</v>
      </c>
      <c r="D19" s="873">
        <v>1</v>
      </c>
      <c r="E19" s="873">
        <v>6</v>
      </c>
      <c r="F19" s="873" t="s">
        <v>16</v>
      </c>
      <c r="G19" s="873" t="s">
        <v>16</v>
      </c>
      <c r="H19" s="873">
        <v>8</v>
      </c>
      <c r="I19" s="873">
        <v>35</v>
      </c>
      <c r="J19" s="873">
        <v>5</v>
      </c>
      <c r="K19" s="873">
        <v>5</v>
      </c>
      <c r="L19" s="873">
        <v>5</v>
      </c>
      <c r="M19" s="873">
        <v>20</v>
      </c>
      <c r="N19" s="873">
        <v>35</v>
      </c>
      <c r="O19" s="873">
        <v>19</v>
      </c>
      <c r="P19" s="873">
        <v>1</v>
      </c>
      <c r="Q19" s="991">
        <v>15</v>
      </c>
      <c r="R19" s="873"/>
      <c r="S19" s="873"/>
      <c r="T19" s="873">
        <v>71</v>
      </c>
      <c r="U19" s="894" t="s">
        <v>16</v>
      </c>
      <c r="V19" s="894">
        <v>6</v>
      </c>
      <c r="W19" s="263">
        <v>1644</v>
      </c>
      <c r="X19" s="263">
        <v>115</v>
      </c>
      <c r="Y19" s="894">
        <v>2</v>
      </c>
      <c r="Z19" s="263">
        <v>118490</v>
      </c>
      <c r="AA19" s="263">
        <v>101161</v>
      </c>
      <c r="AB19" s="263">
        <v>14918</v>
      </c>
      <c r="AC19" s="263">
        <v>2411</v>
      </c>
      <c r="AD19" s="645"/>
      <c r="AE19" s="939" t="s">
        <v>9</v>
      </c>
      <c r="AF19" s="638"/>
    </row>
    <row r="20" spans="1:32" s="689" customFormat="1" ht="9.9499999999999993" customHeight="1">
      <c r="A20" s="938" t="s">
        <v>10</v>
      </c>
      <c r="B20" s="873">
        <v>34</v>
      </c>
      <c r="C20" s="873">
        <v>21</v>
      </c>
      <c r="D20" s="873" t="s">
        <v>16</v>
      </c>
      <c r="E20" s="873">
        <v>5</v>
      </c>
      <c r="F20" s="873" t="s">
        <v>16</v>
      </c>
      <c r="G20" s="873" t="s">
        <v>16</v>
      </c>
      <c r="H20" s="873">
        <v>8</v>
      </c>
      <c r="I20" s="873">
        <v>26</v>
      </c>
      <c r="J20" s="873">
        <v>2</v>
      </c>
      <c r="K20" s="873" t="s">
        <v>16</v>
      </c>
      <c r="L20" s="873">
        <v>9</v>
      </c>
      <c r="M20" s="873">
        <v>15</v>
      </c>
      <c r="N20" s="873">
        <v>17</v>
      </c>
      <c r="O20" s="873">
        <v>2</v>
      </c>
      <c r="P20" s="873" t="s">
        <v>16</v>
      </c>
      <c r="Q20" s="991">
        <v>15</v>
      </c>
      <c r="R20" s="873"/>
      <c r="S20" s="873"/>
      <c r="T20" s="873">
        <v>47</v>
      </c>
      <c r="U20" s="894" t="s">
        <v>16</v>
      </c>
      <c r="V20" s="894">
        <v>7</v>
      </c>
      <c r="W20" s="263">
        <v>302</v>
      </c>
      <c r="X20" s="263">
        <v>40</v>
      </c>
      <c r="Y20" s="894" t="s">
        <v>16</v>
      </c>
      <c r="Z20" s="263">
        <v>17834</v>
      </c>
      <c r="AA20" s="263">
        <v>13979</v>
      </c>
      <c r="AB20" s="263">
        <v>3283</v>
      </c>
      <c r="AC20" s="263">
        <v>572</v>
      </c>
      <c r="AD20" s="645"/>
      <c r="AE20" s="939" t="s">
        <v>10</v>
      </c>
      <c r="AF20" s="638"/>
    </row>
    <row r="21" spans="1:32" s="689" customFormat="1" ht="9.9499999999999993" customHeight="1">
      <c r="A21" s="938" t="s">
        <v>423</v>
      </c>
      <c r="B21" s="873">
        <v>33</v>
      </c>
      <c r="C21" s="873">
        <v>15</v>
      </c>
      <c r="D21" s="873">
        <v>1</v>
      </c>
      <c r="E21" s="873">
        <v>8</v>
      </c>
      <c r="F21" s="873" t="s">
        <v>16</v>
      </c>
      <c r="G21" s="873" t="s">
        <v>16</v>
      </c>
      <c r="H21" s="873">
        <v>9</v>
      </c>
      <c r="I21" s="873">
        <v>17</v>
      </c>
      <c r="J21" s="873">
        <v>4</v>
      </c>
      <c r="K21" s="873" t="s">
        <v>16</v>
      </c>
      <c r="L21" s="873">
        <v>3</v>
      </c>
      <c r="M21" s="873">
        <v>10</v>
      </c>
      <c r="N21" s="873">
        <v>8</v>
      </c>
      <c r="O21" s="873" t="s">
        <v>16</v>
      </c>
      <c r="P21" s="873" t="s">
        <v>16</v>
      </c>
      <c r="Q21" s="991">
        <v>8</v>
      </c>
      <c r="R21" s="873"/>
      <c r="S21" s="873"/>
      <c r="T21" s="873">
        <v>24</v>
      </c>
      <c r="U21" s="894">
        <v>1</v>
      </c>
      <c r="V21" s="894">
        <v>3</v>
      </c>
      <c r="W21" s="263">
        <v>261</v>
      </c>
      <c r="X21" s="263">
        <v>8</v>
      </c>
      <c r="Y21" s="894">
        <v>2</v>
      </c>
      <c r="Z21" s="263">
        <v>10791</v>
      </c>
      <c r="AA21" s="263">
        <v>4574</v>
      </c>
      <c r="AB21" s="263">
        <v>363</v>
      </c>
      <c r="AC21" s="263">
        <v>5854</v>
      </c>
      <c r="AD21" s="645"/>
      <c r="AE21" s="939" t="s">
        <v>423</v>
      </c>
      <c r="AF21" s="638"/>
    </row>
    <row r="22" spans="1:32" s="689" customFormat="1" ht="9.9499999999999993" customHeight="1">
      <c r="A22" s="938" t="s">
        <v>3</v>
      </c>
      <c r="B22" s="873">
        <v>28</v>
      </c>
      <c r="C22" s="873">
        <v>21</v>
      </c>
      <c r="D22" s="873" t="s">
        <v>16</v>
      </c>
      <c r="E22" s="873">
        <v>4</v>
      </c>
      <c r="F22" s="873" t="s">
        <v>16</v>
      </c>
      <c r="G22" s="873" t="s">
        <v>16</v>
      </c>
      <c r="H22" s="873">
        <v>3</v>
      </c>
      <c r="I22" s="873">
        <v>40</v>
      </c>
      <c r="J22" s="873">
        <v>9</v>
      </c>
      <c r="K22" s="873">
        <v>2</v>
      </c>
      <c r="L22" s="873">
        <v>3</v>
      </c>
      <c r="M22" s="873">
        <v>26</v>
      </c>
      <c r="N22" s="873">
        <v>19</v>
      </c>
      <c r="O22" s="873">
        <v>1</v>
      </c>
      <c r="P22" s="873">
        <v>1</v>
      </c>
      <c r="Q22" s="991">
        <v>17</v>
      </c>
      <c r="R22" s="873"/>
      <c r="S22" s="873"/>
      <c r="T22" s="873">
        <v>45</v>
      </c>
      <c r="U22" s="894">
        <v>1</v>
      </c>
      <c r="V22" s="894">
        <v>3</v>
      </c>
      <c r="W22" s="263">
        <v>870</v>
      </c>
      <c r="X22" s="263">
        <v>9</v>
      </c>
      <c r="Y22" s="894" t="s">
        <v>16</v>
      </c>
      <c r="Z22" s="263">
        <v>51122</v>
      </c>
      <c r="AA22" s="263">
        <v>10146</v>
      </c>
      <c r="AB22" s="263">
        <v>39188</v>
      </c>
      <c r="AC22" s="263">
        <v>1788</v>
      </c>
      <c r="AD22" s="645"/>
      <c r="AE22" s="939" t="s">
        <v>3</v>
      </c>
      <c r="AF22" s="638"/>
    </row>
    <row r="23" spans="1:32" s="689" customFormat="1" ht="9.9499999999999993" customHeight="1">
      <c r="A23" s="938" t="s">
        <v>4</v>
      </c>
      <c r="B23" s="873">
        <v>34</v>
      </c>
      <c r="C23" s="873">
        <v>20</v>
      </c>
      <c r="D23" s="873" t="s">
        <v>16</v>
      </c>
      <c r="E23" s="873">
        <v>3</v>
      </c>
      <c r="F23" s="873" t="s">
        <v>16</v>
      </c>
      <c r="G23" s="873" t="s">
        <v>16</v>
      </c>
      <c r="H23" s="873">
        <v>11</v>
      </c>
      <c r="I23" s="873">
        <v>30</v>
      </c>
      <c r="J23" s="873">
        <v>8</v>
      </c>
      <c r="K23" s="873" t="s">
        <v>16</v>
      </c>
      <c r="L23" s="873">
        <v>4</v>
      </c>
      <c r="M23" s="873">
        <v>18</v>
      </c>
      <c r="N23" s="873">
        <v>20</v>
      </c>
      <c r="O23" s="873">
        <v>2</v>
      </c>
      <c r="P23" s="873">
        <v>1</v>
      </c>
      <c r="Q23" s="991">
        <v>17</v>
      </c>
      <c r="R23" s="873"/>
      <c r="S23" s="873"/>
      <c r="T23" s="873">
        <v>42</v>
      </c>
      <c r="U23" s="894">
        <v>2</v>
      </c>
      <c r="V23" s="894">
        <v>3</v>
      </c>
      <c r="W23" s="263">
        <v>744</v>
      </c>
      <c r="X23" s="263">
        <v>46</v>
      </c>
      <c r="Y23" s="894" t="s">
        <v>16</v>
      </c>
      <c r="Z23" s="263">
        <v>16742</v>
      </c>
      <c r="AA23" s="263">
        <v>9917</v>
      </c>
      <c r="AB23" s="263">
        <v>2817</v>
      </c>
      <c r="AC23" s="263">
        <v>4008</v>
      </c>
      <c r="AD23" s="645"/>
      <c r="AE23" s="939" t="s">
        <v>4</v>
      </c>
      <c r="AF23" s="638"/>
    </row>
    <row r="24" spans="1:32" s="689" customFormat="1" ht="3.95" customHeight="1">
      <c r="A24" s="708"/>
      <c r="B24" s="707"/>
      <c r="C24" s="706"/>
      <c r="D24" s="706"/>
      <c r="E24" s="706"/>
      <c r="F24" s="706"/>
      <c r="G24" s="706"/>
      <c r="H24" s="706"/>
      <c r="I24" s="706"/>
      <c r="J24" s="706"/>
      <c r="K24" s="706"/>
      <c r="L24" s="706"/>
      <c r="M24" s="706"/>
      <c r="N24" s="706"/>
      <c r="O24" s="706"/>
      <c r="P24" s="706"/>
      <c r="Q24" s="706"/>
      <c r="R24" s="698"/>
      <c r="S24" s="698"/>
      <c r="T24" s="706"/>
      <c r="U24" s="706"/>
      <c r="V24" s="706"/>
      <c r="W24" s="706"/>
      <c r="X24" s="706"/>
      <c r="Y24" s="706"/>
      <c r="Z24" s="706"/>
      <c r="AA24" s="706"/>
      <c r="AB24" s="705"/>
      <c r="AC24" s="705"/>
      <c r="AD24" s="704"/>
      <c r="AE24" s="703"/>
      <c r="AF24" s="638"/>
    </row>
    <row r="25" spans="1:32" s="699" customFormat="1" ht="15.95" customHeight="1">
      <c r="A25" s="702" t="s">
        <v>783</v>
      </c>
      <c r="B25" s="691"/>
      <c r="C25" s="695"/>
      <c r="D25" s="695"/>
      <c r="E25" s="695"/>
      <c r="F25" s="695"/>
      <c r="G25" s="695"/>
      <c r="H25" s="695"/>
      <c r="I25" s="695"/>
      <c r="J25" s="695"/>
      <c r="K25" s="695"/>
      <c r="L25" s="695"/>
      <c r="M25" s="695"/>
      <c r="N25" s="695"/>
      <c r="O25" s="695"/>
      <c r="P25" s="695"/>
      <c r="Q25" s="695"/>
      <c r="R25" s="695"/>
      <c r="S25" s="695"/>
      <c r="T25" s="695"/>
      <c r="U25" s="695"/>
      <c r="V25" s="695"/>
      <c r="W25" s="695"/>
      <c r="X25" s="695"/>
      <c r="Y25" s="695"/>
      <c r="Z25" s="695"/>
      <c r="AA25" s="695"/>
      <c r="AB25" s="700"/>
      <c r="AC25" s="700"/>
      <c r="AD25" s="695"/>
      <c r="AE25" s="696"/>
      <c r="AF25" s="644"/>
    </row>
    <row r="26" spans="1:32" s="699" customFormat="1" ht="12" customHeight="1">
      <c r="A26" s="702" t="s">
        <v>784</v>
      </c>
      <c r="B26" s="691"/>
      <c r="C26" s="695"/>
      <c r="D26" s="695"/>
      <c r="E26" s="695"/>
      <c r="F26" s="695"/>
      <c r="G26" s="695"/>
      <c r="H26" s="695"/>
      <c r="I26" s="695"/>
      <c r="J26" s="695"/>
      <c r="K26" s="695"/>
      <c r="L26" s="695"/>
      <c r="M26" s="695"/>
      <c r="N26" s="695"/>
      <c r="O26" s="695"/>
      <c r="P26" s="695"/>
      <c r="Q26" s="695"/>
      <c r="R26" s="695"/>
      <c r="S26" s="695"/>
      <c r="T26" s="695"/>
      <c r="U26" s="695"/>
      <c r="V26" s="695"/>
      <c r="W26" s="695"/>
      <c r="X26" s="695"/>
      <c r="Y26" s="695"/>
      <c r="Z26" s="695"/>
      <c r="AA26" s="695"/>
      <c r="AB26" s="700"/>
      <c r="AC26" s="700"/>
      <c r="AD26" s="695"/>
      <c r="AE26" s="696"/>
      <c r="AF26" s="644"/>
    </row>
    <row r="27" spans="1:32" s="699" customFormat="1" ht="12" customHeight="1">
      <c r="A27" s="701" t="s">
        <v>785</v>
      </c>
      <c r="B27" s="691"/>
      <c r="C27" s="695"/>
      <c r="D27" s="695"/>
      <c r="E27" s="695"/>
      <c r="F27" s="695"/>
      <c r="G27" s="695"/>
      <c r="H27" s="695"/>
      <c r="I27" s="695"/>
      <c r="J27" s="695"/>
      <c r="K27" s="695"/>
      <c r="L27" s="695"/>
      <c r="M27" s="695"/>
      <c r="N27" s="695"/>
      <c r="O27" s="695"/>
      <c r="P27" s="695"/>
      <c r="Q27" s="695"/>
      <c r="R27" s="695"/>
      <c r="S27" s="695"/>
      <c r="T27" s="695"/>
      <c r="U27" s="695"/>
      <c r="V27" s="695"/>
      <c r="W27" s="695"/>
      <c r="X27" s="695"/>
      <c r="Y27" s="695"/>
      <c r="Z27" s="695"/>
      <c r="AA27" s="695"/>
      <c r="AB27" s="700"/>
      <c r="AC27" s="700"/>
      <c r="AD27" s="695"/>
      <c r="AE27" s="696"/>
      <c r="AF27" s="644"/>
    </row>
    <row r="28" spans="1:32" s="699" customFormat="1" ht="12" customHeight="1">
      <c r="A28" s="701" t="s">
        <v>775</v>
      </c>
      <c r="B28" s="691"/>
      <c r="C28" s="695"/>
      <c r="D28" s="695"/>
      <c r="E28" s="695"/>
      <c r="F28" s="695"/>
      <c r="G28" s="695"/>
      <c r="H28" s="695"/>
      <c r="I28" s="695"/>
      <c r="J28" s="695"/>
      <c r="K28" s="695"/>
      <c r="L28" s="695"/>
      <c r="M28" s="695"/>
      <c r="N28" s="695"/>
      <c r="O28" s="695"/>
      <c r="P28" s="695"/>
      <c r="Q28" s="695"/>
      <c r="R28" s="695"/>
      <c r="S28" s="695"/>
      <c r="T28" s="695"/>
      <c r="U28" s="695"/>
      <c r="V28" s="695"/>
      <c r="W28" s="695"/>
      <c r="X28" s="695"/>
      <c r="Y28" s="695"/>
      <c r="Z28" s="695"/>
      <c r="AA28" s="695"/>
      <c r="AB28" s="700"/>
      <c r="AC28" s="700"/>
      <c r="AD28" s="695"/>
      <c r="AE28" s="696"/>
      <c r="AF28" s="644"/>
    </row>
    <row r="29" spans="1:32" s="689" customFormat="1" ht="12" customHeight="1">
      <c r="A29" s="1" t="s">
        <v>330</v>
      </c>
      <c r="B29" s="692"/>
      <c r="C29" s="698"/>
      <c r="D29" s="698"/>
      <c r="E29" s="698"/>
      <c r="F29" s="698"/>
      <c r="G29" s="698"/>
      <c r="H29" s="698"/>
      <c r="I29" s="698"/>
      <c r="J29" s="698"/>
      <c r="K29" s="698"/>
      <c r="L29" s="698"/>
      <c r="M29" s="698"/>
      <c r="N29" s="698"/>
      <c r="O29" s="698"/>
      <c r="P29" s="698"/>
      <c r="Q29" s="698"/>
      <c r="R29" s="698"/>
      <c r="S29" s="698"/>
      <c r="T29" s="698"/>
      <c r="U29" s="698"/>
      <c r="V29" s="698"/>
      <c r="W29" s="698"/>
      <c r="X29" s="698"/>
      <c r="Y29" s="698"/>
      <c r="Z29" s="698"/>
      <c r="AA29" s="698"/>
      <c r="AB29" s="697"/>
      <c r="AC29" s="697"/>
      <c r="AD29" s="695"/>
      <c r="AE29" s="696"/>
      <c r="AF29" s="638"/>
    </row>
    <row r="30" spans="1:32" s="689" customFormat="1" ht="13.5" customHeight="1">
      <c r="Q30" s="692"/>
      <c r="R30" s="692"/>
      <c r="S30" s="692"/>
      <c r="AD30" s="691"/>
      <c r="AE30" s="695"/>
    </row>
    <row r="31" spans="1:32" s="689" customFormat="1" ht="12" customHeight="1">
      <c r="A31" s="694"/>
      <c r="Q31" s="692"/>
      <c r="R31" s="692"/>
      <c r="S31" s="692"/>
      <c r="AD31" s="691"/>
      <c r="AE31" s="690"/>
    </row>
    <row r="32" spans="1:32" s="689" customFormat="1" ht="12" customHeight="1">
      <c r="A32" s="693"/>
      <c r="Q32" s="692"/>
      <c r="R32" s="692"/>
      <c r="S32" s="692"/>
      <c r="AD32" s="691"/>
      <c r="AE32" s="690"/>
    </row>
  </sheetData>
  <mergeCells count="9">
    <mergeCell ref="Z5:Z6"/>
    <mergeCell ref="AC5:AC6"/>
    <mergeCell ref="AD5:AD6"/>
    <mergeCell ref="B4:H5"/>
    <mergeCell ref="I4:M5"/>
    <mergeCell ref="N4:Q5"/>
    <mergeCell ref="T4:T6"/>
    <mergeCell ref="U4:V5"/>
    <mergeCell ref="W4:Y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rgb="FFFFFF00"/>
  </sheetPr>
  <dimension ref="A1:T48"/>
  <sheetViews>
    <sheetView view="pageBreakPreview" topLeftCell="B4" zoomScale="110" zoomScaleNormal="120" zoomScaleSheetLayoutView="110" workbookViewId="0">
      <pane xSplit="3" ySplit="4" topLeftCell="L8" activePane="bottomRight" state="frozen"/>
      <selection activeCell="B4" sqref="B4"/>
      <selection pane="topRight" activeCell="E4" sqref="E4"/>
      <selection pane="bottomLeft" activeCell="B6" sqref="B6"/>
      <selection pane="bottomRight" activeCell="M10" sqref="M10"/>
    </sheetView>
  </sheetViews>
  <sheetFormatPr defaultColWidth="35" defaultRowHeight="12" customHeight="1"/>
  <cols>
    <col min="1" max="1" width="0.375" style="634" customWidth="1"/>
    <col min="2" max="2" width="2.625" style="634" customWidth="1"/>
    <col min="3" max="3" width="17.125" style="634" customWidth="1"/>
    <col min="4" max="4" width="0.375" style="634" customWidth="1"/>
    <col min="5" max="9" width="13.125" style="634" customWidth="1"/>
    <col min="10" max="13" width="16.75" style="634" customWidth="1"/>
    <col min="14" max="14" width="0.375" style="744" customWidth="1"/>
    <col min="15" max="15" width="0.375" style="743" customWidth="1"/>
    <col min="16" max="16" width="2.625" style="743" customWidth="1"/>
    <col min="17" max="17" width="15.75" style="743" customWidth="1"/>
    <col min="18" max="18" width="0.375" style="743" customWidth="1"/>
    <col min="19" max="19" width="30.375" style="634" customWidth="1"/>
    <col min="20" max="16384" width="35" style="634"/>
  </cols>
  <sheetData>
    <row r="1" spans="1:20" s="788" customFormat="1" ht="24" customHeight="1">
      <c r="F1" s="792" t="s">
        <v>688</v>
      </c>
      <c r="G1" s="791" t="s">
        <v>479</v>
      </c>
      <c r="M1" s="790"/>
      <c r="N1" s="737"/>
      <c r="O1" s="789"/>
      <c r="P1" s="789"/>
      <c r="Q1" s="789"/>
      <c r="R1" s="789"/>
    </row>
    <row r="2" spans="1:20" ht="8.1" customHeight="1">
      <c r="F2" s="787"/>
      <c r="M2" s="786"/>
      <c r="N2" s="686"/>
    </row>
    <row r="3" spans="1:20" s="745" customFormat="1" ht="12" customHeight="1">
      <c r="A3" s="785"/>
      <c r="B3" s="785"/>
      <c r="C3" s="785"/>
      <c r="D3" s="785"/>
      <c r="N3" s="747"/>
      <c r="O3" s="784"/>
      <c r="P3" s="784"/>
      <c r="Q3" s="784"/>
      <c r="R3" s="784"/>
    </row>
    <row r="4" spans="1:20" s="993" customFormat="1" ht="8.1" customHeight="1">
      <c r="F4" s="994"/>
      <c r="M4" s="995"/>
      <c r="N4" s="996"/>
    </row>
    <row r="5" spans="1:20" s="998" customFormat="1" ht="12" customHeight="1" thickBot="1">
      <c r="A5" s="997"/>
      <c r="B5" s="997"/>
      <c r="C5" s="997"/>
      <c r="D5" s="997"/>
      <c r="O5" s="997"/>
      <c r="P5" s="997"/>
      <c r="Q5" s="997"/>
      <c r="R5" s="997"/>
    </row>
    <row r="6" spans="1:20" s="745" customFormat="1" ht="18" customHeight="1">
      <c r="A6" s="775"/>
      <c r="B6" s="775"/>
      <c r="C6" s="775"/>
      <c r="D6" s="783"/>
      <c r="E6" s="1028" t="s">
        <v>744</v>
      </c>
      <c r="F6" s="1028" t="s">
        <v>473</v>
      </c>
      <c r="G6" s="782" t="s">
        <v>478</v>
      </c>
      <c r="H6" s="781"/>
      <c r="I6" s="780"/>
      <c r="J6" s="779" t="s">
        <v>477</v>
      </c>
      <c r="K6" s="778"/>
      <c r="L6" s="778"/>
      <c r="M6" s="778"/>
      <c r="N6" s="777"/>
      <c r="O6" s="776"/>
      <c r="P6" s="775"/>
      <c r="Q6" s="775"/>
      <c r="R6" s="775"/>
    </row>
    <row r="7" spans="1:20" s="745" customFormat="1" ht="18" customHeight="1">
      <c r="A7" s="767"/>
      <c r="B7" s="767"/>
      <c r="C7" s="767"/>
      <c r="D7" s="774"/>
      <c r="E7" s="1029"/>
      <c r="F7" s="1029"/>
      <c r="G7" s="770" t="s">
        <v>476</v>
      </c>
      <c r="H7" s="773" t="s">
        <v>475</v>
      </c>
      <c r="I7" s="772" t="s">
        <v>474</v>
      </c>
      <c r="J7" s="771" t="s">
        <v>744</v>
      </c>
      <c r="K7" s="770" t="s">
        <v>745</v>
      </c>
      <c r="L7" s="770" t="s">
        <v>746</v>
      </c>
      <c r="M7" s="770" t="s">
        <v>473</v>
      </c>
      <c r="N7" s="769"/>
      <c r="O7" s="768"/>
      <c r="P7" s="767"/>
      <c r="Q7" s="767"/>
      <c r="R7" s="767"/>
    </row>
    <row r="8" spans="1:20" s="745" customFormat="1" ht="15.95" customHeight="1">
      <c r="A8" s="748"/>
      <c r="B8" s="1030" t="s">
        <v>572</v>
      </c>
      <c r="C8" s="1030"/>
      <c r="D8" s="766"/>
      <c r="E8" s="646">
        <v>406</v>
      </c>
      <c r="F8" s="646">
        <v>789628</v>
      </c>
      <c r="G8" s="646">
        <v>11627</v>
      </c>
      <c r="H8" s="646">
        <v>1739</v>
      </c>
      <c r="I8" s="646">
        <v>252</v>
      </c>
      <c r="J8" s="646">
        <v>205</v>
      </c>
      <c r="K8" s="646">
        <v>303</v>
      </c>
      <c r="L8" s="646">
        <v>166</v>
      </c>
      <c r="M8" s="646">
        <v>713267</v>
      </c>
      <c r="N8" s="645"/>
      <c r="O8" s="754"/>
      <c r="P8" s="1030" t="s">
        <v>572</v>
      </c>
      <c r="Q8" s="1030"/>
      <c r="R8" s="748"/>
    </row>
    <row r="9" spans="1:20" s="745" customFormat="1" ht="9.9499999999999993" customHeight="1">
      <c r="A9" s="748"/>
      <c r="B9" s="1030" t="s">
        <v>643</v>
      </c>
      <c r="C9" s="1030"/>
      <c r="D9" s="766"/>
      <c r="E9" s="646">
        <v>383</v>
      </c>
      <c r="F9" s="646">
        <v>925587</v>
      </c>
      <c r="G9" s="646">
        <v>24859</v>
      </c>
      <c r="H9" s="646">
        <v>26709</v>
      </c>
      <c r="I9" s="646">
        <v>12</v>
      </c>
      <c r="J9" s="646">
        <v>216</v>
      </c>
      <c r="K9" s="646">
        <v>317</v>
      </c>
      <c r="L9" s="646">
        <v>148</v>
      </c>
      <c r="M9" s="646">
        <v>828820</v>
      </c>
      <c r="N9" s="645"/>
      <c r="O9" s="754"/>
      <c r="P9" s="1030" t="s">
        <v>643</v>
      </c>
      <c r="Q9" s="1030"/>
      <c r="R9" s="748"/>
    </row>
    <row r="10" spans="1:20" s="745" customFormat="1" ht="9.9499999999999993" customHeight="1">
      <c r="A10" s="748"/>
      <c r="B10" s="1030" t="s">
        <v>642</v>
      </c>
      <c r="C10" s="1030"/>
      <c r="D10" s="766"/>
      <c r="E10" s="646">
        <v>377</v>
      </c>
      <c r="F10" s="646">
        <v>952950</v>
      </c>
      <c r="G10" s="646">
        <v>10381</v>
      </c>
      <c r="H10" s="646">
        <v>1133</v>
      </c>
      <c r="I10" s="646">
        <v>83</v>
      </c>
      <c r="J10" s="646">
        <v>201</v>
      </c>
      <c r="K10" s="646">
        <v>296</v>
      </c>
      <c r="L10" s="646">
        <v>156</v>
      </c>
      <c r="M10" s="646">
        <v>914163</v>
      </c>
      <c r="N10" s="645"/>
      <c r="O10" s="754"/>
      <c r="P10" s="1030" t="s">
        <v>642</v>
      </c>
      <c r="Q10" s="1030"/>
      <c r="R10" s="748"/>
    </row>
    <row r="11" spans="1:20" s="745" customFormat="1" ht="9.9499999999999993" customHeight="1">
      <c r="A11" s="748"/>
      <c r="B11" s="1030" t="s">
        <v>663</v>
      </c>
      <c r="C11" s="1030"/>
      <c r="D11" s="766"/>
      <c r="E11" s="646">
        <v>375</v>
      </c>
      <c r="F11" s="646">
        <v>517436</v>
      </c>
      <c r="G11" s="646">
        <v>5650</v>
      </c>
      <c r="H11" s="646">
        <v>784</v>
      </c>
      <c r="I11" s="646">
        <v>112</v>
      </c>
      <c r="J11" s="646">
        <v>195</v>
      </c>
      <c r="K11" s="646">
        <v>257</v>
      </c>
      <c r="L11" s="646">
        <v>149</v>
      </c>
      <c r="M11" s="646">
        <v>464806</v>
      </c>
      <c r="N11" s="645"/>
      <c r="O11" s="754"/>
      <c r="P11" s="1030" t="s">
        <v>663</v>
      </c>
      <c r="Q11" s="1030"/>
      <c r="R11" s="748"/>
    </row>
    <row r="12" spans="1:20" s="762" customFormat="1" ht="15.95" customHeight="1">
      <c r="A12" s="763"/>
      <c r="B12" s="1031" t="s">
        <v>737</v>
      </c>
      <c r="C12" s="1031"/>
      <c r="D12" s="765"/>
      <c r="E12" s="712">
        <v>428</v>
      </c>
      <c r="F12" s="712">
        <v>648309</v>
      </c>
      <c r="G12" s="712">
        <v>9578</v>
      </c>
      <c r="H12" s="712">
        <v>614</v>
      </c>
      <c r="I12" s="712">
        <v>26</v>
      </c>
      <c r="J12" s="712">
        <v>242</v>
      </c>
      <c r="K12" s="712">
        <v>348</v>
      </c>
      <c r="L12" s="712">
        <v>215</v>
      </c>
      <c r="M12" s="712">
        <v>607940</v>
      </c>
      <c r="N12" s="711"/>
      <c r="O12" s="764"/>
      <c r="P12" s="1031" t="s">
        <v>737</v>
      </c>
      <c r="Q12" s="1031"/>
      <c r="R12" s="763"/>
      <c r="S12" s="951"/>
      <c r="T12" s="951"/>
    </row>
    <row r="13" spans="1:20" s="745" customFormat="1" ht="15.95" customHeight="1">
      <c r="A13" s="756"/>
      <c r="B13" s="756"/>
      <c r="C13" s="753" t="s">
        <v>741</v>
      </c>
      <c r="D13" s="756"/>
      <c r="E13" s="649">
        <v>35</v>
      </c>
      <c r="F13" s="647">
        <v>12170</v>
      </c>
      <c r="G13" s="651">
        <v>287</v>
      </c>
      <c r="H13" s="647">
        <v>18</v>
      </c>
      <c r="I13" s="647">
        <v>0</v>
      </c>
      <c r="J13" s="647">
        <v>19</v>
      </c>
      <c r="K13" s="647">
        <v>21</v>
      </c>
      <c r="L13" s="647">
        <v>17</v>
      </c>
      <c r="M13" s="647">
        <v>11617</v>
      </c>
      <c r="N13" s="645"/>
      <c r="O13" s="757"/>
      <c r="P13" s="756"/>
      <c r="Q13" s="753" t="s">
        <v>741</v>
      </c>
      <c r="R13" s="756"/>
    </row>
    <row r="14" spans="1:20" s="745" customFormat="1" ht="9.9499999999999993" customHeight="1">
      <c r="A14" s="758"/>
      <c r="B14" s="758"/>
      <c r="C14" s="645" t="s">
        <v>470</v>
      </c>
      <c r="D14" s="758"/>
      <c r="E14" s="649">
        <v>29</v>
      </c>
      <c r="F14" s="647">
        <v>42589</v>
      </c>
      <c r="G14" s="651">
        <v>524</v>
      </c>
      <c r="H14" s="651">
        <v>14</v>
      </c>
      <c r="I14" s="647">
        <v>0</v>
      </c>
      <c r="J14" s="647">
        <v>29</v>
      </c>
      <c r="K14" s="647">
        <v>31</v>
      </c>
      <c r="L14" s="647">
        <v>24</v>
      </c>
      <c r="M14" s="647">
        <v>42518</v>
      </c>
      <c r="N14" s="645"/>
      <c r="O14" s="759"/>
      <c r="P14" s="758"/>
      <c r="Q14" s="753" t="s">
        <v>470</v>
      </c>
      <c r="R14" s="758"/>
    </row>
    <row r="15" spans="1:20" s="745" customFormat="1" ht="9.9499999999999993" customHeight="1">
      <c r="A15" s="756"/>
      <c r="B15" s="756"/>
      <c r="C15" s="753" t="s">
        <v>456</v>
      </c>
      <c r="D15" s="756"/>
      <c r="E15" s="649">
        <v>0</v>
      </c>
      <c r="F15" s="647">
        <v>0</v>
      </c>
      <c r="G15" s="651">
        <v>0</v>
      </c>
      <c r="H15" s="647">
        <v>0</v>
      </c>
      <c r="I15" s="647">
        <v>0</v>
      </c>
      <c r="J15" s="647">
        <v>0</v>
      </c>
      <c r="K15" s="647">
        <v>0</v>
      </c>
      <c r="L15" s="647">
        <v>0</v>
      </c>
      <c r="M15" s="647">
        <v>0</v>
      </c>
      <c r="N15" s="645"/>
      <c r="O15" s="757"/>
      <c r="P15" s="756"/>
      <c r="Q15" s="753" t="s">
        <v>456</v>
      </c>
      <c r="R15" s="756"/>
    </row>
    <row r="16" spans="1:20" s="745" customFormat="1" ht="9.9499999999999993" customHeight="1">
      <c r="A16" s="756"/>
      <c r="B16" s="756"/>
      <c r="C16" s="753" t="s">
        <v>450</v>
      </c>
      <c r="D16" s="756"/>
      <c r="E16" s="649">
        <v>1</v>
      </c>
      <c r="F16" s="647">
        <v>11092</v>
      </c>
      <c r="G16" s="651">
        <v>286</v>
      </c>
      <c r="H16" s="651">
        <v>46</v>
      </c>
      <c r="I16" s="647">
        <v>0</v>
      </c>
      <c r="J16" s="647">
        <v>1</v>
      </c>
      <c r="K16" s="647">
        <v>6</v>
      </c>
      <c r="L16" s="647">
        <v>5</v>
      </c>
      <c r="M16" s="647">
        <v>11092</v>
      </c>
      <c r="N16" s="645"/>
      <c r="O16" s="757"/>
      <c r="P16" s="756"/>
      <c r="Q16" s="753" t="s">
        <v>450</v>
      </c>
      <c r="R16" s="756"/>
    </row>
    <row r="17" spans="1:18" s="745" customFormat="1" ht="9.9499999999999993" customHeight="1">
      <c r="A17" s="758"/>
      <c r="B17" s="758"/>
      <c r="C17" s="645" t="s">
        <v>457</v>
      </c>
      <c r="D17" s="758"/>
      <c r="E17" s="649">
        <v>2</v>
      </c>
      <c r="F17" s="647">
        <v>177</v>
      </c>
      <c r="G17" s="651">
        <v>0</v>
      </c>
      <c r="H17" s="651">
        <v>0</v>
      </c>
      <c r="I17" s="651">
        <v>0</v>
      </c>
      <c r="J17" s="647">
        <v>2</v>
      </c>
      <c r="K17" s="647">
        <v>3</v>
      </c>
      <c r="L17" s="647">
        <v>0</v>
      </c>
      <c r="M17" s="647">
        <v>177</v>
      </c>
      <c r="N17" s="645"/>
      <c r="O17" s="759"/>
      <c r="P17" s="758"/>
      <c r="Q17" s="753" t="s">
        <v>457</v>
      </c>
      <c r="R17" s="758"/>
    </row>
    <row r="18" spans="1:18" s="745" customFormat="1" ht="15.95" customHeight="1">
      <c r="A18" s="756"/>
      <c r="B18" s="756"/>
      <c r="C18" s="753" t="s">
        <v>462</v>
      </c>
      <c r="D18" s="756"/>
      <c r="E18" s="649">
        <v>1</v>
      </c>
      <c r="F18" s="647">
        <v>0</v>
      </c>
      <c r="G18" s="651">
        <v>0</v>
      </c>
      <c r="H18" s="647">
        <v>0</v>
      </c>
      <c r="I18" s="647">
        <v>0</v>
      </c>
      <c r="J18" s="647">
        <v>0</v>
      </c>
      <c r="K18" s="647">
        <v>0</v>
      </c>
      <c r="L18" s="647">
        <v>0</v>
      </c>
      <c r="M18" s="647">
        <v>0</v>
      </c>
      <c r="N18" s="645"/>
      <c r="O18" s="757"/>
      <c r="P18" s="756"/>
      <c r="Q18" s="753" t="s">
        <v>462</v>
      </c>
      <c r="R18" s="756"/>
    </row>
    <row r="19" spans="1:18" s="745" customFormat="1" ht="9.9499999999999993" customHeight="1">
      <c r="A19" s="758"/>
      <c r="B19" s="758"/>
      <c r="C19" s="645" t="s">
        <v>468</v>
      </c>
      <c r="D19" s="758"/>
      <c r="E19" s="649">
        <v>13</v>
      </c>
      <c r="F19" s="647">
        <v>80546</v>
      </c>
      <c r="G19" s="651">
        <v>1055</v>
      </c>
      <c r="H19" s="647">
        <v>49</v>
      </c>
      <c r="I19" s="647">
        <v>0</v>
      </c>
      <c r="J19" s="647">
        <v>13</v>
      </c>
      <c r="K19" s="647">
        <v>38</v>
      </c>
      <c r="L19" s="647">
        <v>33</v>
      </c>
      <c r="M19" s="647">
        <v>79329</v>
      </c>
      <c r="N19" s="645"/>
      <c r="O19" s="759"/>
      <c r="P19" s="758"/>
      <c r="Q19" s="753" t="s">
        <v>468</v>
      </c>
      <c r="R19" s="758"/>
    </row>
    <row r="20" spans="1:18" s="745" customFormat="1" ht="9.9499999999999993" customHeight="1">
      <c r="A20" s="758"/>
      <c r="B20" s="758"/>
      <c r="C20" s="645" t="s">
        <v>453</v>
      </c>
      <c r="D20" s="758"/>
      <c r="E20" s="649">
        <v>0</v>
      </c>
      <c r="F20" s="647">
        <v>0</v>
      </c>
      <c r="G20" s="651">
        <v>0</v>
      </c>
      <c r="H20" s="651">
        <v>0</v>
      </c>
      <c r="I20" s="647">
        <v>0</v>
      </c>
      <c r="J20" s="647">
        <v>0</v>
      </c>
      <c r="K20" s="647">
        <v>0</v>
      </c>
      <c r="L20" s="651">
        <v>0</v>
      </c>
      <c r="M20" s="651">
        <v>0</v>
      </c>
      <c r="N20" s="695"/>
      <c r="O20" s="759"/>
      <c r="P20" s="758"/>
      <c r="Q20" s="753" t="s">
        <v>453</v>
      </c>
      <c r="R20" s="758"/>
    </row>
    <row r="21" spans="1:18" s="745" customFormat="1" ht="9.9499999999999993" customHeight="1">
      <c r="A21" s="758"/>
      <c r="B21" s="758"/>
      <c r="C21" s="645" t="s">
        <v>451</v>
      </c>
      <c r="D21" s="758"/>
      <c r="E21" s="649">
        <v>0</v>
      </c>
      <c r="F21" s="647">
        <v>0</v>
      </c>
      <c r="G21" s="647">
        <v>0</v>
      </c>
      <c r="H21" s="651">
        <v>0</v>
      </c>
      <c r="I21" s="647">
        <v>0</v>
      </c>
      <c r="J21" s="647">
        <v>0</v>
      </c>
      <c r="K21" s="647">
        <v>0</v>
      </c>
      <c r="L21" s="647">
        <v>0</v>
      </c>
      <c r="M21" s="647">
        <v>0</v>
      </c>
      <c r="N21" s="645"/>
      <c r="O21" s="759"/>
      <c r="P21" s="758"/>
      <c r="Q21" s="753" t="s">
        <v>451</v>
      </c>
      <c r="R21" s="758"/>
    </row>
    <row r="22" spans="1:18" s="745" customFormat="1" ht="9.9499999999999993" customHeight="1">
      <c r="A22" s="758"/>
      <c r="B22" s="758"/>
      <c r="C22" s="645" t="s">
        <v>452</v>
      </c>
      <c r="D22" s="758"/>
      <c r="E22" s="649">
        <v>2</v>
      </c>
      <c r="F22" s="647">
        <v>1930</v>
      </c>
      <c r="G22" s="647">
        <v>113</v>
      </c>
      <c r="H22" s="647">
        <v>1</v>
      </c>
      <c r="I22" s="651">
        <v>0</v>
      </c>
      <c r="J22" s="647">
        <v>2</v>
      </c>
      <c r="K22" s="647">
        <v>2</v>
      </c>
      <c r="L22" s="647">
        <v>1</v>
      </c>
      <c r="M22" s="647">
        <v>1930</v>
      </c>
      <c r="N22" s="645"/>
      <c r="O22" s="759"/>
      <c r="P22" s="758"/>
      <c r="Q22" s="753" t="s">
        <v>452</v>
      </c>
      <c r="R22" s="758"/>
    </row>
    <row r="23" spans="1:18" s="745" customFormat="1" ht="15.95" customHeight="1">
      <c r="A23" s="758"/>
      <c r="B23" s="758"/>
      <c r="C23" s="645" t="s">
        <v>465</v>
      </c>
      <c r="D23" s="758"/>
      <c r="E23" s="649">
        <v>8</v>
      </c>
      <c r="F23" s="647">
        <v>6272</v>
      </c>
      <c r="G23" s="651">
        <v>0</v>
      </c>
      <c r="H23" s="647">
        <v>0</v>
      </c>
      <c r="I23" s="647">
        <v>0</v>
      </c>
      <c r="J23" s="647">
        <v>0</v>
      </c>
      <c r="K23" s="647">
        <v>0</v>
      </c>
      <c r="L23" s="647">
        <v>0</v>
      </c>
      <c r="M23" s="647">
        <v>0</v>
      </c>
      <c r="N23" s="645"/>
      <c r="O23" s="759"/>
      <c r="P23" s="758"/>
      <c r="Q23" s="753" t="s">
        <v>465</v>
      </c>
      <c r="R23" s="758"/>
    </row>
    <row r="24" spans="1:18" s="745" customFormat="1" ht="9.9499999999999993" customHeight="1">
      <c r="A24" s="756"/>
      <c r="B24" s="756"/>
      <c r="C24" s="753" t="s">
        <v>464</v>
      </c>
      <c r="D24" s="756"/>
      <c r="E24" s="649">
        <v>32</v>
      </c>
      <c r="F24" s="647">
        <v>40010</v>
      </c>
      <c r="G24" s="647">
        <v>231</v>
      </c>
      <c r="H24" s="647">
        <v>1</v>
      </c>
      <c r="I24" s="647">
        <v>0</v>
      </c>
      <c r="J24" s="647">
        <v>23</v>
      </c>
      <c r="K24" s="647">
        <v>23</v>
      </c>
      <c r="L24" s="647">
        <v>14</v>
      </c>
      <c r="M24" s="647">
        <v>39147</v>
      </c>
      <c r="N24" s="645"/>
      <c r="O24" s="757"/>
      <c r="P24" s="756"/>
      <c r="Q24" s="753" t="s">
        <v>464</v>
      </c>
      <c r="R24" s="756"/>
    </row>
    <row r="25" spans="1:18" s="745" customFormat="1" ht="9.9499999999999993" customHeight="1">
      <c r="A25" s="758"/>
      <c r="B25" s="758"/>
      <c r="C25" s="645" t="s">
        <v>463</v>
      </c>
      <c r="D25" s="758"/>
      <c r="E25" s="649">
        <v>13</v>
      </c>
      <c r="F25" s="647">
        <v>28200</v>
      </c>
      <c r="G25" s="651">
        <v>690</v>
      </c>
      <c r="H25" s="647">
        <v>0</v>
      </c>
      <c r="I25" s="647">
        <v>0</v>
      </c>
      <c r="J25" s="647">
        <v>8</v>
      </c>
      <c r="K25" s="647">
        <v>16</v>
      </c>
      <c r="L25" s="647">
        <v>0</v>
      </c>
      <c r="M25" s="647">
        <v>22496</v>
      </c>
      <c r="N25" s="645"/>
      <c r="O25" s="759"/>
      <c r="P25" s="758"/>
      <c r="Q25" s="753" t="s">
        <v>463</v>
      </c>
      <c r="R25" s="758"/>
    </row>
    <row r="26" spans="1:18" s="745" customFormat="1" ht="9.9499999999999993" customHeight="1">
      <c r="A26" s="758"/>
      <c r="B26" s="758"/>
      <c r="C26" s="645" t="s">
        <v>469</v>
      </c>
      <c r="D26" s="758"/>
      <c r="E26" s="649">
        <v>16</v>
      </c>
      <c r="F26" s="647">
        <v>67298</v>
      </c>
      <c r="G26" s="651">
        <v>532</v>
      </c>
      <c r="H26" s="647">
        <v>51</v>
      </c>
      <c r="I26" s="647">
        <v>0</v>
      </c>
      <c r="J26" s="647">
        <v>12</v>
      </c>
      <c r="K26" s="647">
        <v>13</v>
      </c>
      <c r="L26" s="647">
        <v>8</v>
      </c>
      <c r="M26" s="647">
        <v>67100</v>
      </c>
      <c r="N26" s="645"/>
      <c r="O26" s="759"/>
      <c r="P26" s="758"/>
      <c r="Q26" s="753" t="s">
        <v>469</v>
      </c>
      <c r="R26" s="758"/>
    </row>
    <row r="27" spans="1:18" s="745" customFormat="1" ht="9.9499999999999993" customHeight="1">
      <c r="A27" s="758"/>
      <c r="B27" s="758"/>
      <c r="C27" s="645" t="s">
        <v>455</v>
      </c>
      <c r="D27" s="758"/>
      <c r="E27" s="649">
        <v>0</v>
      </c>
      <c r="F27" s="651">
        <v>0</v>
      </c>
      <c r="G27" s="651">
        <v>0</v>
      </c>
      <c r="H27" s="647">
        <v>0</v>
      </c>
      <c r="I27" s="647">
        <v>0</v>
      </c>
      <c r="J27" s="651">
        <v>0</v>
      </c>
      <c r="K27" s="647">
        <v>0</v>
      </c>
      <c r="L27" s="651">
        <v>0</v>
      </c>
      <c r="M27" s="651">
        <v>0</v>
      </c>
      <c r="N27" s="695"/>
      <c r="O27" s="759"/>
      <c r="P27" s="758"/>
      <c r="Q27" s="753" t="s">
        <v>455</v>
      </c>
      <c r="R27" s="758"/>
    </row>
    <row r="28" spans="1:18" s="745" customFormat="1" ht="15.95" customHeight="1">
      <c r="A28" s="758"/>
      <c r="B28" s="758"/>
      <c r="C28" s="645" t="s">
        <v>461</v>
      </c>
      <c r="D28" s="758"/>
      <c r="E28" s="649">
        <v>16</v>
      </c>
      <c r="F28" s="647">
        <v>21342</v>
      </c>
      <c r="G28" s="647">
        <v>740</v>
      </c>
      <c r="H28" s="647">
        <v>0</v>
      </c>
      <c r="I28" s="647">
        <v>0</v>
      </c>
      <c r="J28" s="651">
        <v>16</v>
      </c>
      <c r="K28" s="647">
        <v>23</v>
      </c>
      <c r="L28" s="651">
        <v>13</v>
      </c>
      <c r="M28" s="651">
        <v>21032</v>
      </c>
      <c r="N28" s="695"/>
      <c r="O28" s="759"/>
      <c r="P28" s="758"/>
      <c r="Q28" s="753" t="s">
        <v>461</v>
      </c>
      <c r="R28" s="758"/>
    </row>
    <row r="29" spans="1:18" s="745" customFormat="1" ht="9.9499999999999993" customHeight="1">
      <c r="A29" s="758"/>
      <c r="B29" s="758"/>
      <c r="C29" s="645" t="s">
        <v>742</v>
      </c>
      <c r="D29" s="758"/>
      <c r="E29" s="649">
        <v>8</v>
      </c>
      <c r="F29" s="647">
        <v>2658</v>
      </c>
      <c r="G29" s="647">
        <v>12</v>
      </c>
      <c r="H29" s="647">
        <v>3</v>
      </c>
      <c r="I29" s="647">
        <v>0</v>
      </c>
      <c r="J29" s="647">
        <v>5</v>
      </c>
      <c r="K29" s="647">
        <v>5</v>
      </c>
      <c r="L29" s="647">
        <v>2</v>
      </c>
      <c r="M29" s="647">
        <v>2658</v>
      </c>
      <c r="N29" s="695"/>
      <c r="O29" s="759"/>
      <c r="P29" s="758"/>
      <c r="Q29" s="753" t="s">
        <v>742</v>
      </c>
      <c r="R29" s="758"/>
    </row>
    <row r="30" spans="1:18" s="745" customFormat="1" ht="9.9499999999999993" customHeight="1">
      <c r="A30" s="758"/>
      <c r="B30" s="758"/>
      <c r="C30" s="645" t="s">
        <v>467</v>
      </c>
      <c r="D30" s="758"/>
      <c r="E30" s="649">
        <v>6</v>
      </c>
      <c r="F30" s="647">
        <v>776</v>
      </c>
      <c r="G30" s="647">
        <v>10</v>
      </c>
      <c r="H30" s="651">
        <v>0</v>
      </c>
      <c r="I30" s="651">
        <v>0</v>
      </c>
      <c r="J30" s="647">
        <v>3</v>
      </c>
      <c r="K30" s="647">
        <v>3</v>
      </c>
      <c r="L30" s="647">
        <v>3</v>
      </c>
      <c r="M30" s="647">
        <v>776</v>
      </c>
      <c r="N30" s="645"/>
      <c r="O30" s="759"/>
      <c r="P30" s="758"/>
      <c r="Q30" s="753" t="s">
        <v>467</v>
      </c>
      <c r="R30" s="758"/>
    </row>
    <row r="31" spans="1:18" s="745" customFormat="1" ht="9.9499999999999993" customHeight="1">
      <c r="A31" s="758"/>
      <c r="B31" s="758"/>
      <c r="C31" s="645" t="s">
        <v>466</v>
      </c>
      <c r="D31" s="758"/>
      <c r="E31" s="761">
        <v>34</v>
      </c>
      <c r="F31" s="760">
        <v>3715</v>
      </c>
      <c r="G31" s="760">
        <v>195</v>
      </c>
      <c r="H31" s="760">
        <v>0</v>
      </c>
      <c r="I31" s="760">
        <v>20</v>
      </c>
      <c r="J31" s="760">
        <v>4</v>
      </c>
      <c r="K31" s="760">
        <v>7</v>
      </c>
      <c r="L31" s="760">
        <v>0</v>
      </c>
      <c r="M31" s="760">
        <v>3220</v>
      </c>
      <c r="N31" s="650"/>
      <c r="O31" s="759"/>
      <c r="P31" s="758"/>
      <c r="Q31" s="753" t="s">
        <v>466</v>
      </c>
      <c r="R31" s="758"/>
    </row>
    <row r="32" spans="1:18" s="745" customFormat="1" ht="9.9499999999999993" customHeight="1">
      <c r="A32" s="758"/>
      <c r="B32" s="758"/>
      <c r="C32" s="645" t="s">
        <v>743</v>
      </c>
      <c r="D32" s="758"/>
      <c r="E32" s="649">
        <v>3</v>
      </c>
      <c r="F32" s="651">
        <v>2565</v>
      </c>
      <c r="G32" s="651">
        <v>0</v>
      </c>
      <c r="H32" s="651">
        <v>2</v>
      </c>
      <c r="I32" s="651">
        <v>0</v>
      </c>
      <c r="J32" s="651">
        <v>1</v>
      </c>
      <c r="K32" s="651">
        <v>1</v>
      </c>
      <c r="L32" s="651">
        <v>0</v>
      </c>
      <c r="M32" s="651">
        <v>0</v>
      </c>
      <c r="N32" s="645"/>
      <c r="O32" s="759"/>
      <c r="P32" s="758"/>
      <c r="Q32" s="753" t="s">
        <v>743</v>
      </c>
      <c r="R32" s="758"/>
    </row>
    <row r="33" spans="1:19" s="745" customFormat="1" ht="15.95" customHeight="1">
      <c r="A33" s="758"/>
      <c r="B33" s="758"/>
      <c r="C33" s="645" t="s">
        <v>460</v>
      </c>
      <c r="D33" s="758"/>
      <c r="E33" s="649">
        <v>5</v>
      </c>
      <c r="F33" s="647">
        <v>425</v>
      </c>
      <c r="G33" s="647">
        <v>0</v>
      </c>
      <c r="H33" s="647">
        <v>7</v>
      </c>
      <c r="I33" s="647">
        <v>0</v>
      </c>
      <c r="J33" s="647">
        <v>4</v>
      </c>
      <c r="K33" s="647">
        <v>4</v>
      </c>
      <c r="L33" s="647">
        <v>4</v>
      </c>
      <c r="M33" s="647">
        <v>265</v>
      </c>
      <c r="N33" s="645"/>
      <c r="O33" s="759"/>
      <c r="P33" s="758"/>
      <c r="Q33" s="753" t="s">
        <v>460</v>
      </c>
      <c r="R33" s="758"/>
    </row>
    <row r="34" spans="1:19" s="745" customFormat="1" ht="9.9499999999999993" customHeight="1">
      <c r="A34" s="758"/>
      <c r="B34" s="758"/>
      <c r="C34" s="645" t="s">
        <v>454</v>
      </c>
      <c r="D34" s="758"/>
      <c r="E34" s="649">
        <v>0</v>
      </c>
      <c r="F34" s="647">
        <v>0</v>
      </c>
      <c r="G34" s="647">
        <v>0</v>
      </c>
      <c r="H34" s="647">
        <v>0</v>
      </c>
      <c r="I34" s="647">
        <v>0</v>
      </c>
      <c r="J34" s="647">
        <v>0</v>
      </c>
      <c r="K34" s="647">
        <v>0</v>
      </c>
      <c r="L34" s="647">
        <v>0</v>
      </c>
      <c r="M34" s="647">
        <v>0</v>
      </c>
      <c r="N34" s="645"/>
      <c r="O34" s="759"/>
      <c r="P34" s="758"/>
      <c r="Q34" s="753" t="s">
        <v>454</v>
      </c>
      <c r="R34" s="758"/>
    </row>
    <row r="35" spans="1:19" s="745" customFormat="1" ht="9.9499999999999993" customHeight="1">
      <c r="A35" s="758"/>
      <c r="B35" s="758"/>
      <c r="C35" s="645" t="s">
        <v>459</v>
      </c>
      <c r="D35" s="758"/>
      <c r="E35" s="649">
        <v>5</v>
      </c>
      <c r="F35" s="647">
        <v>46133</v>
      </c>
      <c r="G35" s="647">
        <v>534</v>
      </c>
      <c r="H35" s="647">
        <v>29</v>
      </c>
      <c r="I35" s="647">
        <v>0</v>
      </c>
      <c r="J35" s="647">
        <v>4</v>
      </c>
      <c r="K35" s="647">
        <v>9</v>
      </c>
      <c r="L35" s="647">
        <v>6</v>
      </c>
      <c r="M35" s="647">
        <v>46121</v>
      </c>
      <c r="N35" s="695"/>
      <c r="O35" s="759"/>
      <c r="P35" s="758"/>
      <c r="Q35" s="753" t="s">
        <v>459</v>
      </c>
      <c r="R35" s="758"/>
    </row>
    <row r="36" spans="1:19" s="745" customFormat="1" ht="9.9499999999999993" customHeight="1">
      <c r="A36" s="758"/>
      <c r="B36" s="758"/>
      <c r="C36" s="645" t="s">
        <v>458</v>
      </c>
      <c r="D36" s="758"/>
      <c r="E36" s="649">
        <v>20</v>
      </c>
      <c r="F36" s="647">
        <v>301</v>
      </c>
      <c r="G36" s="647">
        <v>61</v>
      </c>
      <c r="H36" s="647">
        <v>14</v>
      </c>
      <c r="I36" s="647">
        <v>1</v>
      </c>
      <c r="J36" s="651">
        <v>2</v>
      </c>
      <c r="K36" s="647">
        <v>6</v>
      </c>
      <c r="L36" s="647">
        <v>1</v>
      </c>
      <c r="M36" s="647">
        <v>2</v>
      </c>
      <c r="N36" s="695"/>
      <c r="O36" s="759"/>
      <c r="P36" s="758"/>
      <c r="Q36" s="753" t="s">
        <v>458</v>
      </c>
      <c r="R36" s="758"/>
    </row>
    <row r="37" spans="1:19" s="745" customFormat="1" ht="9.9499999999999993" customHeight="1">
      <c r="A37" s="758"/>
      <c r="B37" s="758"/>
      <c r="C37" s="645" t="s">
        <v>472</v>
      </c>
      <c r="D37" s="758"/>
      <c r="E37" s="649">
        <v>30</v>
      </c>
      <c r="F37" s="647">
        <v>18846</v>
      </c>
      <c r="G37" s="647">
        <v>290</v>
      </c>
      <c r="H37" s="647">
        <v>14</v>
      </c>
      <c r="I37" s="647">
        <v>2</v>
      </c>
      <c r="J37" s="647">
        <v>15</v>
      </c>
      <c r="K37" s="647">
        <v>17</v>
      </c>
      <c r="L37" s="647">
        <v>6</v>
      </c>
      <c r="M37" s="647">
        <v>18600</v>
      </c>
      <c r="N37" s="645"/>
      <c r="O37" s="759"/>
      <c r="P37" s="758"/>
      <c r="Q37" s="753" t="s">
        <v>472</v>
      </c>
      <c r="R37" s="758"/>
    </row>
    <row r="38" spans="1:19" s="745" customFormat="1" ht="15.95" customHeight="1">
      <c r="A38" s="756"/>
      <c r="B38" s="756"/>
      <c r="C38" s="645" t="s">
        <v>471</v>
      </c>
      <c r="D38" s="756"/>
      <c r="E38" s="652">
        <v>14</v>
      </c>
      <c r="F38" s="647">
        <v>60811</v>
      </c>
      <c r="G38" s="647">
        <v>232</v>
      </c>
      <c r="H38" s="647">
        <v>3</v>
      </c>
      <c r="I38" s="647">
        <v>0</v>
      </c>
      <c r="J38" s="647">
        <v>8</v>
      </c>
      <c r="K38" s="647">
        <v>13</v>
      </c>
      <c r="L38" s="647">
        <v>6</v>
      </c>
      <c r="M38" s="647">
        <v>59277</v>
      </c>
      <c r="N38" s="645"/>
      <c r="O38" s="757"/>
      <c r="P38" s="756"/>
      <c r="Q38" s="753" t="s">
        <v>471</v>
      </c>
      <c r="R38" s="756"/>
    </row>
    <row r="39" spans="1:19" s="745" customFormat="1" ht="9.9499999999999993" customHeight="1">
      <c r="A39" s="756"/>
      <c r="B39" s="756"/>
      <c r="C39" s="753" t="s">
        <v>449</v>
      </c>
      <c r="D39" s="756"/>
      <c r="E39" s="649">
        <v>8</v>
      </c>
      <c r="F39" s="647">
        <v>1342</v>
      </c>
      <c r="G39" s="651">
        <v>0</v>
      </c>
      <c r="H39" s="651">
        <v>0</v>
      </c>
      <c r="I39" s="647">
        <v>0</v>
      </c>
      <c r="J39" s="647">
        <v>1</v>
      </c>
      <c r="K39" s="647">
        <v>1</v>
      </c>
      <c r="L39" s="647">
        <v>0</v>
      </c>
      <c r="M39" s="647">
        <v>15</v>
      </c>
      <c r="N39" s="645"/>
      <c r="O39" s="757"/>
      <c r="P39" s="756"/>
      <c r="Q39" s="753" t="s">
        <v>449</v>
      </c>
      <c r="R39" s="756"/>
      <c r="S39" s="746"/>
    </row>
    <row r="40" spans="1:19" s="745" customFormat="1" ht="9.9499999999999993" customHeight="1">
      <c r="A40" s="756"/>
      <c r="B40" s="756"/>
      <c r="C40" s="753" t="s">
        <v>2</v>
      </c>
      <c r="D40" s="756"/>
      <c r="E40" s="649">
        <v>89</v>
      </c>
      <c r="F40" s="647">
        <v>40900</v>
      </c>
      <c r="G40" s="651">
        <v>497</v>
      </c>
      <c r="H40" s="651">
        <v>70</v>
      </c>
      <c r="I40" s="647">
        <v>1</v>
      </c>
      <c r="J40" s="647">
        <v>45</v>
      </c>
      <c r="K40" s="647">
        <v>52</v>
      </c>
      <c r="L40" s="647">
        <v>17</v>
      </c>
      <c r="M40" s="647">
        <v>26681</v>
      </c>
      <c r="N40" s="645"/>
      <c r="O40" s="757"/>
      <c r="P40" s="756"/>
      <c r="Q40" s="753" t="s">
        <v>2</v>
      </c>
      <c r="R40" s="756"/>
      <c r="S40" s="746"/>
    </row>
    <row r="41" spans="1:19" s="746" customFormat="1" ht="9.9499999999999993" customHeight="1">
      <c r="A41" s="748"/>
      <c r="B41" s="748"/>
      <c r="C41" s="755" t="s">
        <v>448</v>
      </c>
      <c r="D41" s="748"/>
      <c r="E41" s="652">
        <v>38</v>
      </c>
      <c r="F41" s="647">
        <v>158211</v>
      </c>
      <c r="G41" s="647">
        <v>3289</v>
      </c>
      <c r="H41" s="647">
        <v>292</v>
      </c>
      <c r="I41" s="647">
        <v>2</v>
      </c>
      <c r="J41" s="647">
        <v>25</v>
      </c>
      <c r="K41" s="647">
        <v>54</v>
      </c>
      <c r="L41" s="647">
        <v>55</v>
      </c>
      <c r="M41" s="647">
        <v>153887</v>
      </c>
      <c r="N41" s="645"/>
      <c r="O41" s="754"/>
      <c r="P41" s="748"/>
      <c r="Q41" s="753" t="s">
        <v>448</v>
      </c>
      <c r="R41" s="748"/>
    </row>
    <row r="42" spans="1:19" s="745" customFormat="1" ht="3.95" customHeight="1">
      <c r="A42" s="750"/>
      <c r="B42" s="750"/>
      <c r="C42" s="750"/>
      <c r="D42" s="752"/>
      <c r="E42" s="640"/>
      <c r="F42" s="640"/>
      <c r="G42" s="640"/>
      <c r="H42" s="640"/>
      <c r="I42" s="640"/>
      <c r="J42" s="640"/>
      <c r="K42" s="640"/>
      <c r="L42" s="640"/>
      <c r="M42" s="640"/>
      <c r="N42" s="639"/>
      <c r="O42" s="751"/>
      <c r="P42" s="750"/>
      <c r="Q42" s="750"/>
      <c r="R42" s="750"/>
      <c r="S42" s="746"/>
    </row>
    <row r="43" spans="1:19" s="745" customFormat="1" ht="15.75" customHeight="1">
      <c r="A43" s="988"/>
      <c r="B43" s="988"/>
      <c r="C43" s="999" t="s">
        <v>776</v>
      </c>
      <c r="D43" s="988"/>
      <c r="E43" s="749"/>
      <c r="F43" s="749"/>
      <c r="G43" s="749"/>
      <c r="H43" s="749"/>
      <c r="I43" s="749"/>
      <c r="J43" s="749"/>
      <c r="K43" s="749"/>
      <c r="L43" s="749"/>
      <c r="M43" s="749"/>
      <c r="N43" s="645"/>
      <c r="O43" s="988"/>
      <c r="P43" s="988"/>
      <c r="Q43" s="988"/>
      <c r="R43" s="988"/>
      <c r="S43" s="746"/>
    </row>
    <row r="44" spans="1:19" s="745" customFormat="1" ht="12" customHeight="1">
      <c r="A44" s="748"/>
      <c r="B44" s="1"/>
      <c r="C44" s="1" t="s">
        <v>447</v>
      </c>
      <c r="D44" s="748"/>
      <c r="E44" s="749"/>
      <c r="F44" s="749"/>
      <c r="G44" s="749"/>
      <c r="H44" s="749"/>
      <c r="I44" s="749"/>
      <c r="J44" s="749"/>
      <c r="K44" s="749"/>
      <c r="L44" s="749"/>
      <c r="M44" s="749"/>
      <c r="N44" s="645"/>
      <c r="O44" s="748"/>
      <c r="P44" s="748"/>
      <c r="Q44" s="748"/>
      <c r="R44" s="748"/>
      <c r="S44" s="746"/>
    </row>
    <row r="45" spans="1:19" s="745" customFormat="1" ht="9.75" customHeight="1">
      <c r="A45" s="748"/>
      <c r="B45" s="644"/>
      <c r="D45" s="748"/>
      <c r="E45" s="749"/>
      <c r="F45" s="749"/>
      <c r="G45" s="749"/>
      <c r="H45" s="749"/>
      <c r="I45" s="749"/>
      <c r="J45" s="749"/>
      <c r="K45" s="749"/>
      <c r="L45" s="749"/>
      <c r="M45" s="749"/>
      <c r="N45" s="645"/>
      <c r="O45" s="748"/>
      <c r="P45" s="746"/>
      <c r="Q45" s="748"/>
      <c r="R45" s="748"/>
      <c r="S45" s="746"/>
    </row>
    <row r="46" spans="1:19" s="745" customFormat="1" ht="12" customHeight="1">
      <c r="N46" s="747"/>
      <c r="O46" s="746"/>
      <c r="P46" s="746"/>
      <c r="Q46" s="746"/>
      <c r="R46" s="746"/>
    </row>
    <row r="48" spans="1:19" ht="12" customHeight="1">
      <c r="E48" s="952"/>
    </row>
  </sheetData>
  <mergeCells count="12">
    <mergeCell ref="B10:C10"/>
    <mergeCell ref="P10:Q10"/>
    <mergeCell ref="B11:C11"/>
    <mergeCell ref="P11:Q11"/>
    <mergeCell ref="B12:C12"/>
    <mergeCell ref="P12:Q12"/>
    <mergeCell ref="E6:E7"/>
    <mergeCell ref="F6:F7"/>
    <mergeCell ref="B8:C8"/>
    <mergeCell ref="P8:Q8"/>
    <mergeCell ref="B9:C9"/>
    <mergeCell ref="P9:Q9"/>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rgb="FFFFFF00"/>
  </sheetPr>
  <dimension ref="A1:AJ80"/>
  <sheetViews>
    <sheetView view="pageBreakPreview" topLeftCell="A34" zoomScale="120" zoomScaleNormal="120" zoomScaleSheetLayoutView="120" workbookViewId="0">
      <selection activeCell="J12" sqref="J12"/>
    </sheetView>
  </sheetViews>
  <sheetFormatPr defaultColWidth="10.25" defaultRowHeight="12" customHeight="1"/>
  <cols>
    <col min="1" max="1" width="0.25" style="793" customWidth="1"/>
    <col min="2" max="2" width="2.5" style="793" customWidth="1"/>
    <col min="3" max="3" width="8.125" style="793" customWidth="1"/>
    <col min="4" max="4" width="0.5" style="793" customWidth="1"/>
    <col min="5" max="5" width="5.625" style="633" customWidth="1"/>
    <col min="6" max="6" width="9.75" style="633" bestFit="1" customWidth="1"/>
    <col min="7" max="7" width="4.125" style="633" customWidth="1"/>
    <col min="8" max="8" width="7.375" style="633" customWidth="1"/>
    <col min="9" max="9" width="4.125" style="633" customWidth="1"/>
    <col min="10" max="10" width="7.375" style="633" customWidth="1"/>
    <col min="11" max="11" width="4.125" style="633" customWidth="1"/>
    <col min="12" max="12" width="7.375" style="633" customWidth="1"/>
    <col min="13" max="13" width="4.125" style="633" customWidth="1"/>
    <col min="14" max="14" width="7.375" style="633" customWidth="1"/>
    <col min="15" max="15" width="4.125" style="633" customWidth="1"/>
    <col min="16" max="16" width="7.375" style="633" customWidth="1"/>
    <col min="17" max="17" width="4.125" style="633" customWidth="1"/>
    <col min="18" max="18" width="7.375" style="633" customWidth="1"/>
    <col min="19" max="19" width="4.625" style="794" customWidth="1"/>
    <col min="20" max="20" width="8.375" style="633" customWidth="1"/>
    <col min="21" max="21" width="4.625" style="633" customWidth="1"/>
    <col min="22" max="22" width="8.375" style="633" customWidth="1"/>
    <col min="23" max="23" width="4.625" style="633" customWidth="1"/>
    <col min="24" max="24" width="8.375" style="633" customWidth="1"/>
    <col min="25" max="25" width="4.625" style="633" customWidth="1"/>
    <col min="26" max="26" width="8.375" style="633" customWidth="1"/>
    <col min="27" max="27" width="4.625" style="633" customWidth="1"/>
    <col min="28" max="28" width="8.375" style="633" customWidth="1"/>
    <col min="29" max="29" width="4.625" style="633" customWidth="1"/>
    <col min="30" max="30" width="8.375" style="633" customWidth="1"/>
    <col min="31" max="31" width="0.375" style="2" customWidth="1"/>
    <col min="32" max="32" width="0.375" style="793" customWidth="1"/>
    <col min="33" max="33" width="2.5" style="793" customWidth="1"/>
    <col min="34" max="34" width="8.625" style="793" customWidth="1"/>
    <col min="35" max="35" width="0.375" style="2" customWidth="1"/>
    <col min="36" max="16384" width="10.25" style="633"/>
  </cols>
  <sheetData>
    <row r="1" spans="1:36" s="859" customFormat="1" ht="24" customHeight="1">
      <c r="A1" s="861"/>
      <c r="B1" s="861"/>
      <c r="C1" s="861"/>
      <c r="D1" s="861"/>
      <c r="J1" s="866" t="s">
        <v>687</v>
      </c>
      <c r="K1" s="864" t="s">
        <v>531</v>
      </c>
      <c r="S1" s="865"/>
      <c r="T1" s="864" t="s">
        <v>520</v>
      </c>
      <c r="AA1" s="863"/>
      <c r="AD1" s="862"/>
      <c r="AE1" s="860"/>
      <c r="AF1" s="861"/>
      <c r="AG1" s="861"/>
      <c r="AH1" s="861"/>
      <c r="AI1" s="860"/>
    </row>
    <row r="2" spans="1:36" ht="8.1" customHeight="1">
      <c r="F2" s="858"/>
      <c r="AA2" s="857"/>
      <c r="AD2" s="843"/>
    </row>
    <row r="3" spans="1:36" s="638" customFormat="1" ht="12" customHeight="1" thickBot="1">
      <c r="A3" s="645"/>
      <c r="B3" s="645"/>
      <c r="C3" s="645"/>
      <c r="D3" s="645"/>
      <c r="S3" s="698"/>
      <c r="AC3" s="1032" t="s">
        <v>532</v>
      </c>
      <c r="AD3" s="1032"/>
      <c r="AE3" s="1032"/>
      <c r="AF3" s="1032"/>
      <c r="AG3" s="1032"/>
      <c r="AH3" s="1032"/>
      <c r="AI3" s="645"/>
    </row>
    <row r="4" spans="1:36" s="852" customFormat="1" ht="18" customHeight="1">
      <c r="A4" s="823"/>
      <c r="B4" s="823"/>
      <c r="C4" s="823"/>
      <c r="D4" s="826"/>
      <c r="E4" s="940" t="s">
        <v>1</v>
      </c>
      <c r="F4" s="867"/>
      <c r="G4" s="941" t="s">
        <v>664</v>
      </c>
      <c r="H4" s="868"/>
      <c r="I4" s="941" t="s">
        <v>5</v>
      </c>
      <c r="J4" s="867"/>
      <c r="K4" s="941" t="s">
        <v>6</v>
      </c>
      <c r="L4" s="867"/>
      <c r="M4" s="942" t="s">
        <v>7</v>
      </c>
      <c r="N4" s="869"/>
      <c r="O4" s="942" t="s">
        <v>665</v>
      </c>
      <c r="P4" s="869"/>
      <c r="Q4" s="942" t="s">
        <v>668</v>
      </c>
      <c r="R4" s="869"/>
      <c r="S4" s="943" t="s">
        <v>8</v>
      </c>
      <c r="T4" s="869"/>
      <c r="U4" s="942" t="s">
        <v>9</v>
      </c>
      <c r="V4" s="869"/>
      <c r="W4" s="942" t="s">
        <v>10</v>
      </c>
      <c r="X4" s="869"/>
      <c r="Y4" s="942" t="s">
        <v>33</v>
      </c>
      <c r="Z4" s="869"/>
      <c r="AA4" s="942" t="s">
        <v>669</v>
      </c>
      <c r="AB4" s="869"/>
      <c r="AC4" s="942" t="s">
        <v>670</v>
      </c>
      <c r="AD4" s="870"/>
      <c r="AE4" s="856"/>
      <c r="AF4" s="824"/>
      <c r="AG4" s="823"/>
      <c r="AH4" s="823"/>
      <c r="AI4" s="823"/>
    </row>
    <row r="5" spans="1:36" s="852" customFormat="1" ht="18" customHeight="1">
      <c r="A5" s="814"/>
      <c r="B5" s="814"/>
      <c r="C5" s="814"/>
      <c r="D5" s="822"/>
      <c r="E5" s="854" t="s">
        <v>516</v>
      </c>
      <c r="F5" s="818" t="s">
        <v>519</v>
      </c>
      <c r="G5" s="855" t="s">
        <v>516</v>
      </c>
      <c r="H5" s="818" t="s">
        <v>519</v>
      </c>
      <c r="I5" s="854" t="s">
        <v>516</v>
      </c>
      <c r="J5" s="818" t="s">
        <v>519</v>
      </c>
      <c r="K5" s="854" t="s">
        <v>516</v>
      </c>
      <c r="L5" s="818" t="s">
        <v>519</v>
      </c>
      <c r="M5" s="818" t="s">
        <v>516</v>
      </c>
      <c r="N5" s="818" t="s">
        <v>519</v>
      </c>
      <c r="O5" s="818" t="s">
        <v>533</v>
      </c>
      <c r="P5" s="818" t="s">
        <v>519</v>
      </c>
      <c r="Q5" s="818" t="s">
        <v>516</v>
      </c>
      <c r="R5" s="818" t="s">
        <v>519</v>
      </c>
      <c r="S5" s="819" t="s">
        <v>516</v>
      </c>
      <c r="T5" s="818" t="s">
        <v>519</v>
      </c>
      <c r="U5" s="818" t="s">
        <v>516</v>
      </c>
      <c r="V5" s="818" t="s">
        <v>519</v>
      </c>
      <c r="W5" s="818" t="s">
        <v>516</v>
      </c>
      <c r="X5" s="818" t="s">
        <v>519</v>
      </c>
      <c r="Y5" s="818" t="s">
        <v>516</v>
      </c>
      <c r="Z5" s="818" t="s">
        <v>519</v>
      </c>
      <c r="AA5" s="818" t="s">
        <v>516</v>
      </c>
      <c r="AB5" s="818" t="s">
        <v>519</v>
      </c>
      <c r="AC5" s="818" t="s">
        <v>516</v>
      </c>
      <c r="AD5" s="854" t="s">
        <v>519</v>
      </c>
      <c r="AE5" s="853"/>
      <c r="AF5" s="815"/>
      <c r="AG5" s="814"/>
      <c r="AH5" s="814"/>
      <c r="AI5" s="814"/>
    </row>
    <row r="6" spans="1:36" s="638" customFormat="1" ht="15.95" customHeight="1">
      <c r="A6" s="698"/>
      <c r="B6" s="1034" t="s">
        <v>572</v>
      </c>
      <c r="C6" s="1034"/>
      <c r="D6" s="806"/>
      <c r="E6" s="801">
        <v>406</v>
      </c>
      <c r="F6" s="801">
        <v>789628</v>
      </c>
      <c r="G6" s="801">
        <v>23</v>
      </c>
      <c r="H6" s="801">
        <v>53622</v>
      </c>
      <c r="I6" s="801">
        <v>36</v>
      </c>
      <c r="J6" s="801">
        <v>23023</v>
      </c>
      <c r="K6" s="801">
        <v>52</v>
      </c>
      <c r="L6" s="801">
        <v>142474</v>
      </c>
      <c r="M6" s="801">
        <v>41</v>
      </c>
      <c r="N6" s="801">
        <v>73664</v>
      </c>
      <c r="O6" s="801">
        <v>28</v>
      </c>
      <c r="P6" s="801">
        <v>30588</v>
      </c>
      <c r="Q6" s="801">
        <v>29</v>
      </c>
      <c r="R6" s="801">
        <v>9432</v>
      </c>
      <c r="S6" s="797">
        <v>38</v>
      </c>
      <c r="T6" s="801">
        <v>29094</v>
      </c>
      <c r="U6" s="801">
        <v>60</v>
      </c>
      <c r="V6" s="801">
        <v>85215</v>
      </c>
      <c r="W6" s="797">
        <v>25</v>
      </c>
      <c r="X6" s="801">
        <v>23555</v>
      </c>
      <c r="Y6" s="801">
        <v>21</v>
      </c>
      <c r="Z6" s="801">
        <v>59591</v>
      </c>
      <c r="AA6" s="801">
        <v>22</v>
      </c>
      <c r="AB6" s="801">
        <v>23522</v>
      </c>
      <c r="AC6" s="801">
        <v>31</v>
      </c>
      <c r="AD6" s="801">
        <v>235848</v>
      </c>
      <c r="AE6" s="645"/>
      <c r="AF6" s="812"/>
      <c r="AG6" s="1034" t="s">
        <v>572</v>
      </c>
      <c r="AH6" s="1034"/>
      <c r="AI6" s="758"/>
    </row>
    <row r="7" spans="1:36" s="638" customFormat="1" ht="9.9499999999999993" customHeight="1">
      <c r="A7" s="698"/>
      <c r="B7" s="1034" t="s">
        <v>643</v>
      </c>
      <c r="C7" s="1034"/>
      <c r="D7" s="806"/>
      <c r="E7" s="801">
        <v>383</v>
      </c>
      <c r="F7" s="801">
        <v>925587</v>
      </c>
      <c r="G7" s="801">
        <v>28</v>
      </c>
      <c r="H7" s="801">
        <v>140866</v>
      </c>
      <c r="I7" s="801">
        <v>23</v>
      </c>
      <c r="J7" s="801">
        <v>13959</v>
      </c>
      <c r="K7" s="801">
        <v>24</v>
      </c>
      <c r="L7" s="801">
        <v>22108</v>
      </c>
      <c r="M7" s="801">
        <v>32</v>
      </c>
      <c r="N7" s="801">
        <v>62198</v>
      </c>
      <c r="O7" s="801">
        <v>49</v>
      </c>
      <c r="P7" s="801">
        <v>75207</v>
      </c>
      <c r="Q7" s="801">
        <v>39</v>
      </c>
      <c r="R7" s="801">
        <v>270009</v>
      </c>
      <c r="S7" s="797">
        <v>30</v>
      </c>
      <c r="T7" s="801">
        <v>99842</v>
      </c>
      <c r="U7" s="801">
        <v>37</v>
      </c>
      <c r="V7" s="801">
        <v>41723</v>
      </c>
      <c r="W7" s="797">
        <v>37</v>
      </c>
      <c r="X7" s="801">
        <v>39980</v>
      </c>
      <c r="Y7" s="801">
        <v>24</v>
      </c>
      <c r="Z7" s="801">
        <v>111250</v>
      </c>
      <c r="AA7" s="801">
        <v>30</v>
      </c>
      <c r="AB7" s="801">
        <v>44141</v>
      </c>
      <c r="AC7" s="801">
        <v>30</v>
      </c>
      <c r="AD7" s="801">
        <v>4304</v>
      </c>
      <c r="AE7" s="645"/>
      <c r="AF7" s="812"/>
      <c r="AG7" s="1034" t="s">
        <v>643</v>
      </c>
      <c r="AH7" s="1034"/>
      <c r="AI7" s="758"/>
    </row>
    <row r="8" spans="1:36" s="638" customFormat="1" ht="9.9499999999999993" customHeight="1">
      <c r="A8" s="698"/>
      <c r="B8" s="1034" t="s">
        <v>642</v>
      </c>
      <c r="C8" s="1034"/>
      <c r="D8" s="806"/>
      <c r="E8" s="801">
        <v>377</v>
      </c>
      <c r="F8" s="801">
        <v>952950</v>
      </c>
      <c r="G8" s="801">
        <v>25</v>
      </c>
      <c r="H8" s="801">
        <v>35942</v>
      </c>
      <c r="I8" s="801">
        <v>20</v>
      </c>
      <c r="J8" s="801">
        <v>38797</v>
      </c>
      <c r="K8" s="801">
        <v>44</v>
      </c>
      <c r="L8" s="801">
        <v>11930</v>
      </c>
      <c r="M8" s="801">
        <v>28</v>
      </c>
      <c r="N8" s="801">
        <v>47081</v>
      </c>
      <c r="O8" s="801">
        <v>34</v>
      </c>
      <c r="P8" s="801">
        <v>25511</v>
      </c>
      <c r="Q8" s="801">
        <v>34</v>
      </c>
      <c r="R8" s="801">
        <v>39793</v>
      </c>
      <c r="S8" s="797">
        <v>26</v>
      </c>
      <c r="T8" s="801">
        <v>144382</v>
      </c>
      <c r="U8" s="801">
        <v>47</v>
      </c>
      <c r="V8" s="801">
        <v>311291</v>
      </c>
      <c r="W8" s="797">
        <v>28</v>
      </c>
      <c r="X8" s="801">
        <v>45028</v>
      </c>
      <c r="Y8" s="801">
        <v>32</v>
      </c>
      <c r="Z8" s="801">
        <v>43209</v>
      </c>
      <c r="AA8" s="801">
        <v>28</v>
      </c>
      <c r="AB8" s="801">
        <v>181730</v>
      </c>
      <c r="AC8" s="801">
        <v>31</v>
      </c>
      <c r="AD8" s="801">
        <v>28256</v>
      </c>
      <c r="AE8" s="645"/>
      <c r="AF8" s="812"/>
      <c r="AG8" s="1034" t="s">
        <v>642</v>
      </c>
      <c r="AH8" s="1034"/>
      <c r="AI8" s="758"/>
    </row>
    <row r="9" spans="1:36" s="638" customFormat="1" ht="9.9499999999999993" customHeight="1">
      <c r="A9" s="698"/>
      <c r="B9" s="1034" t="s">
        <v>663</v>
      </c>
      <c r="C9" s="1034"/>
      <c r="D9" s="806"/>
      <c r="E9" s="801">
        <v>375</v>
      </c>
      <c r="F9" s="801">
        <v>517436</v>
      </c>
      <c r="G9" s="801">
        <v>22</v>
      </c>
      <c r="H9" s="801">
        <v>103343</v>
      </c>
      <c r="I9" s="801">
        <v>42</v>
      </c>
      <c r="J9" s="801">
        <v>63130</v>
      </c>
      <c r="K9" s="801">
        <v>26</v>
      </c>
      <c r="L9" s="801">
        <v>4180</v>
      </c>
      <c r="M9" s="801">
        <v>42</v>
      </c>
      <c r="N9" s="801">
        <v>7214</v>
      </c>
      <c r="O9" s="801">
        <v>35</v>
      </c>
      <c r="P9" s="801">
        <v>18829</v>
      </c>
      <c r="Q9" s="801">
        <v>33</v>
      </c>
      <c r="R9" s="801">
        <v>42917</v>
      </c>
      <c r="S9" s="797">
        <v>38</v>
      </c>
      <c r="T9" s="801">
        <v>63842</v>
      </c>
      <c r="U9" s="801">
        <v>29</v>
      </c>
      <c r="V9" s="801">
        <v>40156</v>
      </c>
      <c r="W9" s="797">
        <v>12</v>
      </c>
      <c r="X9" s="801">
        <v>32821</v>
      </c>
      <c r="Y9" s="801">
        <v>37</v>
      </c>
      <c r="Z9" s="801">
        <v>123860</v>
      </c>
      <c r="AA9" s="801">
        <v>31</v>
      </c>
      <c r="AB9" s="801">
        <v>9533</v>
      </c>
      <c r="AC9" s="801">
        <v>28</v>
      </c>
      <c r="AD9" s="801">
        <v>7611</v>
      </c>
      <c r="AE9" s="645"/>
      <c r="AF9" s="812"/>
      <c r="AG9" s="1034" t="s">
        <v>663</v>
      </c>
      <c r="AH9" s="1034"/>
      <c r="AI9" s="758"/>
    </row>
    <row r="10" spans="1:36" s="710" customFormat="1" ht="14.1" customHeight="1">
      <c r="A10" s="811"/>
      <c r="B10" s="1033" t="s">
        <v>737</v>
      </c>
      <c r="C10" s="1033"/>
      <c r="D10" s="810"/>
      <c r="E10" s="897">
        <v>428</v>
      </c>
      <c r="F10" s="897">
        <v>648309</v>
      </c>
      <c r="G10" s="897">
        <v>34</v>
      </c>
      <c r="H10" s="897">
        <v>110113</v>
      </c>
      <c r="I10" s="897">
        <v>46</v>
      </c>
      <c r="J10" s="897">
        <v>133348</v>
      </c>
      <c r="K10" s="897">
        <v>55</v>
      </c>
      <c r="L10" s="897">
        <v>57187</v>
      </c>
      <c r="M10" s="897">
        <v>35</v>
      </c>
      <c r="N10" s="897">
        <v>51146</v>
      </c>
      <c r="O10" s="897">
        <v>29</v>
      </c>
      <c r="P10" s="897">
        <v>38774</v>
      </c>
      <c r="Q10" s="897">
        <v>32</v>
      </c>
      <c r="R10" s="897">
        <v>24457</v>
      </c>
      <c r="S10" s="897">
        <v>27</v>
      </c>
      <c r="T10" s="897">
        <v>18305</v>
      </c>
      <c r="U10" s="897">
        <v>41</v>
      </c>
      <c r="V10" s="897">
        <v>118490</v>
      </c>
      <c r="W10" s="897">
        <v>34</v>
      </c>
      <c r="X10" s="897">
        <v>17834</v>
      </c>
      <c r="Y10" s="897">
        <v>33</v>
      </c>
      <c r="Z10" s="897">
        <v>10791</v>
      </c>
      <c r="AA10" s="897">
        <v>28</v>
      </c>
      <c r="AB10" s="897">
        <v>51122</v>
      </c>
      <c r="AC10" s="897">
        <v>34</v>
      </c>
      <c r="AD10" s="897">
        <v>16742</v>
      </c>
      <c r="AE10" s="711"/>
      <c r="AF10" s="809"/>
      <c r="AG10" s="1033" t="s">
        <v>737</v>
      </c>
      <c r="AH10" s="1033"/>
      <c r="AI10" s="808"/>
    </row>
    <row r="11" spans="1:36" s="846" customFormat="1" ht="14.1" customHeight="1">
      <c r="A11" s="851"/>
      <c r="B11" s="1035" t="s">
        <v>514</v>
      </c>
      <c r="C11" s="1035"/>
      <c r="D11" s="850"/>
      <c r="E11" s="898">
        <v>387</v>
      </c>
      <c r="F11" s="898">
        <v>593951</v>
      </c>
      <c r="G11" s="898">
        <v>31</v>
      </c>
      <c r="H11" s="898">
        <v>108908</v>
      </c>
      <c r="I11" s="898">
        <v>44</v>
      </c>
      <c r="J11" s="898">
        <v>133209</v>
      </c>
      <c r="K11" s="898">
        <v>49</v>
      </c>
      <c r="L11" s="898">
        <v>53469</v>
      </c>
      <c r="M11" s="898">
        <v>32</v>
      </c>
      <c r="N11" s="898">
        <v>43436</v>
      </c>
      <c r="O11" s="898">
        <v>25</v>
      </c>
      <c r="P11" s="898">
        <v>37954</v>
      </c>
      <c r="Q11" s="898">
        <v>28</v>
      </c>
      <c r="R11" s="898">
        <v>23891</v>
      </c>
      <c r="S11" s="922">
        <v>24</v>
      </c>
      <c r="T11" s="898">
        <v>17897</v>
      </c>
      <c r="U11" s="898">
        <v>37</v>
      </c>
      <c r="V11" s="898">
        <v>88556</v>
      </c>
      <c r="W11" s="898">
        <v>31</v>
      </c>
      <c r="X11" s="898">
        <v>15154</v>
      </c>
      <c r="Y11" s="898">
        <v>29</v>
      </c>
      <c r="Z11" s="898">
        <v>10074</v>
      </c>
      <c r="AA11" s="898">
        <v>27</v>
      </c>
      <c r="AB11" s="898">
        <v>44672</v>
      </c>
      <c r="AC11" s="898">
        <v>30</v>
      </c>
      <c r="AD11" s="898">
        <v>16731</v>
      </c>
      <c r="AE11" s="849"/>
      <c r="AF11" s="848"/>
      <c r="AG11" s="1035" t="s">
        <v>11</v>
      </c>
      <c r="AH11" s="1035"/>
      <c r="AI11" s="847"/>
    </row>
    <row r="12" spans="1:36" s="638" customFormat="1" ht="14.1" customHeight="1">
      <c r="A12" s="758"/>
      <c r="B12" s="758"/>
      <c r="C12" s="758" t="s">
        <v>513</v>
      </c>
      <c r="D12" s="806"/>
      <c r="E12" s="800">
        <v>87</v>
      </c>
      <c r="F12" s="800">
        <v>121812</v>
      </c>
      <c r="G12" s="749">
        <v>9</v>
      </c>
      <c r="H12" s="749">
        <v>39774</v>
      </c>
      <c r="I12" s="749">
        <v>8</v>
      </c>
      <c r="J12" s="749">
        <v>11377</v>
      </c>
      <c r="K12" s="749">
        <v>10</v>
      </c>
      <c r="L12" s="749">
        <v>22308</v>
      </c>
      <c r="M12" s="749">
        <v>4</v>
      </c>
      <c r="N12" s="749">
        <v>12</v>
      </c>
      <c r="O12" s="749">
        <v>5</v>
      </c>
      <c r="P12" s="749">
        <v>21565</v>
      </c>
      <c r="Q12" s="749">
        <v>3</v>
      </c>
      <c r="R12" s="749">
        <v>240</v>
      </c>
      <c r="S12" s="749">
        <v>4</v>
      </c>
      <c r="T12" s="749">
        <v>2478</v>
      </c>
      <c r="U12" s="749">
        <v>8</v>
      </c>
      <c r="V12" s="749">
        <v>277</v>
      </c>
      <c r="W12" s="749">
        <v>8</v>
      </c>
      <c r="X12" s="749">
        <v>443</v>
      </c>
      <c r="Y12" s="749">
        <v>6</v>
      </c>
      <c r="Z12" s="749">
        <v>1613</v>
      </c>
      <c r="AA12" s="749">
        <v>10</v>
      </c>
      <c r="AB12" s="749">
        <v>21634</v>
      </c>
      <c r="AC12" s="749">
        <v>12</v>
      </c>
      <c r="AD12" s="749">
        <v>91</v>
      </c>
      <c r="AE12" s="645">
        <v>106</v>
      </c>
      <c r="AF12" s="759">
        <v>95566</v>
      </c>
      <c r="AG12" s="758"/>
      <c r="AH12" s="758" t="s">
        <v>513</v>
      </c>
      <c r="AI12" s="758"/>
    </row>
    <row r="13" spans="1:36" s="638" customFormat="1" ht="9.9499999999999993" customHeight="1">
      <c r="A13" s="758"/>
      <c r="B13" s="758"/>
      <c r="C13" s="758" t="s">
        <v>512</v>
      </c>
      <c r="D13" s="806"/>
      <c r="E13" s="800">
        <v>31</v>
      </c>
      <c r="F13" s="800">
        <v>55940</v>
      </c>
      <c r="G13" s="749">
        <v>2</v>
      </c>
      <c r="H13" s="749">
        <v>23141</v>
      </c>
      <c r="I13" s="749">
        <v>4</v>
      </c>
      <c r="J13" s="749">
        <v>1808</v>
      </c>
      <c r="K13" s="749">
        <v>1</v>
      </c>
      <c r="L13" s="749" t="s">
        <v>16</v>
      </c>
      <c r="M13" s="749">
        <v>1</v>
      </c>
      <c r="N13" s="749">
        <v>312</v>
      </c>
      <c r="O13" s="749">
        <v>4</v>
      </c>
      <c r="P13" s="749">
        <v>10</v>
      </c>
      <c r="Q13" s="749">
        <v>5</v>
      </c>
      <c r="R13" s="749">
        <v>3065</v>
      </c>
      <c r="S13" s="749">
        <v>3</v>
      </c>
      <c r="T13" s="749" t="s">
        <v>16</v>
      </c>
      <c r="U13" s="749">
        <v>1</v>
      </c>
      <c r="V13" s="749">
        <v>21377</v>
      </c>
      <c r="W13" s="749">
        <v>2</v>
      </c>
      <c r="X13" s="749">
        <v>6</v>
      </c>
      <c r="Y13" s="749">
        <v>5</v>
      </c>
      <c r="Z13" s="749">
        <v>4002</v>
      </c>
      <c r="AA13" s="749" t="s">
        <v>16</v>
      </c>
      <c r="AB13" s="749" t="s">
        <v>16</v>
      </c>
      <c r="AC13" s="749">
        <v>3</v>
      </c>
      <c r="AD13" s="749">
        <v>2219</v>
      </c>
      <c r="AE13" s="645">
        <v>66</v>
      </c>
      <c r="AF13" s="759">
        <v>120249</v>
      </c>
      <c r="AG13" s="758"/>
      <c r="AH13" s="758" t="s">
        <v>512</v>
      </c>
      <c r="AI13" s="758"/>
      <c r="AJ13" s="799"/>
    </row>
    <row r="14" spans="1:36" s="638" customFormat="1" ht="9.9499999999999993" customHeight="1">
      <c r="A14" s="758"/>
      <c r="B14" s="758"/>
      <c r="C14" s="758" t="s">
        <v>511</v>
      </c>
      <c r="D14" s="806"/>
      <c r="E14" s="800">
        <v>25</v>
      </c>
      <c r="F14" s="800">
        <v>36125</v>
      </c>
      <c r="G14" s="749">
        <v>1</v>
      </c>
      <c r="H14" s="749">
        <v>26</v>
      </c>
      <c r="I14" s="749">
        <v>1</v>
      </c>
      <c r="J14" s="749" t="s">
        <v>16</v>
      </c>
      <c r="K14" s="749">
        <v>3</v>
      </c>
      <c r="L14" s="749">
        <v>176</v>
      </c>
      <c r="M14" s="749">
        <v>2</v>
      </c>
      <c r="N14" s="749">
        <v>20926</v>
      </c>
      <c r="O14" s="749">
        <v>3</v>
      </c>
      <c r="P14" s="749">
        <v>40</v>
      </c>
      <c r="Q14" s="749">
        <v>2</v>
      </c>
      <c r="R14" s="749">
        <v>60</v>
      </c>
      <c r="S14" s="749">
        <v>4</v>
      </c>
      <c r="T14" s="749">
        <v>1447</v>
      </c>
      <c r="U14" s="749" t="s">
        <v>16</v>
      </c>
      <c r="V14" s="749" t="s">
        <v>16</v>
      </c>
      <c r="W14" s="749">
        <v>3</v>
      </c>
      <c r="X14" s="749">
        <v>13237</v>
      </c>
      <c r="Y14" s="749">
        <v>3</v>
      </c>
      <c r="Z14" s="749">
        <v>98</v>
      </c>
      <c r="AA14" s="749">
        <v>2</v>
      </c>
      <c r="AB14" s="749" t="s">
        <v>16</v>
      </c>
      <c r="AC14" s="749">
        <v>1</v>
      </c>
      <c r="AD14" s="749">
        <v>115</v>
      </c>
      <c r="AE14" s="645">
        <v>47</v>
      </c>
      <c r="AF14" s="759">
        <v>245492</v>
      </c>
      <c r="AG14" s="758"/>
      <c r="AH14" s="758" t="s">
        <v>511</v>
      </c>
      <c r="AI14" s="758"/>
      <c r="AJ14" s="799"/>
    </row>
    <row r="15" spans="1:36" s="638" customFormat="1" ht="9.9499999999999993" customHeight="1">
      <c r="A15" s="758"/>
      <c r="B15" s="758"/>
      <c r="C15" s="758" t="s">
        <v>510</v>
      </c>
      <c r="D15" s="806"/>
      <c r="E15" s="800">
        <v>21</v>
      </c>
      <c r="F15" s="800">
        <v>85034</v>
      </c>
      <c r="G15" s="749">
        <v>2</v>
      </c>
      <c r="H15" s="749">
        <v>3561</v>
      </c>
      <c r="I15" s="749">
        <v>1</v>
      </c>
      <c r="J15" s="749">
        <v>44923</v>
      </c>
      <c r="K15" s="749">
        <v>4</v>
      </c>
      <c r="L15" s="749">
        <v>473</v>
      </c>
      <c r="M15" s="749">
        <v>4</v>
      </c>
      <c r="N15" s="749">
        <v>11</v>
      </c>
      <c r="O15" s="749">
        <v>2</v>
      </c>
      <c r="P15" s="749">
        <v>140</v>
      </c>
      <c r="Q15" s="749">
        <v>2</v>
      </c>
      <c r="R15" s="749">
        <v>19294</v>
      </c>
      <c r="S15" s="749" t="s">
        <v>16</v>
      </c>
      <c r="T15" s="749" t="s">
        <v>16</v>
      </c>
      <c r="U15" s="749">
        <v>2</v>
      </c>
      <c r="V15" s="749">
        <v>16614</v>
      </c>
      <c r="W15" s="749">
        <v>1</v>
      </c>
      <c r="X15" s="749">
        <v>2</v>
      </c>
      <c r="Y15" s="749">
        <v>2</v>
      </c>
      <c r="Z15" s="749">
        <v>13</v>
      </c>
      <c r="AA15" s="749" t="s">
        <v>16</v>
      </c>
      <c r="AB15" s="749" t="s">
        <v>16</v>
      </c>
      <c r="AC15" s="749">
        <v>1</v>
      </c>
      <c r="AD15" s="749">
        <v>3</v>
      </c>
      <c r="AE15" s="645">
        <v>21</v>
      </c>
      <c r="AF15" s="759">
        <v>6891</v>
      </c>
      <c r="AG15" s="758"/>
      <c r="AH15" s="758" t="s">
        <v>510</v>
      </c>
      <c r="AI15" s="758"/>
      <c r="AJ15" s="799"/>
    </row>
    <row r="16" spans="1:36" s="638" customFormat="1" ht="9.9499999999999993" customHeight="1">
      <c r="A16" s="758"/>
      <c r="B16" s="758"/>
      <c r="C16" s="758" t="s">
        <v>509</v>
      </c>
      <c r="D16" s="806"/>
      <c r="E16" s="800">
        <v>37</v>
      </c>
      <c r="F16" s="800">
        <v>14175</v>
      </c>
      <c r="G16" s="749">
        <v>1</v>
      </c>
      <c r="H16" s="749" t="s">
        <v>16</v>
      </c>
      <c r="I16" s="749">
        <v>11</v>
      </c>
      <c r="J16" s="749">
        <v>907</v>
      </c>
      <c r="K16" s="749">
        <v>2</v>
      </c>
      <c r="L16" s="749">
        <v>234</v>
      </c>
      <c r="M16" s="749">
        <v>4</v>
      </c>
      <c r="N16" s="749">
        <v>84</v>
      </c>
      <c r="O16" s="749" t="s">
        <v>16</v>
      </c>
      <c r="P16" s="749" t="s">
        <v>16</v>
      </c>
      <c r="Q16" s="749">
        <v>5</v>
      </c>
      <c r="R16" s="749">
        <v>211</v>
      </c>
      <c r="S16" s="749">
        <v>1</v>
      </c>
      <c r="T16" s="749" t="s">
        <v>16</v>
      </c>
      <c r="U16" s="749">
        <v>6</v>
      </c>
      <c r="V16" s="749">
        <v>90</v>
      </c>
      <c r="W16" s="749">
        <v>3</v>
      </c>
      <c r="X16" s="749">
        <v>835</v>
      </c>
      <c r="Y16" s="749">
        <v>1</v>
      </c>
      <c r="Z16" s="749">
        <v>97</v>
      </c>
      <c r="AA16" s="749">
        <v>2</v>
      </c>
      <c r="AB16" s="749">
        <v>9152</v>
      </c>
      <c r="AC16" s="749">
        <v>1</v>
      </c>
      <c r="AD16" s="749">
        <v>2565</v>
      </c>
      <c r="AE16" s="645">
        <v>26</v>
      </c>
      <c r="AF16" s="759">
        <v>20926</v>
      </c>
      <c r="AG16" s="758"/>
      <c r="AH16" s="758" t="s">
        <v>509</v>
      </c>
      <c r="AI16" s="758"/>
      <c r="AJ16" s="799"/>
    </row>
    <row r="17" spans="1:36" s="638" customFormat="1" ht="14.1" customHeight="1">
      <c r="A17" s="758"/>
      <c r="B17" s="758"/>
      <c r="C17" s="758" t="s">
        <v>508</v>
      </c>
      <c r="D17" s="806"/>
      <c r="E17" s="800">
        <v>18</v>
      </c>
      <c r="F17" s="800">
        <v>43400</v>
      </c>
      <c r="G17" s="749">
        <v>1</v>
      </c>
      <c r="H17" s="749">
        <v>6</v>
      </c>
      <c r="I17" s="749">
        <v>3</v>
      </c>
      <c r="J17" s="749">
        <v>372</v>
      </c>
      <c r="K17" s="749">
        <v>5</v>
      </c>
      <c r="L17" s="749">
        <v>29646</v>
      </c>
      <c r="M17" s="749">
        <v>1</v>
      </c>
      <c r="N17" s="749" t="s">
        <v>16</v>
      </c>
      <c r="O17" s="749">
        <v>1</v>
      </c>
      <c r="P17" s="749" t="s">
        <v>16</v>
      </c>
      <c r="Q17" s="749" t="s">
        <v>16</v>
      </c>
      <c r="R17" s="749" t="s">
        <v>16</v>
      </c>
      <c r="S17" s="749">
        <v>3</v>
      </c>
      <c r="T17" s="749">
        <v>12587</v>
      </c>
      <c r="U17" s="749">
        <v>1</v>
      </c>
      <c r="V17" s="749">
        <v>748</v>
      </c>
      <c r="W17" s="749">
        <v>2</v>
      </c>
      <c r="X17" s="749">
        <v>41</v>
      </c>
      <c r="Y17" s="749" t="s">
        <v>16</v>
      </c>
      <c r="Z17" s="749" t="s">
        <v>16</v>
      </c>
      <c r="AA17" s="749">
        <v>1</v>
      </c>
      <c r="AB17" s="749" t="s">
        <v>16</v>
      </c>
      <c r="AC17" s="749" t="s">
        <v>16</v>
      </c>
      <c r="AD17" s="749" t="s">
        <v>16</v>
      </c>
      <c r="AE17" s="645">
        <v>19</v>
      </c>
      <c r="AF17" s="759">
        <v>218424</v>
      </c>
      <c r="AG17" s="758"/>
      <c r="AH17" s="758" t="s">
        <v>508</v>
      </c>
      <c r="AI17" s="758"/>
      <c r="AJ17" s="799"/>
    </row>
    <row r="18" spans="1:36" s="638" customFormat="1" ht="9.9499999999999993" customHeight="1">
      <c r="A18" s="758"/>
      <c r="B18" s="758"/>
      <c r="C18" s="758" t="s">
        <v>507</v>
      </c>
      <c r="D18" s="806"/>
      <c r="E18" s="800">
        <v>13</v>
      </c>
      <c r="F18" s="800">
        <v>22812</v>
      </c>
      <c r="G18" s="749" t="s">
        <v>16</v>
      </c>
      <c r="H18" s="749" t="s">
        <v>16</v>
      </c>
      <c r="I18" s="749">
        <v>3</v>
      </c>
      <c r="J18" s="749">
        <v>10092</v>
      </c>
      <c r="K18" s="749">
        <v>4</v>
      </c>
      <c r="L18" s="749">
        <v>69</v>
      </c>
      <c r="M18" s="749" t="s">
        <v>16</v>
      </c>
      <c r="N18" s="749" t="s">
        <v>16</v>
      </c>
      <c r="O18" s="749">
        <v>1</v>
      </c>
      <c r="P18" s="749">
        <v>47</v>
      </c>
      <c r="Q18" s="749" t="s">
        <v>16</v>
      </c>
      <c r="R18" s="749" t="s">
        <v>16</v>
      </c>
      <c r="S18" s="749">
        <v>1</v>
      </c>
      <c r="T18" s="749" t="s">
        <v>16</v>
      </c>
      <c r="U18" s="749">
        <v>1</v>
      </c>
      <c r="V18" s="749">
        <v>10</v>
      </c>
      <c r="W18" s="749">
        <v>2</v>
      </c>
      <c r="X18" s="749" t="s">
        <v>16</v>
      </c>
      <c r="Y18" s="749" t="s">
        <v>16</v>
      </c>
      <c r="Z18" s="749" t="s">
        <v>16</v>
      </c>
      <c r="AA18" s="749">
        <v>1</v>
      </c>
      <c r="AB18" s="749">
        <v>12594</v>
      </c>
      <c r="AC18" s="749" t="s">
        <v>16</v>
      </c>
      <c r="AD18" s="749" t="s">
        <v>16</v>
      </c>
      <c r="AE18" s="645">
        <v>8</v>
      </c>
      <c r="AF18" s="759">
        <v>10698</v>
      </c>
      <c r="AG18" s="758"/>
      <c r="AH18" s="758" t="s">
        <v>506</v>
      </c>
      <c r="AI18" s="758"/>
      <c r="AJ18" s="799"/>
    </row>
    <row r="19" spans="1:36" s="638" customFormat="1" ht="9.9499999999999993" customHeight="1">
      <c r="A19" s="758"/>
      <c r="B19" s="758"/>
      <c r="C19" s="758" t="s">
        <v>12</v>
      </c>
      <c r="D19" s="806"/>
      <c r="E19" s="800">
        <v>53</v>
      </c>
      <c r="F19" s="800">
        <v>126457</v>
      </c>
      <c r="G19" s="749">
        <v>6</v>
      </c>
      <c r="H19" s="749">
        <v>23928</v>
      </c>
      <c r="I19" s="749">
        <v>4</v>
      </c>
      <c r="J19" s="749">
        <v>44270</v>
      </c>
      <c r="K19" s="749">
        <v>9</v>
      </c>
      <c r="L19" s="749">
        <v>312</v>
      </c>
      <c r="M19" s="749">
        <v>5</v>
      </c>
      <c r="N19" s="749">
        <v>5492</v>
      </c>
      <c r="O19" s="749">
        <v>5</v>
      </c>
      <c r="P19" s="749">
        <v>5344</v>
      </c>
      <c r="Q19" s="749">
        <v>2</v>
      </c>
      <c r="R19" s="749" t="s">
        <v>16</v>
      </c>
      <c r="S19" s="749">
        <v>1</v>
      </c>
      <c r="T19" s="749">
        <v>2</v>
      </c>
      <c r="U19" s="749">
        <v>6</v>
      </c>
      <c r="V19" s="749">
        <v>42680</v>
      </c>
      <c r="W19" s="749">
        <v>4</v>
      </c>
      <c r="X19" s="749">
        <v>419</v>
      </c>
      <c r="Y19" s="749">
        <v>4</v>
      </c>
      <c r="Z19" s="749">
        <v>805</v>
      </c>
      <c r="AA19" s="749">
        <v>3</v>
      </c>
      <c r="AB19" s="749">
        <v>191</v>
      </c>
      <c r="AC19" s="749">
        <v>4</v>
      </c>
      <c r="AD19" s="749">
        <v>3014</v>
      </c>
      <c r="AE19" s="645">
        <v>53</v>
      </c>
      <c r="AF19" s="759">
        <v>68875</v>
      </c>
      <c r="AG19" s="758"/>
      <c r="AH19" s="758" t="s">
        <v>505</v>
      </c>
      <c r="AI19" s="758"/>
      <c r="AJ19" s="799"/>
    </row>
    <row r="20" spans="1:36" s="638" customFormat="1" ht="9.9499999999999993" customHeight="1">
      <c r="A20" s="758"/>
      <c r="B20" s="758"/>
      <c r="C20" s="758" t="s">
        <v>13</v>
      </c>
      <c r="D20" s="806"/>
      <c r="E20" s="800">
        <v>11</v>
      </c>
      <c r="F20" s="800">
        <v>1107</v>
      </c>
      <c r="G20" s="749" t="s">
        <v>16</v>
      </c>
      <c r="H20" s="749" t="s">
        <v>16</v>
      </c>
      <c r="I20" s="749">
        <v>1</v>
      </c>
      <c r="J20" s="749">
        <v>7</v>
      </c>
      <c r="K20" s="749">
        <v>1</v>
      </c>
      <c r="L20" s="749">
        <v>108</v>
      </c>
      <c r="M20" s="749">
        <v>1</v>
      </c>
      <c r="N20" s="749">
        <v>5</v>
      </c>
      <c r="O20" s="749" t="s">
        <v>16</v>
      </c>
      <c r="P20" s="749" t="s">
        <v>16</v>
      </c>
      <c r="Q20" s="749">
        <v>1</v>
      </c>
      <c r="R20" s="749" t="s">
        <v>16</v>
      </c>
      <c r="S20" s="749">
        <v>1</v>
      </c>
      <c r="T20" s="749">
        <v>3</v>
      </c>
      <c r="U20" s="749">
        <v>2</v>
      </c>
      <c r="V20" s="749">
        <v>981</v>
      </c>
      <c r="W20" s="749" t="s">
        <v>16</v>
      </c>
      <c r="X20" s="749" t="s">
        <v>16</v>
      </c>
      <c r="Y20" s="749">
        <v>2</v>
      </c>
      <c r="Z20" s="749" t="s">
        <v>16</v>
      </c>
      <c r="AA20" s="749">
        <v>2</v>
      </c>
      <c r="AB20" s="749">
        <v>3</v>
      </c>
      <c r="AC20" s="749" t="s">
        <v>16</v>
      </c>
      <c r="AD20" s="749" t="s">
        <v>16</v>
      </c>
      <c r="AE20" s="645">
        <v>10</v>
      </c>
      <c r="AF20" s="759">
        <v>2029</v>
      </c>
      <c r="AG20" s="758"/>
      <c r="AH20" s="758" t="s">
        <v>504</v>
      </c>
      <c r="AI20" s="758"/>
      <c r="AJ20" s="799"/>
    </row>
    <row r="21" spans="1:36" s="638" customFormat="1" ht="9.9499999999999993" customHeight="1">
      <c r="A21" s="758"/>
      <c r="B21" s="758"/>
      <c r="C21" s="758" t="s">
        <v>14</v>
      </c>
      <c r="D21" s="806"/>
      <c r="E21" s="800">
        <v>19</v>
      </c>
      <c r="F21" s="800">
        <v>1201</v>
      </c>
      <c r="G21" s="749">
        <v>2</v>
      </c>
      <c r="H21" s="749">
        <v>2</v>
      </c>
      <c r="I21" s="749">
        <v>1</v>
      </c>
      <c r="J21" s="749" t="s">
        <v>16</v>
      </c>
      <c r="K21" s="749">
        <v>1</v>
      </c>
      <c r="L21" s="749" t="s">
        <v>16</v>
      </c>
      <c r="M21" s="749">
        <v>2</v>
      </c>
      <c r="N21" s="749" t="s">
        <v>16</v>
      </c>
      <c r="O21" s="749" t="s">
        <v>16</v>
      </c>
      <c r="P21" s="749" t="s">
        <v>16</v>
      </c>
      <c r="Q21" s="749">
        <v>1</v>
      </c>
      <c r="R21" s="749" t="s">
        <v>16</v>
      </c>
      <c r="S21" s="749">
        <v>1</v>
      </c>
      <c r="T21" s="749" t="s">
        <v>16</v>
      </c>
      <c r="U21" s="749">
        <v>3</v>
      </c>
      <c r="V21" s="749">
        <v>926</v>
      </c>
      <c r="W21" s="749">
        <v>2</v>
      </c>
      <c r="X21" s="749">
        <v>6</v>
      </c>
      <c r="Y21" s="749">
        <v>2</v>
      </c>
      <c r="Z21" s="749">
        <v>3</v>
      </c>
      <c r="AA21" s="749">
        <v>1</v>
      </c>
      <c r="AB21" s="749" t="s">
        <v>16</v>
      </c>
      <c r="AC21" s="749">
        <v>3</v>
      </c>
      <c r="AD21" s="749">
        <v>264</v>
      </c>
      <c r="AE21" s="645">
        <v>19</v>
      </c>
      <c r="AF21" s="759">
        <v>22178</v>
      </c>
      <c r="AG21" s="758"/>
      <c r="AH21" s="758" t="s">
        <v>503</v>
      </c>
      <c r="AI21" s="758"/>
      <c r="AJ21" s="799"/>
    </row>
    <row r="22" spans="1:36" s="638" customFormat="1" ht="14.1" customHeight="1">
      <c r="A22" s="758"/>
      <c r="B22" s="758"/>
      <c r="C22" s="758" t="s">
        <v>15</v>
      </c>
      <c r="D22" s="806"/>
      <c r="E22" s="800">
        <v>21</v>
      </c>
      <c r="F22" s="800">
        <v>18653</v>
      </c>
      <c r="G22" s="749">
        <v>2</v>
      </c>
      <c r="H22" s="749">
        <v>31</v>
      </c>
      <c r="I22" s="749">
        <v>1</v>
      </c>
      <c r="J22" s="749">
        <v>1901</v>
      </c>
      <c r="K22" s="749">
        <v>2</v>
      </c>
      <c r="L22" s="749">
        <v>46</v>
      </c>
      <c r="M22" s="749">
        <v>5</v>
      </c>
      <c r="N22" s="749">
        <v>11773</v>
      </c>
      <c r="O22" s="749">
        <v>1</v>
      </c>
      <c r="P22" s="749" t="s">
        <v>16</v>
      </c>
      <c r="Q22" s="749">
        <v>2</v>
      </c>
      <c r="R22" s="749">
        <v>307</v>
      </c>
      <c r="S22" s="749">
        <v>2</v>
      </c>
      <c r="T22" s="749">
        <v>1361</v>
      </c>
      <c r="U22" s="749">
        <v>2</v>
      </c>
      <c r="V22" s="749">
        <v>2542</v>
      </c>
      <c r="W22" s="749" t="s">
        <v>16</v>
      </c>
      <c r="X22" s="749" t="s">
        <v>16</v>
      </c>
      <c r="Y22" s="749">
        <v>1</v>
      </c>
      <c r="Z22" s="749">
        <v>3</v>
      </c>
      <c r="AA22" s="749" t="s">
        <v>16</v>
      </c>
      <c r="AB22" s="749" t="s">
        <v>16</v>
      </c>
      <c r="AC22" s="749">
        <v>3</v>
      </c>
      <c r="AD22" s="749">
        <v>689</v>
      </c>
      <c r="AE22" s="645">
        <v>24</v>
      </c>
      <c r="AF22" s="759">
        <v>14044</v>
      </c>
      <c r="AG22" s="758"/>
      <c r="AH22" s="758" t="s">
        <v>502</v>
      </c>
      <c r="AI22" s="758"/>
      <c r="AJ22" s="799"/>
    </row>
    <row r="23" spans="1:36" s="638" customFormat="1" ht="9.9499999999999993" customHeight="1">
      <c r="A23" s="758"/>
      <c r="B23" s="758"/>
      <c r="C23" s="758" t="s">
        <v>501</v>
      </c>
      <c r="D23" s="806"/>
      <c r="E23" s="800">
        <v>43</v>
      </c>
      <c r="F23" s="800">
        <v>51804</v>
      </c>
      <c r="G23" s="749">
        <v>4</v>
      </c>
      <c r="H23" s="749">
        <v>14909</v>
      </c>
      <c r="I23" s="749">
        <v>6</v>
      </c>
      <c r="J23" s="749">
        <v>17552</v>
      </c>
      <c r="K23" s="749">
        <v>6</v>
      </c>
      <c r="L23" s="749">
        <v>97</v>
      </c>
      <c r="M23" s="749">
        <v>3</v>
      </c>
      <c r="N23" s="749">
        <v>4821</v>
      </c>
      <c r="O23" s="749">
        <v>2</v>
      </c>
      <c r="P23" s="749">
        <v>10734</v>
      </c>
      <c r="Q23" s="749">
        <v>4</v>
      </c>
      <c r="R23" s="749">
        <v>714</v>
      </c>
      <c r="S23" s="749">
        <v>3</v>
      </c>
      <c r="T23" s="749">
        <v>19</v>
      </c>
      <c r="U23" s="749">
        <v>5</v>
      </c>
      <c r="V23" s="749">
        <v>2311</v>
      </c>
      <c r="W23" s="749">
        <v>3</v>
      </c>
      <c r="X23" s="749">
        <v>165</v>
      </c>
      <c r="Y23" s="749">
        <v>2</v>
      </c>
      <c r="Z23" s="749">
        <v>44</v>
      </c>
      <c r="AA23" s="749">
        <v>4</v>
      </c>
      <c r="AB23" s="749">
        <v>329</v>
      </c>
      <c r="AC23" s="749">
        <v>1</v>
      </c>
      <c r="AD23" s="749">
        <v>109</v>
      </c>
      <c r="AE23" s="645">
        <v>42</v>
      </c>
      <c r="AF23" s="759">
        <v>118408</v>
      </c>
      <c r="AG23" s="758"/>
      <c r="AH23" s="758" t="s">
        <v>500</v>
      </c>
      <c r="AI23" s="758"/>
      <c r="AJ23" s="799"/>
    </row>
    <row r="24" spans="1:36" s="638" customFormat="1" ht="9.9499999999999993" customHeight="1">
      <c r="A24" s="758"/>
      <c r="B24" s="758"/>
      <c r="C24" s="758" t="s">
        <v>499</v>
      </c>
      <c r="D24" s="806"/>
      <c r="E24" s="800">
        <v>8</v>
      </c>
      <c r="F24" s="800">
        <v>15431</v>
      </c>
      <c r="G24" s="749">
        <v>1</v>
      </c>
      <c r="H24" s="749">
        <v>3530</v>
      </c>
      <c r="I24" s="749" t="s">
        <v>16</v>
      </c>
      <c r="J24" s="749" t="s">
        <v>16</v>
      </c>
      <c r="K24" s="749">
        <v>1</v>
      </c>
      <c r="L24" s="749" t="s">
        <v>16</v>
      </c>
      <c r="M24" s="749" t="s">
        <v>16</v>
      </c>
      <c r="N24" s="749" t="s">
        <v>16</v>
      </c>
      <c r="O24" s="749">
        <v>1</v>
      </c>
      <c r="P24" s="749">
        <v>74</v>
      </c>
      <c r="Q24" s="749">
        <v>1</v>
      </c>
      <c r="R24" s="749" t="s">
        <v>16</v>
      </c>
      <c r="S24" s="749" t="s">
        <v>16</v>
      </c>
      <c r="T24" s="749" t="s">
        <v>16</v>
      </c>
      <c r="U24" s="749" t="s">
        <v>16</v>
      </c>
      <c r="V24" s="749" t="s">
        <v>16</v>
      </c>
      <c r="W24" s="749">
        <v>1</v>
      </c>
      <c r="X24" s="749" t="s">
        <v>16</v>
      </c>
      <c r="Y24" s="749">
        <v>1</v>
      </c>
      <c r="Z24" s="749">
        <v>3396</v>
      </c>
      <c r="AA24" s="749">
        <v>1</v>
      </c>
      <c r="AB24" s="749">
        <v>769</v>
      </c>
      <c r="AC24" s="749">
        <v>1</v>
      </c>
      <c r="AD24" s="749">
        <v>7662</v>
      </c>
      <c r="AE24" s="645">
        <v>14</v>
      </c>
      <c r="AF24" s="759">
        <v>55937</v>
      </c>
      <c r="AG24" s="758"/>
      <c r="AH24" s="758" t="s">
        <v>498</v>
      </c>
      <c r="AI24" s="758"/>
      <c r="AJ24" s="799"/>
    </row>
    <row r="25" spans="1:36" s="710" customFormat="1" ht="14.1" customHeight="1">
      <c r="A25" s="811"/>
      <c r="B25" s="1033" t="s">
        <v>497</v>
      </c>
      <c r="C25" s="1033"/>
      <c r="D25" s="810"/>
      <c r="E25" s="897">
        <v>41</v>
      </c>
      <c r="F25" s="897">
        <v>54358</v>
      </c>
      <c r="G25" s="899">
        <v>3</v>
      </c>
      <c r="H25" s="899">
        <v>1205</v>
      </c>
      <c r="I25" s="900">
        <v>2</v>
      </c>
      <c r="J25" s="900">
        <v>139</v>
      </c>
      <c r="K25" s="897">
        <v>6</v>
      </c>
      <c r="L25" s="900">
        <v>3718</v>
      </c>
      <c r="M25" s="900">
        <v>3</v>
      </c>
      <c r="N25" s="900">
        <v>7710</v>
      </c>
      <c r="O25" s="897">
        <v>4</v>
      </c>
      <c r="P25" s="897">
        <v>820</v>
      </c>
      <c r="Q25" s="900">
        <v>4</v>
      </c>
      <c r="R25" s="900">
        <v>566</v>
      </c>
      <c r="S25" s="897">
        <v>3</v>
      </c>
      <c r="T25" s="900">
        <v>408</v>
      </c>
      <c r="U25" s="897">
        <v>4</v>
      </c>
      <c r="V25" s="897">
        <v>29934</v>
      </c>
      <c r="W25" s="900">
        <v>3</v>
      </c>
      <c r="X25" s="900">
        <v>2680</v>
      </c>
      <c r="Y25" s="900">
        <v>4</v>
      </c>
      <c r="Z25" s="899">
        <v>717</v>
      </c>
      <c r="AA25" s="899">
        <v>1</v>
      </c>
      <c r="AB25" s="899">
        <v>6450</v>
      </c>
      <c r="AC25" s="900">
        <v>4</v>
      </c>
      <c r="AD25" s="900">
        <v>11</v>
      </c>
      <c r="AE25" s="711"/>
      <c r="AF25" s="809"/>
      <c r="AG25" s="1033" t="s">
        <v>496</v>
      </c>
      <c r="AH25" s="1033"/>
      <c r="AI25" s="808"/>
    </row>
    <row r="26" spans="1:36" s="638" customFormat="1" ht="14.1" customHeight="1">
      <c r="A26" s="758"/>
      <c r="B26" s="758"/>
      <c r="C26" s="758" t="s">
        <v>495</v>
      </c>
      <c r="D26" s="806"/>
      <c r="E26" s="800">
        <v>14</v>
      </c>
      <c r="F26" s="800">
        <v>12942</v>
      </c>
      <c r="G26" s="749">
        <v>1</v>
      </c>
      <c r="H26" s="749">
        <v>161</v>
      </c>
      <c r="I26" s="749">
        <v>2</v>
      </c>
      <c r="J26" s="749">
        <v>139</v>
      </c>
      <c r="K26" s="749">
        <v>2</v>
      </c>
      <c r="L26" s="749">
        <v>555</v>
      </c>
      <c r="M26" s="749">
        <v>1</v>
      </c>
      <c r="N26" s="749">
        <v>26</v>
      </c>
      <c r="O26" s="749">
        <v>1</v>
      </c>
      <c r="P26" s="749" t="s">
        <v>16</v>
      </c>
      <c r="Q26" s="749">
        <v>1</v>
      </c>
      <c r="R26" s="749">
        <v>506</v>
      </c>
      <c r="S26" s="749">
        <v>2</v>
      </c>
      <c r="T26" s="749">
        <v>398</v>
      </c>
      <c r="U26" s="749">
        <v>2</v>
      </c>
      <c r="V26" s="749">
        <v>4264</v>
      </c>
      <c r="W26" s="749" t="s">
        <v>16</v>
      </c>
      <c r="X26" s="749" t="s">
        <v>16</v>
      </c>
      <c r="Y26" s="749">
        <v>1</v>
      </c>
      <c r="Z26" s="749">
        <v>443</v>
      </c>
      <c r="AA26" s="749">
        <v>1</v>
      </c>
      <c r="AB26" s="749">
        <v>6450</v>
      </c>
      <c r="AC26" s="749" t="s">
        <v>16</v>
      </c>
      <c r="AD26" s="749" t="s">
        <v>16</v>
      </c>
      <c r="AE26" s="645">
        <v>12</v>
      </c>
      <c r="AF26" s="759">
        <v>11614</v>
      </c>
      <c r="AG26" s="758"/>
      <c r="AH26" s="758" t="s">
        <v>494</v>
      </c>
      <c r="AI26" s="758"/>
      <c r="AJ26" s="799"/>
    </row>
    <row r="27" spans="1:36" s="638" customFormat="1" ht="9.9499999999999993" customHeight="1">
      <c r="A27" s="758"/>
      <c r="B27" s="758"/>
      <c r="C27" s="758" t="s">
        <v>493</v>
      </c>
      <c r="D27" s="806"/>
      <c r="E27" s="800">
        <v>12</v>
      </c>
      <c r="F27" s="800">
        <v>26547</v>
      </c>
      <c r="G27" s="749">
        <v>1</v>
      </c>
      <c r="H27" s="749">
        <v>117</v>
      </c>
      <c r="I27" s="749" t="s">
        <v>16</v>
      </c>
      <c r="J27" s="749" t="s">
        <v>16</v>
      </c>
      <c r="K27" s="749">
        <v>2</v>
      </c>
      <c r="L27" s="749">
        <v>6</v>
      </c>
      <c r="M27" s="749" t="s">
        <v>16</v>
      </c>
      <c r="N27" s="749" t="s">
        <v>16</v>
      </c>
      <c r="O27" s="749">
        <v>1</v>
      </c>
      <c r="P27" s="749">
        <v>800</v>
      </c>
      <c r="Q27" s="749">
        <v>1</v>
      </c>
      <c r="R27" s="749" t="s">
        <v>16</v>
      </c>
      <c r="S27" s="749" t="s">
        <v>16</v>
      </c>
      <c r="T27" s="749" t="s">
        <v>16</v>
      </c>
      <c r="U27" s="749">
        <v>1</v>
      </c>
      <c r="V27" s="749">
        <v>25340</v>
      </c>
      <c r="W27" s="749">
        <v>1</v>
      </c>
      <c r="X27" s="749">
        <v>2</v>
      </c>
      <c r="Y27" s="749">
        <v>3</v>
      </c>
      <c r="Z27" s="749">
        <v>274</v>
      </c>
      <c r="AA27" s="749" t="s">
        <v>16</v>
      </c>
      <c r="AB27" s="749" t="s">
        <v>16</v>
      </c>
      <c r="AC27" s="749">
        <v>2</v>
      </c>
      <c r="AD27" s="749">
        <v>8</v>
      </c>
      <c r="AE27" s="645">
        <v>7</v>
      </c>
      <c r="AF27" s="759">
        <v>4444</v>
      </c>
      <c r="AG27" s="758"/>
      <c r="AH27" s="758" t="s">
        <v>492</v>
      </c>
      <c r="AI27" s="758"/>
      <c r="AJ27" s="799"/>
    </row>
    <row r="28" spans="1:36" s="638" customFormat="1" ht="9.9499999999999993" customHeight="1">
      <c r="A28" s="758"/>
      <c r="B28" s="758"/>
      <c r="C28" s="758" t="s">
        <v>491</v>
      </c>
      <c r="D28" s="806"/>
      <c r="E28" s="800">
        <v>6</v>
      </c>
      <c r="F28" s="800">
        <v>5861</v>
      </c>
      <c r="G28" s="749" t="s">
        <v>16</v>
      </c>
      <c r="H28" s="749" t="s">
        <v>16</v>
      </c>
      <c r="I28" s="749" t="s">
        <v>16</v>
      </c>
      <c r="J28" s="749" t="s">
        <v>16</v>
      </c>
      <c r="K28" s="749">
        <v>1</v>
      </c>
      <c r="L28" s="749">
        <v>3157</v>
      </c>
      <c r="M28" s="749">
        <v>1</v>
      </c>
      <c r="N28" s="749">
        <v>13</v>
      </c>
      <c r="O28" s="749" t="s">
        <v>16</v>
      </c>
      <c r="P28" s="749" t="s">
        <v>16</v>
      </c>
      <c r="Q28" s="749" t="s">
        <v>16</v>
      </c>
      <c r="R28" s="749" t="s">
        <v>16</v>
      </c>
      <c r="S28" s="749">
        <v>1</v>
      </c>
      <c r="T28" s="749">
        <v>10</v>
      </c>
      <c r="U28" s="749" t="s">
        <v>16</v>
      </c>
      <c r="V28" s="749" t="s">
        <v>16</v>
      </c>
      <c r="W28" s="749">
        <v>1</v>
      </c>
      <c r="X28" s="749">
        <v>2678</v>
      </c>
      <c r="Y28" s="749" t="s">
        <v>16</v>
      </c>
      <c r="Z28" s="749" t="s">
        <v>16</v>
      </c>
      <c r="AA28" s="749" t="s">
        <v>16</v>
      </c>
      <c r="AB28" s="749" t="s">
        <v>16</v>
      </c>
      <c r="AC28" s="749">
        <v>2</v>
      </c>
      <c r="AD28" s="749">
        <v>3</v>
      </c>
      <c r="AE28" s="645">
        <v>8</v>
      </c>
      <c r="AF28" s="759">
        <v>4408</v>
      </c>
      <c r="AG28" s="758"/>
      <c r="AH28" s="758" t="s">
        <v>490</v>
      </c>
      <c r="AI28" s="758"/>
      <c r="AJ28" s="799"/>
    </row>
    <row r="29" spans="1:36" s="638" customFormat="1" ht="9.9499999999999993" customHeight="1">
      <c r="A29" s="758"/>
      <c r="B29" s="758"/>
      <c r="C29" s="758" t="s">
        <v>489</v>
      </c>
      <c r="D29" s="806"/>
      <c r="E29" s="800">
        <v>1</v>
      </c>
      <c r="F29" s="800">
        <v>7671</v>
      </c>
      <c r="G29" s="749" t="s">
        <v>16</v>
      </c>
      <c r="H29" s="749" t="s">
        <v>16</v>
      </c>
      <c r="I29" s="749" t="s">
        <v>16</v>
      </c>
      <c r="J29" s="749" t="s">
        <v>16</v>
      </c>
      <c r="K29" s="749" t="s">
        <v>16</v>
      </c>
      <c r="L29" s="749" t="s">
        <v>16</v>
      </c>
      <c r="M29" s="749">
        <v>1</v>
      </c>
      <c r="N29" s="749">
        <v>7671</v>
      </c>
      <c r="O29" s="749" t="s">
        <v>16</v>
      </c>
      <c r="P29" s="749" t="s">
        <v>16</v>
      </c>
      <c r="Q29" s="749" t="s">
        <v>16</v>
      </c>
      <c r="R29" s="749" t="s">
        <v>16</v>
      </c>
      <c r="S29" s="749" t="s">
        <v>16</v>
      </c>
      <c r="T29" s="749" t="s">
        <v>16</v>
      </c>
      <c r="U29" s="749" t="s">
        <v>16</v>
      </c>
      <c r="V29" s="749" t="s">
        <v>16</v>
      </c>
      <c r="W29" s="749" t="s">
        <v>16</v>
      </c>
      <c r="X29" s="749" t="s">
        <v>16</v>
      </c>
      <c r="Y29" s="749" t="s">
        <v>16</v>
      </c>
      <c r="Z29" s="749" t="s">
        <v>16</v>
      </c>
      <c r="AA29" s="749" t="s">
        <v>16</v>
      </c>
      <c r="AB29" s="749" t="s">
        <v>16</v>
      </c>
      <c r="AC29" s="749" t="s">
        <v>16</v>
      </c>
      <c r="AD29" s="749" t="s">
        <v>16</v>
      </c>
      <c r="AE29" s="645">
        <v>5</v>
      </c>
      <c r="AF29" s="759">
        <v>99</v>
      </c>
      <c r="AG29" s="758"/>
      <c r="AH29" s="758" t="s">
        <v>488</v>
      </c>
      <c r="AI29" s="758"/>
      <c r="AJ29" s="799"/>
    </row>
    <row r="30" spans="1:36" s="638" customFormat="1" ht="9.9499999999999993" customHeight="1">
      <c r="A30" s="758"/>
      <c r="B30" s="758"/>
      <c r="C30" s="758" t="s">
        <v>487</v>
      </c>
      <c r="D30" s="806"/>
      <c r="E30" s="800">
        <v>3</v>
      </c>
      <c r="F30" s="800">
        <v>60</v>
      </c>
      <c r="G30" s="749" t="s">
        <v>16</v>
      </c>
      <c r="H30" s="749" t="s">
        <v>16</v>
      </c>
      <c r="I30" s="749" t="s">
        <v>16</v>
      </c>
      <c r="J30" s="749" t="s">
        <v>16</v>
      </c>
      <c r="K30" s="749" t="s">
        <v>16</v>
      </c>
      <c r="L30" s="749" t="s">
        <v>16</v>
      </c>
      <c r="M30" s="749" t="s">
        <v>16</v>
      </c>
      <c r="N30" s="749" t="s">
        <v>16</v>
      </c>
      <c r="O30" s="749" t="s">
        <v>16</v>
      </c>
      <c r="P30" s="749" t="s">
        <v>16</v>
      </c>
      <c r="Q30" s="749">
        <v>2</v>
      </c>
      <c r="R30" s="749">
        <v>60</v>
      </c>
      <c r="S30" s="749" t="s">
        <v>16</v>
      </c>
      <c r="T30" s="749" t="s">
        <v>16</v>
      </c>
      <c r="U30" s="749" t="s">
        <v>16</v>
      </c>
      <c r="V30" s="749" t="s">
        <v>16</v>
      </c>
      <c r="W30" s="749">
        <v>1</v>
      </c>
      <c r="X30" s="749" t="s">
        <v>16</v>
      </c>
      <c r="Y30" s="749" t="s">
        <v>16</v>
      </c>
      <c r="Z30" s="749" t="s">
        <v>16</v>
      </c>
      <c r="AA30" s="749" t="s">
        <v>16</v>
      </c>
      <c r="AB30" s="749" t="s">
        <v>16</v>
      </c>
      <c r="AC30" s="749" t="s">
        <v>16</v>
      </c>
      <c r="AD30" s="749" t="s">
        <v>16</v>
      </c>
      <c r="AE30" s="645">
        <v>11</v>
      </c>
      <c r="AF30" s="759">
        <v>5537</v>
      </c>
      <c r="AG30" s="758"/>
      <c r="AH30" s="758" t="s">
        <v>486</v>
      </c>
      <c r="AI30" s="758"/>
      <c r="AJ30" s="799"/>
    </row>
    <row r="31" spans="1:36" s="638" customFormat="1" ht="9.9499999999999993" customHeight="1">
      <c r="A31" s="758"/>
      <c r="B31" s="758"/>
      <c r="C31" s="758" t="s">
        <v>485</v>
      </c>
      <c r="D31" s="806"/>
      <c r="E31" s="800">
        <v>5</v>
      </c>
      <c r="F31" s="800">
        <v>1277</v>
      </c>
      <c r="G31" s="749">
        <v>1</v>
      </c>
      <c r="H31" s="749">
        <v>927</v>
      </c>
      <c r="I31" s="800" t="s">
        <v>16</v>
      </c>
      <c r="J31" s="800" t="s">
        <v>16</v>
      </c>
      <c r="K31" s="749">
        <v>1</v>
      </c>
      <c r="L31" s="749" t="s">
        <v>16</v>
      </c>
      <c r="M31" s="749" t="s">
        <v>16</v>
      </c>
      <c r="N31" s="749" t="s">
        <v>16</v>
      </c>
      <c r="O31" s="749">
        <v>2</v>
      </c>
      <c r="P31" s="749">
        <v>20</v>
      </c>
      <c r="Q31" s="749" t="s">
        <v>16</v>
      </c>
      <c r="R31" s="749" t="s">
        <v>16</v>
      </c>
      <c r="S31" s="749" t="s">
        <v>16</v>
      </c>
      <c r="T31" s="749" t="s">
        <v>16</v>
      </c>
      <c r="U31" s="749">
        <v>1</v>
      </c>
      <c r="V31" s="749">
        <v>330</v>
      </c>
      <c r="W31" s="749" t="s">
        <v>16</v>
      </c>
      <c r="X31" s="749" t="s">
        <v>16</v>
      </c>
      <c r="Y31" s="749" t="s">
        <v>16</v>
      </c>
      <c r="Z31" s="749" t="s">
        <v>16</v>
      </c>
      <c r="AA31" s="749" t="s">
        <v>16</v>
      </c>
      <c r="AB31" s="749" t="s">
        <v>16</v>
      </c>
      <c r="AC31" s="749" t="s">
        <v>16</v>
      </c>
      <c r="AD31" s="749" t="s">
        <v>16</v>
      </c>
      <c r="AE31" s="645">
        <v>5</v>
      </c>
      <c r="AF31" s="759">
        <v>4094</v>
      </c>
      <c r="AG31" s="758"/>
      <c r="AH31" s="758" t="s">
        <v>484</v>
      </c>
      <c r="AI31" s="758"/>
      <c r="AJ31" s="799"/>
    </row>
    <row r="32" spans="1:36" s="638" customFormat="1" ht="3.95" customHeight="1">
      <c r="A32" s="802"/>
      <c r="B32" s="802"/>
      <c r="C32" s="802"/>
      <c r="D32" s="805"/>
      <c r="E32" s="804"/>
      <c r="F32" s="804"/>
      <c r="G32" s="640"/>
      <c r="H32" s="640"/>
      <c r="I32" s="640"/>
      <c r="J32" s="640"/>
      <c r="K32" s="640"/>
      <c r="L32" s="640"/>
      <c r="M32" s="640"/>
      <c r="N32" s="640"/>
      <c r="O32" s="640"/>
      <c r="P32" s="640"/>
      <c r="Q32" s="640"/>
      <c r="R32" s="640"/>
      <c r="S32" s="640"/>
      <c r="T32" s="640"/>
      <c r="U32" s="640"/>
      <c r="V32" s="640"/>
      <c r="W32" s="640"/>
      <c r="X32" s="640"/>
      <c r="Y32" s="640"/>
      <c r="Z32" s="640"/>
      <c r="AA32" s="640"/>
      <c r="AB32" s="640"/>
      <c r="AC32" s="640"/>
      <c r="AD32" s="896" t="s">
        <v>573</v>
      </c>
      <c r="AE32" s="639"/>
      <c r="AF32" s="803"/>
      <c r="AG32" s="802"/>
      <c r="AH32" s="802"/>
      <c r="AI32" s="802"/>
      <c r="AJ32" s="799"/>
    </row>
    <row r="33" spans="1:36" s="638" customFormat="1" ht="15.75" customHeight="1">
      <c r="A33" s="989"/>
      <c r="B33" s="1" t="s">
        <v>777</v>
      </c>
      <c r="C33" s="1001"/>
      <c r="D33" s="1002"/>
      <c r="E33" s="1002"/>
      <c r="F33" s="1002"/>
      <c r="G33" s="749"/>
      <c r="H33" s="749"/>
      <c r="I33" s="749"/>
      <c r="J33" s="749"/>
      <c r="K33" s="749"/>
      <c r="L33" s="749"/>
      <c r="M33" s="749"/>
      <c r="N33" s="749"/>
      <c r="O33" s="749"/>
      <c r="P33" s="749"/>
      <c r="Q33" s="749"/>
      <c r="R33" s="749"/>
      <c r="S33" s="749"/>
      <c r="T33" s="749"/>
      <c r="U33" s="749"/>
      <c r="V33" s="749"/>
      <c r="W33" s="749"/>
      <c r="X33" s="749"/>
      <c r="Y33" s="749"/>
      <c r="Z33" s="749"/>
      <c r="AA33" s="749"/>
      <c r="AB33" s="749"/>
      <c r="AC33" s="749"/>
      <c r="AD33" s="1000"/>
      <c r="AE33" s="645"/>
      <c r="AF33" s="989"/>
      <c r="AG33" s="989"/>
      <c r="AH33" s="989"/>
      <c r="AI33" s="989"/>
      <c r="AJ33" s="799"/>
    </row>
    <row r="34" spans="1:36" ht="12" customHeight="1">
      <c r="A34" s="844"/>
      <c r="B34" s="1" t="s">
        <v>481</v>
      </c>
      <c r="C34" s="1"/>
      <c r="D34" s="844"/>
      <c r="E34" s="845"/>
      <c r="F34" s="845"/>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9"/>
      <c r="AF34" s="844"/>
      <c r="AG34" s="844"/>
      <c r="AH34" s="844"/>
      <c r="AI34" s="844"/>
      <c r="AJ34" s="843"/>
    </row>
    <row r="35" spans="1:36" s="638" customFormat="1" ht="12" customHeight="1">
      <c r="A35" s="644"/>
      <c r="B35" s="644"/>
      <c r="D35" s="644"/>
      <c r="E35" s="799"/>
      <c r="F35" s="799"/>
      <c r="G35" s="799"/>
      <c r="H35" s="799"/>
      <c r="I35" s="799"/>
      <c r="J35" s="799"/>
      <c r="K35" s="799"/>
      <c r="L35" s="799"/>
      <c r="M35" s="799"/>
      <c r="N35" s="799"/>
      <c r="O35" s="799"/>
      <c r="P35" s="799"/>
      <c r="Q35" s="799"/>
      <c r="R35" s="799"/>
      <c r="S35" s="796"/>
      <c r="T35" s="799"/>
      <c r="U35" s="799"/>
      <c r="V35" s="799"/>
      <c r="W35" s="799"/>
      <c r="X35" s="799"/>
      <c r="Y35" s="799"/>
      <c r="Z35" s="799"/>
      <c r="AA35" s="799"/>
      <c r="AB35" s="799"/>
      <c r="AC35" s="799"/>
      <c r="AD35" s="799"/>
      <c r="AE35" s="695"/>
      <c r="AF35" s="644"/>
      <c r="AG35" s="644"/>
      <c r="AH35" s="644"/>
      <c r="AI35" s="695"/>
      <c r="AJ35" s="799"/>
    </row>
    <row r="36" spans="1:36" s="638" customFormat="1" ht="19.5" customHeight="1">
      <c r="S36" s="698"/>
      <c r="AE36" s="695"/>
      <c r="AI36" s="698"/>
    </row>
    <row r="37" spans="1:36" s="834" customFormat="1" ht="24" customHeight="1">
      <c r="F37" s="842"/>
      <c r="G37" s="841"/>
      <c r="H37" s="841" t="s">
        <v>686</v>
      </c>
      <c r="I37" s="840" t="s">
        <v>534</v>
      </c>
      <c r="J37" s="840"/>
      <c r="S37" s="835"/>
      <c r="T37" s="840" t="s">
        <v>518</v>
      </c>
      <c r="AA37" s="839"/>
      <c r="AC37" s="838"/>
      <c r="AD37" s="837"/>
      <c r="AE37" s="836"/>
      <c r="AI37" s="835"/>
    </row>
    <row r="38" spans="1:36" s="795" customFormat="1" ht="8.1" customHeight="1">
      <c r="F38" s="833"/>
      <c r="S38" s="3"/>
      <c r="AA38" s="832"/>
      <c r="AC38" s="831"/>
      <c r="AD38" s="830"/>
      <c r="AE38" s="829"/>
      <c r="AI38" s="3"/>
    </row>
    <row r="39" spans="1:36" s="795" customFormat="1" ht="13.5" customHeight="1" thickBot="1">
      <c r="A39" s="828"/>
      <c r="B39" s="828"/>
      <c r="C39" s="828"/>
      <c r="D39" s="828"/>
      <c r="Q39" s="638"/>
      <c r="R39" s="638"/>
      <c r="S39" s="3"/>
      <c r="AC39" s="1036" t="s">
        <v>535</v>
      </c>
      <c r="AD39" s="1036"/>
      <c r="AE39" s="1036"/>
      <c r="AF39" s="1036"/>
      <c r="AG39" s="1036"/>
      <c r="AH39" s="1036"/>
      <c r="AI39" s="827"/>
    </row>
    <row r="40" spans="1:36" s="813" customFormat="1" ht="18" customHeight="1">
      <c r="A40" s="823"/>
      <c r="B40" s="823"/>
      <c r="C40" s="823"/>
      <c r="D40" s="826"/>
      <c r="E40" s="940" t="s">
        <v>1</v>
      </c>
      <c r="F40" s="867"/>
      <c r="G40" s="941" t="s">
        <v>664</v>
      </c>
      <c r="H40" s="868"/>
      <c r="I40" s="941" t="s">
        <v>5</v>
      </c>
      <c r="J40" s="867"/>
      <c r="K40" s="941" t="s">
        <v>6</v>
      </c>
      <c r="L40" s="867"/>
      <c r="M40" s="942" t="s">
        <v>7</v>
      </c>
      <c r="N40" s="869"/>
      <c r="O40" s="942" t="s">
        <v>665</v>
      </c>
      <c r="P40" s="869"/>
      <c r="Q40" s="942" t="s">
        <v>666</v>
      </c>
      <c r="R40" s="869"/>
      <c r="S40" s="943" t="s">
        <v>8</v>
      </c>
      <c r="T40" s="869"/>
      <c r="U40" s="942" t="s">
        <v>9</v>
      </c>
      <c r="V40" s="869"/>
      <c r="W40" s="942" t="s">
        <v>10</v>
      </c>
      <c r="X40" s="869"/>
      <c r="Y40" s="942" t="s">
        <v>667</v>
      </c>
      <c r="Z40" s="869"/>
      <c r="AA40" s="942" t="s">
        <v>34</v>
      </c>
      <c r="AB40" s="869"/>
      <c r="AC40" s="942" t="s">
        <v>35</v>
      </c>
      <c r="AD40" s="870"/>
      <c r="AE40" s="825"/>
      <c r="AF40" s="824"/>
      <c r="AG40" s="823"/>
      <c r="AH40" s="823"/>
      <c r="AI40" s="823"/>
    </row>
    <row r="41" spans="1:36" s="813" customFormat="1" ht="18" customHeight="1">
      <c r="A41" s="814"/>
      <c r="B41" s="814"/>
      <c r="C41" s="814"/>
      <c r="D41" s="822"/>
      <c r="E41" s="818" t="s">
        <v>516</v>
      </c>
      <c r="F41" s="821" t="s">
        <v>515</v>
      </c>
      <c r="G41" s="818" t="s">
        <v>516</v>
      </c>
      <c r="H41" s="817" t="s">
        <v>515</v>
      </c>
      <c r="I41" s="818" t="s">
        <v>516</v>
      </c>
      <c r="J41" s="817" t="s">
        <v>515</v>
      </c>
      <c r="K41" s="818" t="s">
        <v>516</v>
      </c>
      <c r="L41" s="817" t="s">
        <v>515</v>
      </c>
      <c r="M41" s="818" t="s">
        <v>516</v>
      </c>
      <c r="N41" s="817" t="s">
        <v>515</v>
      </c>
      <c r="O41" s="818" t="s">
        <v>516</v>
      </c>
      <c r="P41" s="820" t="s">
        <v>515</v>
      </c>
      <c r="Q41" s="818" t="s">
        <v>516</v>
      </c>
      <c r="R41" s="819" t="s">
        <v>517</v>
      </c>
      <c r="S41" s="819" t="s">
        <v>516</v>
      </c>
      <c r="T41" s="817" t="s">
        <v>515</v>
      </c>
      <c r="U41" s="818" t="s">
        <v>516</v>
      </c>
      <c r="V41" s="817" t="s">
        <v>515</v>
      </c>
      <c r="W41" s="818" t="s">
        <v>516</v>
      </c>
      <c r="X41" s="817" t="s">
        <v>515</v>
      </c>
      <c r="Y41" s="818" t="s">
        <v>516</v>
      </c>
      <c r="Z41" s="817" t="s">
        <v>515</v>
      </c>
      <c r="AA41" s="818" t="s">
        <v>516</v>
      </c>
      <c r="AB41" s="817" t="s">
        <v>515</v>
      </c>
      <c r="AC41" s="818" t="s">
        <v>516</v>
      </c>
      <c r="AD41" s="817" t="s">
        <v>515</v>
      </c>
      <c r="AE41" s="816"/>
      <c r="AF41" s="815"/>
      <c r="AG41" s="814"/>
      <c r="AH41" s="814"/>
      <c r="AI41" s="814"/>
    </row>
    <row r="42" spans="1:36" s="795" customFormat="1" ht="15.95" customHeight="1">
      <c r="A42" s="698"/>
      <c r="B42" s="1034" t="s">
        <v>572</v>
      </c>
      <c r="C42" s="1034"/>
      <c r="D42" s="806"/>
      <c r="E42" s="749">
        <v>205</v>
      </c>
      <c r="F42" s="749">
        <v>11627</v>
      </c>
      <c r="G42" s="749">
        <v>14</v>
      </c>
      <c r="H42" s="749">
        <v>842</v>
      </c>
      <c r="I42" s="749">
        <v>17</v>
      </c>
      <c r="J42" s="749">
        <v>504</v>
      </c>
      <c r="K42" s="749">
        <v>24</v>
      </c>
      <c r="L42" s="749">
        <v>3241</v>
      </c>
      <c r="M42" s="749">
        <v>23</v>
      </c>
      <c r="N42" s="749">
        <v>910</v>
      </c>
      <c r="O42" s="749">
        <v>12</v>
      </c>
      <c r="P42" s="749">
        <v>624</v>
      </c>
      <c r="Q42" s="749">
        <v>12</v>
      </c>
      <c r="R42" s="749">
        <v>12</v>
      </c>
      <c r="S42" s="749">
        <v>18</v>
      </c>
      <c r="T42" s="749">
        <v>541</v>
      </c>
      <c r="U42" s="749">
        <v>24</v>
      </c>
      <c r="V42" s="749">
        <v>1384</v>
      </c>
      <c r="W42" s="749">
        <v>14</v>
      </c>
      <c r="X42" s="749">
        <v>534</v>
      </c>
      <c r="Y42" s="749">
        <v>15</v>
      </c>
      <c r="Z42" s="749">
        <v>895</v>
      </c>
      <c r="AA42" s="749">
        <v>16</v>
      </c>
      <c r="AB42" s="749">
        <v>242</v>
      </c>
      <c r="AC42" s="749">
        <v>16</v>
      </c>
      <c r="AD42" s="749">
        <v>1898</v>
      </c>
      <c r="AE42" s="645"/>
      <c r="AF42" s="812"/>
      <c r="AG42" s="1034" t="s">
        <v>643</v>
      </c>
      <c r="AH42" s="1034"/>
      <c r="AI42" s="758"/>
    </row>
    <row r="43" spans="1:36" s="795" customFormat="1" ht="9.9499999999999993" customHeight="1">
      <c r="A43" s="698"/>
      <c r="B43" s="1034" t="s">
        <v>643</v>
      </c>
      <c r="C43" s="1034"/>
      <c r="D43" s="806"/>
      <c r="E43" s="749">
        <v>216</v>
      </c>
      <c r="F43" s="749">
        <v>24859</v>
      </c>
      <c r="G43" s="749">
        <v>22</v>
      </c>
      <c r="H43" s="749">
        <v>1059</v>
      </c>
      <c r="I43" s="749">
        <v>13</v>
      </c>
      <c r="J43" s="749">
        <v>514</v>
      </c>
      <c r="K43" s="749">
        <v>12</v>
      </c>
      <c r="L43" s="749">
        <v>413</v>
      </c>
      <c r="M43" s="749">
        <v>16</v>
      </c>
      <c r="N43" s="749">
        <v>718</v>
      </c>
      <c r="O43" s="749">
        <v>23</v>
      </c>
      <c r="P43" s="749">
        <v>601</v>
      </c>
      <c r="Q43" s="749">
        <v>18</v>
      </c>
      <c r="R43" s="749">
        <v>1233</v>
      </c>
      <c r="S43" s="749">
        <v>19</v>
      </c>
      <c r="T43" s="749">
        <v>337</v>
      </c>
      <c r="U43" s="749">
        <v>23</v>
      </c>
      <c r="V43" s="749">
        <v>17102</v>
      </c>
      <c r="W43" s="749">
        <v>16</v>
      </c>
      <c r="X43" s="749">
        <v>674</v>
      </c>
      <c r="Y43" s="749">
        <v>16</v>
      </c>
      <c r="Z43" s="749">
        <v>854</v>
      </c>
      <c r="AA43" s="749">
        <v>19</v>
      </c>
      <c r="AB43" s="749">
        <v>1022</v>
      </c>
      <c r="AC43" s="749">
        <v>19</v>
      </c>
      <c r="AD43" s="749">
        <v>332</v>
      </c>
      <c r="AE43" s="645"/>
      <c r="AF43" s="812"/>
      <c r="AG43" s="1034" t="s">
        <v>642</v>
      </c>
      <c r="AH43" s="1034"/>
      <c r="AI43" s="758"/>
    </row>
    <row r="44" spans="1:36" s="795" customFormat="1" ht="9.9499999999999993" customHeight="1">
      <c r="A44" s="698"/>
      <c r="B44" s="1034" t="s">
        <v>642</v>
      </c>
      <c r="C44" s="1034"/>
      <c r="D44" s="806"/>
      <c r="E44" s="749">
        <v>201</v>
      </c>
      <c r="F44" s="749">
        <v>10381</v>
      </c>
      <c r="G44" s="749">
        <v>16</v>
      </c>
      <c r="H44" s="749">
        <v>40</v>
      </c>
      <c r="I44" s="749">
        <v>14</v>
      </c>
      <c r="J44" s="749">
        <v>493</v>
      </c>
      <c r="K44" s="749">
        <v>15</v>
      </c>
      <c r="L44" s="749">
        <v>95</v>
      </c>
      <c r="M44" s="749">
        <v>13</v>
      </c>
      <c r="N44" s="749">
        <v>1000</v>
      </c>
      <c r="O44" s="749">
        <v>16</v>
      </c>
      <c r="P44" s="749">
        <v>649</v>
      </c>
      <c r="Q44" s="749">
        <v>17</v>
      </c>
      <c r="R44" s="749">
        <v>419</v>
      </c>
      <c r="S44" s="749">
        <v>21</v>
      </c>
      <c r="T44" s="749">
        <v>667</v>
      </c>
      <c r="U44" s="749">
        <v>22</v>
      </c>
      <c r="V44" s="749">
        <v>2060</v>
      </c>
      <c r="W44" s="749">
        <v>14</v>
      </c>
      <c r="X44" s="749">
        <v>680</v>
      </c>
      <c r="Y44" s="749">
        <v>15</v>
      </c>
      <c r="Z44" s="749">
        <v>893</v>
      </c>
      <c r="AA44" s="749">
        <v>18</v>
      </c>
      <c r="AB44" s="749">
        <v>1725</v>
      </c>
      <c r="AC44" s="749">
        <v>20</v>
      </c>
      <c r="AD44" s="749">
        <v>730</v>
      </c>
      <c r="AE44" s="645"/>
      <c r="AF44" s="812"/>
      <c r="AG44" s="1034" t="s">
        <v>663</v>
      </c>
      <c r="AH44" s="1034"/>
      <c r="AI44" s="758"/>
    </row>
    <row r="45" spans="1:36" s="795" customFormat="1" ht="9.9499999999999993" customHeight="1">
      <c r="A45" s="698"/>
      <c r="B45" s="1034" t="s">
        <v>663</v>
      </c>
      <c r="C45" s="1034"/>
      <c r="D45" s="806"/>
      <c r="E45" s="749">
        <v>195</v>
      </c>
      <c r="F45" s="749">
        <v>5650</v>
      </c>
      <c r="G45" s="749">
        <v>13</v>
      </c>
      <c r="H45" s="749">
        <v>764</v>
      </c>
      <c r="I45" s="749">
        <v>15</v>
      </c>
      <c r="J45" s="749">
        <v>951</v>
      </c>
      <c r="K45" s="749">
        <v>10</v>
      </c>
      <c r="L45" s="749">
        <v>8</v>
      </c>
      <c r="M45" s="749">
        <v>17</v>
      </c>
      <c r="N45" s="749">
        <v>82</v>
      </c>
      <c r="O45" s="749">
        <v>19</v>
      </c>
      <c r="P45" s="749">
        <v>259</v>
      </c>
      <c r="Q45" s="749">
        <v>18</v>
      </c>
      <c r="R45" s="749">
        <v>351</v>
      </c>
      <c r="S45" s="749">
        <v>19</v>
      </c>
      <c r="T45" s="749">
        <v>1073</v>
      </c>
      <c r="U45" s="749">
        <v>15</v>
      </c>
      <c r="V45" s="749">
        <v>348</v>
      </c>
      <c r="W45" s="749">
        <v>9</v>
      </c>
      <c r="X45" s="749">
        <v>88</v>
      </c>
      <c r="Y45" s="749">
        <v>21</v>
      </c>
      <c r="Z45" s="749">
        <v>958</v>
      </c>
      <c r="AA45" s="749">
        <v>22</v>
      </c>
      <c r="AB45" s="749">
        <v>180</v>
      </c>
      <c r="AC45" s="749">
        <v>17</v>
      </c>
      <c r="AD45" s="749">
        <v>588</v>
      </c>
      <c r="AE45" s="645"/>
      <c r="AF45" s="812"/>
      <c r="AG45" s="1034" t="s">
        <v>663</v>
      </c>
      <c r="AH45" s="1034"/>
      <c r="AI45" s="758"/>
    </row>
    <row r="46" spans="1:36" s="807" customFormat="1" ht="14.1" customHeight="1">
      <c r="A46" s="811"/>
      <c r="B46" s="1033" t="s">
        <v>737</v>
      </c>
      <c r="C46" s="1033"/>
      <c r="D46" s="810"/>
      <c r="E46" s="897">
        <v>242</v>
      </c>
      <c r="F46" s="897">
        <v>9578</v>
      </c>
      <c r="G46" s="897">
        <v>26</v>
      </c>
      <c r="H46" s="897">
        <v>1243</v>
      </c>
      <c r="I46" s="897">
        <v>26</v>
      </c>
      <c r="J46" s="897">
        <v>1757</v>
      </c>
      <c r="K46" s="897">
        <v>25</v>
      </c>
      <c r="L46" s="897">
        <v>556</v>
      </c>
      <c r="M46" s="897">
        <v>17</v>
      </c>
      <c r="N46" s="897">
        <v>959</v>
      </c>
      <c r="O46" s="897">
        <v>11</v>
      </c>
      <c r="P46" s="897">
        <v>482</v>
      </c>
      <c r="Q46" s="897">
        <v>17</v>
      </c>
      <c r="R46" s="897">
        <v>356</v>
      </c>
      <c r="S46" s="897">
        <v>17</v>
      </c>
      <c r="T46" s="897">
        <v>404</v>
      </c>
      <c r="U46" s="897">
        <v>26</v>
      </c>
      <c r="V46" s="897">
        <v>1644</v>
      </c>
      <c r="W46" s="897">
        <v>21</v>
      </c>
      <c r="X46" s="897">
        <v>302</v>
      </c>
      <c r="Y46" s="897">
        <v>15</v>
      </c>
      <c r="Z46" s="897">
        <v>261</v>
      </c>
      <c r="AA46" s="897">
        <v>21</v>
      </c>
      <c r="AB46" s="897">
        <v>870</v>
      </c>
      <c r="AC46" s="897">
        <v>20</v>
      </c>
      <c r="AD46" s="897">
        <v>744</v>
      </c>
      <c r="AE46" s="711"/>
      <c r="AF46" s="809"/>
      <c r="AG46" s="1033" t="s">
        <v>737</v>
      </c>
      <c r="AH46" s="1033"/>
      <c r="AI46" s="808"/>
    </row>
    <row r="47" spans="1:36" s="807" customFormat="1" ht="14.1" customHeight="1">
      <c r="A47" s="811"/>
      <c r="B47" s="1033" t="s">
        <v>514</v>
      </c>
      <c r="C47" s="1033"/>
      <c r="D47" s="810"/>
      <c r="E47" s="900">
        <v>218</v>
      </c>
      <c r="F47" s="900">
        <v>8488</v>
      </c>
      <c r="G47" s="900">
        <v>25</v>
      </c>
      <c r="H47" s="900">
        <v>1243</v>
      </c>
      <c r="I47" s="900">
        <v>24</v>
      </c>
      <c r="J47" s="900">
        <v>1757</v>
      </c>
      <c r="K47" s="900">
        <v>23</v>
      </c>
      <c r="L47" s="900">
        <v>375</v>
      </c>
      <c r="M47" s="900">
        <v>15</v>
      </c>
      <c r="N47" s="900">
        <v>689</v>
      </c>
      <c r="O47" s="900">
        <v>10</v>
      </c>
      <c r="P47" s="900">
        <v>482</v>
      </c>
      <c r="Q47" s="900">
        <v>14</v>
      </c>
      <c r="R47" s="900">
        <v>349</v>
      </c>
      <c r="S47" s="899">
        <v>14</v>
      </c>
      <c r="T47" s="900">
        <v>398</v>
      </c>
      <c r="U47" s="900">
        <v>23</v>
      </c>
      <c r="V47" s="900">
        <v>1317</v>
      </c>
      <c r="W47" s="900">
        <v>19</v>
      </c>
      <c r="X47" s="900">
        <v>173</v>
      </c>
      <c r="Y47" s="900">
        <v>15</v>
      </c>
      <c r="Z47" s="900">
        <v>261</v>
      </c>
      <c r="AA47" s="900">
        <v>20</v>
      </c>
      <c r="AB47" s="900">
        <v>823</v>
      </c>
      <c r="AC47" s="900">
        <v>16</v>
      </c>
      <c r="AD47" s="900">
        <v>621</v>
      </c>
      <c r="AE47" s="711"/>
      <c r="AF47" s="809"/>
      <c r="AG47" s="1033" t="s">
        <v>11</v>
      </c>
      <c r="AH47" s="1033"/>
      <c r="AI47" s="808"/>
    </row>
    <row r="48" spans="1:36" s="795" customFormat="1" ht="14.1" customHeight="1">
      <c r="A48" s="758"/>
      <c r="B48" s="758"/>
      <c r="C48" s="758" t="s">
        <v>513</v>
      </c>
      <c r="D48" s="806"/>
      <c r="E48" s="800">
        <v>50</v>
      </c>
      <c r="F48" s="800">
        <v>1603</v>
      </c>
      <c r="G48" s="749">
        <v>6</v>
      </c>
      <c r="H48" s="749">
        <v>150</v>
      </c>
      <c r="I48" s="800">
        <v>7</v>
      </c>
      <c r="J48" s="800">
        <v>168</v>
      </c>
      <c r="K48" s="749">
        <v>4</v>
      </c>
      <c r="L48" s="749">
        <v>258</v>
      </c>
      <c r="M48" s="749">
        <v>1</v>
      </c>
      <c r="N48" s="749" t="s">
        <v>16</v>
      </c>
      <c r="O48" s="749">
        <v>2</v>
      </c>
      <c r="P48" s="749">
        <v>214</v>
      </c>
      <c r="Q48" s="749">
        <v>1</v>
      </c>
      <c r="R48" s="800" t="s">
        <v>16</v>
      </c>
      <c r="S48" s="749">
        <v>2</v>
      </c>
      <c r="T48" s="800" t="s">
        <v>16</v>
      </c>
      <c r="U48" s="749">
        <v>4</v>
      </c>
      <c r="V48" s="800" t="s">
        <v>16</v>
      </c>
      <c r="W48" s="749">
        <v>6</v>
      </c>
      <c r="X48" s="749" t="s">
        <v>16</v>
      </c>
      <c r="Y48" s="749">
        <v>4</v>
      </c>
      <c r="Z48" s="749">
        <v>2</v>
      </c>
      <c r="AA48" s="749">
        <v>5</v>
      </c>
      <c r="AB48" s="749">
        <v>810</v>
      </c>
      <c r="AC48" s="749">
        <v>8</v>
      </c>
      <c r="AD48" s="749">
        <v>1</v>
      </c>
      <c r="AE48" s="645"/>
      <c r="AF48" s="759"/>
      <c r="AG48" s="758"/>
      <c r="AH48" s="758" t="s">
        <v>513</v>
      </c>
      <c r="AI48" s="758"/>
    </row>
    <row r="49" spans="1:35" s="795" customFormat="1" ht="9.9499999999999993" customHeight="1">
      <c r="A49" s="758"/>
      <c r="B49" s="758"/>
      <c r="C49" s="758" t="s">
        <v>512</v>
      </c>
      <c r="D49" s="806"/>
      <c r="E49" s="800">
        <v>18</v>
      </c>
      <c r="F49" s="800">
        <v>768</v>
      </c>
      <c r="G49" s="749">
        <v>2</v>
      </c>
      <c r="H49" s="749">
        <v>177</v>
      </c>
      <c r="I49" s="749">
        <v>2</v>
      </c>
      <c r="J49" s="749">
        <v>98</v>
      </c>
      <c r="K49" s="749" t="s">
        <v>16</v>
      </c>
      <c r="L49" s="749" t="s">
        <v>16</v>
      </c>
      <c r="M49" s="749">
        <v>1</v>
      </c>
      <c r="N49" s="749" t="s">
        <v>16</v>
      </c>
      <c r="O49" s="749">
        <v>1</v>
      </c>
      <c r="P49" s="749" t="s">
        <v>16</v>
      </c>
      <c r="Q49" s="749">
        <v>3</v>
      </c>
      <c r="R49" s="749">
        <v>134</v>
      </c>
      <c r="S49" s="749">
        <v>1</v>
      </c>
      <c r="T49" s="749" t="s">
        <v>16</v>
      </c>
      <c r="U49" s="749">
        <v>1</v>
      </c>
      <c r="V49" s="749">
        <v>81</v>
      </c>
      <c r="W49" s="749">
        <v>2</v>
      </c>
      <c r="X49" s="749" t="s">
        <v>16</v>
      </c>
      <c r="Y49" s="749">
        <v>3</v>
      </c>
      <c r="Z49" s="800">
        <v>155</v>
      </c>
      <c r="AA49" s="800" t="s">
        <v>16</v>
      </c>
      <c r="AB49" s="749" t="s">
        <v>16</v>
      </c>
      <c r="AC49" s="749">
        <v>2</v>
      </c>
      <c r="AD49" s="749">
        <v>123</v>
      </c>
      <c r="AE49" s="645"/>
      <c r="AF49" s="759"/>
      <c r="AG49" s="758"/>
      <c r="AH49" s="758" t="s">
        <v>512</v>
      </c>
      <c r="AI49" s="758"/>
    </row>
    <row r="50" spans="1:35" s="795" customFormat="1" ht="9.9499999999999993" customHeight="1">
      <c r="A50" s="758"/>
      <c r="B50" s="758"/>
      <c r="C50" s="758" t="s">
        <v>511</v>
      </c>
      <c r="D50" s="806"/>
      <c r="E50" s="800">
        <v>12</v>
      </c>
      <c r="F50" s="800">
        <v>345</v>
      </c>
      <c r="G50" s="800">
        <v>1</v>
      </c>
      <c r="H50" s="800" t="s">
        <v>16</v>
      </c>
      <c r="I50" s="749" t="s">
        <v>16</v>
      </c>
      <c r="J50" s="749" t="s">
        <v>16</v>
      </c>
      <c r="K50" s="749">
        <v>2</v>
      </c>
      <c r="L50" s="749">
        <v>4</v>
      </c>
      <c r="M50" s="749">
        <v>1</v>
      </c>
      <c r="N50" s="749">
        <v>176</v>
      </c>
      <c r="O50" s="749" t="s">
        <v>16</v>
      </c>
      <c r="P50" s="749" t="s">
        <v>16</v>
      </c>
      <c r="Q50" s="749">
        <v>1</v>
      </c>
      <c r="R50" s="749" t="s">
        <v>16</v>
      </c>
      <c r="S50" s="749">
        <v>2</v>
      </c>
      <c r="T50" s="749" t="s">
        <v>16</v>
      </c>
      <c r="U50" s="749" t="s">
        <v>16</v>
      </c>
      <c r="V50" s="749" t="s">
        <v>16</v>
      </c>
      <c r="W50" s="749">
        <v>2</v>
      </c>
      <c r="X50" s="749">
        <v>162</v>
      </c>
      <c r="Y50" s="749">
        <v>1</v>
      </c>
      <c r="Z50" s="749">
        <v>3</v>
      </c>
      <c r="AA50" s="749">
        <v>2</v>
      </c>
      <c r="AB50" s="749" t="s">
        <v>16</v>
      </c>
      <c r="AC50" s="749" t="s">
        <v>16</v>
      </c>
      <c r="AD50" s="749" t="s">
        <v>16</v>
      </c>
      <c r="AE50" s="645"/>
      <c r="AF50" s="759"/>
      <c r="AG50" s="758"/>
      <c r="AH50" s="758" t="s">
        <v>511</v>
      </c>
      <c r="AI50" s="758"/>
    </row>
    <row r="51" spans="1:35" s="795" customFormat="1" ht="9.9499999999999993" customHeight="1">
      <c r="A51" s="758"/>
      <c r="B51" s="758"/>
      <c r="C51" s="758" t="s">
        <v>510</v>
      </c>
      <c r="D51" s="806"/>
      <c r="E51" s="800">
        <v>12</v>
      </c>
      <c r="F51" s="800">
        <v>1045</v>
      </c>
      <c r="G51" s="749">
        <v>2</v>
      </c>
      <c r="H51" s="749">
        <v>173</v>
      </c>
      <c r="I51" s="749">
        <v>1</v>
      </c>
      <c r="J51" s="749">
        <v>481</v>
      </c>
      <c r="K51" s="800">
        <v>1</v>
      </c>
      <c r="L51" s="800">
        <v>4</v>
      </c>
      <c r="M51" s="749">
        <v>2</v>
      </c>
      <c r="N51" s="749" t="s">
        <v>16</v>
      </c>
      <c r="O51" s="749">
        <v>1</v>
      </c>
      <c r="P51" s="749" t="s">
        <v>16</v>
      </c>
      <c r="Q51" s="749">
        <v>1</v>
      </c>
      <c r="R51" s="749">
        <v>172</v>
      </c>
      <c r="S51" s="749" t="s">
        <v>16</v>
      </c>
      <c r="T51" s="749" t="s">
        <v>16</v>
      </c>
      <c r="U51" s="749">
        <v>2</v>
      </c>
      <c r="V51" s="749">
        <v>215</v>
      </c>
      <c r="W51" s="749" t="s">
        <v>16</v>
      </c>
      <c r="X51" s="749" t="s">
        <v>16</v>
      </c>
      <c r="Y51" s="800">
        <v>1</v>
      </c>
      <c r="Z51" s="800" t="s">
        <v>16</v>
      </c>
      <c r="AA51" s="749" t="s">
        <v>16</v>
      </c>
      <c r="AB51" s="800" t="s">
        <v>16</v>
      </c>
      <c r="AC51" s="749">
        <v>1</v>
      </c>
      <c r="AD51" s="749" t="s">
        <v>16</v>
      </c>
      <c r="AE51" s="645"/>
      <c r="AF51" s="759"/>
      <c r="AG51" s="758"/>
      <c r="AH51" s="758" t="s">
        <v>510</v>
      </c>
      <c r="AI51" s="758"/>
    </row>
    <row r="52" spans="1:35" s="795" customFormat="1" ht="9.9499999999999993" customHeight="1">
      <c r="A52" s="758"/>
      <c r="B52" s="758"/>
      <c r="C52" s="758" t="s">
        <v>509</v>
      </c>
      <c r="D52" s="806"/>
      <c r="E52" s="800">
        <v>21</v>
      </c>
      <c r="F52" s="800">
        <v>43</v>
      </c>
      <c r="G52" s="749" t="s">
        <v>16</v>
      </c>
      <c r="H52" s="749" t="s">
        <v>16</v>
      </c>
      <c r="I52" s="749">
        <v>5</v>
      </c>
      <c r="J52" s="749">
        <v>4</v>
      </c>
      <c r="K52" s="749">
        <v>2</v>
      </c>
      <c r="L52" s="749">
        <v>28</v>
      </c>
      <c r="M52" s="749">
        <v>3</v>
      </c>
      <c r="N52" s="749" t="s">
        <v>16</v>
      </c>
      <c r="O52" s="800" t="s">
        <v>16</v>
      </c>
      <c r="P52" s="749" t="s">
        <v>16</v>
      </c>
      <c r="Q52" s="749">
        <v>3</v>
      </c>
      <c r="R52" s="749" t="s">
        <v>16</v>
      </c>
      <c r="S52" s="749" t="s">
        <v>16</v>
      </c>
      <c r="T52" s="749" t="s">
        <v>16</v>
      </c>
      <c r="U52" s="800">
        <v>3</v>
      </c>
      <c r="V52" s="800" t="s">
        <v>16</v>
      </c>
      <c r="W52" s="800">
        <v>3</v>
      </c>
      <c r="X52" s="749">
        <v>11</v>
      </c>
      <c r="Y52" s="800" t="s">
        <v>16</v>
      </c>
      <c r="Z52" s="800" t="s">
        <v>16</v>
      </c>
      <c r="AA52" s="749">
        <v>2</v>
      </c>
      <c r="AB52" s="749" t="s">
        <v>16</v>
      </c>
      <c r="AC52" s="749" t="s">
        <v>16</v>
      </c>
      <c r="AD52" s="800" t="s">
        <v>16</v>
      </c>
      <c r="AE52" s="645"/>
      <c r="AF52" s="759"/>
      <c r="AG52" s="758"/>
      <c r="AH52" s="758" t="s">
        <v>509</v>
      </c>
      <c r="AI52" s="758"/>
    </row>
    <row r="53" spans="1:35" s="795" customFormat="1" ht="14.1" customHeight="1">
      <c r="A53" s="758"/>
      <c r="B53" s="758"/>
      <c r="C53" s="758" t="s">
        <v>508</v>
      </c>
      <c r="D53" s="806"/>
      <c r="E53" s="800">
        <v>11</v>
      </c>
      <c r="F53" s="800">
        <v>478</v>
      </c>
      <c r="G53" s="749">
        <v>1</v>
      </c>
      <c r="H53" s="749" t="s">
        <v>16</v>
      </c>
      <c r="I53" s="749" t="s">
        <v>16</v>
      </c>
      <c r="J53" s="749" t="s">
        <v>16</v>
      </c>
      <c r="K53" s="749">
        <v>4</v>
      </c>
      <c r="L53" s="749">
        <v>80</v>
      </c>
      <c r="M53" s="800" t="s">
        <v>16</v>
      </c>
      <c r="N53" s="749" t="s">
        <v>16</v>
      </c>
      <c r="O53" s="800" t="s">
        <v>16</v>
      </c>
      <c r="P53" s="749" t="s">
        <v>16</v>
      </c>
      <c r="Q53" s="749" t="s">
        <v>16</v>
      </c>
      <c r="R53" s="749" t="s">
        <v>16</v>
      </c>
      <c r="S53" s="800">
        <v>2</v>
      </c>
      <c r="T53" s="749">
        <v>398</v>
      </c>
      <c r="U53" s="749">
        <v>1</v>
      </c>
      <c r="V53" s="749" t="s">
        <v>16</v>
      </c>
      <c r="W53" s="749">
        <v>2</v>
      </c>
      <c r="X53" s="749" t="s">
        <v>16</v>
      </c>
      <c r="Y53" s="800" t="s">
        <v>16</v>
      </c>
      <c r="Z53" s="800" t="s">
        <v>16</v>
      </c>
      <c r="AA53" s="749">
        <v>1</v>
      </c>
      <c r="AB53" s="749" t="s">
        <v>16</v>
      </c>
      <c r="AC53" s="749" t="s">
        <v>16</v>
      </c>
      <c r="AD53" s="749" t="s">
        <v>16</v>
      </c>
      <c r="AE53" s="645"/>
      <c r="AF53" s="759"/>
      <c r="AG53" s="758"/>
      <c r="AH53" s="758" t="s">
        <v>508</v>
      </c>
      <c r="AI53" s="758"/>
    </row>
    <row r="54" spans="1:35" s="795" customFormat="1" ht="9.9499999999999993" customHeight="1">
      <c r="A54" s="758"/>
      <c r="B54" s="758"/>
      <c r="C54" s="758" t="s">
        <v>507</v>
      </c>
      <c r="D54" s="806"/>
      <c r="E54" s="800">
        <v>5</v>
      </c>
      <c r="F54" s="800" t="s">
        <v>16</v>
      </c>
      <c r="G54" s="749" t="s">
        <v>16</v>
      </c>
      <c r="H54" s="749" t="s">
        <v>16</v>
      </c>
      <c r="I54" s="749">
        <v>1</v>
      </c>
      <c r="J54" s="749" t="s">
        <v>16</v>
      </c>
      <c r="K54" s="800">
        <v>1</v>
      </c>
      <c r="L54" s="800" t="s">
        <v>16</v>
      </c>
      <c r="M54" s="800" t="s">
        <v>16</v>
      </c>
      <c r="N54" s="749" t="s">
        <v>16</v>
      </c>
      <c r="O54" s="749" t="s">
        <v>16</v>
      </c>
      <c r="P54" s="749" t="s">
        <v>16</v>
      </c>
      <c r="Q54" s="749" t="s">
        <v>16</v>
      </c>
      <c r="R54" s="749" t="s">
        <v>16</v>
      </c>
      <c r="S54" s="749">
        <v>1</v>
      </c>
      <c r="T54" s="749" t="s">
        <v>16</v>
      </c>
      <c r="U54" s="800">
        <v>1</v>
      </c>
      <c r="V54" s="800" t="s">
        <v>16</v>
      </c>
      <c r="W54" s="749" t="s">
        <v>16</v>
      </c>
      <c r="X54" s="749" t="s">
        <v>16</v>
      </c>
      <c r="Y54" s="749" t="s">
        <v>16</v>
      </c>
      <c r="Z54" s="800" t="s">
        <v>16</v>
      </c>
      <c r="AA54" s="749">
        <v>1</v>
      </c>
      <c r="AB54" s="749" t="s">
        <v>16</v>
      </c>
      <c r="AC54" s="800" t="s">
        <v>16</v>
      </c>
      <c r="AD54" s="749" t="s">
        <v>16</v>
      </c>
      <c r="AE54" s="753"/>
      <c r="AF54" s="759"/>
      <c r="AG54" s="758"/>
      <c r="AH54" s="758" t="s">
        <v>506</v>
      </c>
      <c r="AI54" s="758"/>
    </row>
    <row r="55" spans="1:35" s="795" customFormat="1" ht="9.9499999999999993" customHeight="1">
      <c r="A55" s="758"/>
      <c r="B55" s="758"/>
      <c r="C55" s="758" t="s">
        <v>12</v>
      </c>
      <c r="D55" s="806"/>
      <c r="E55" s="800">
        <v>30</v>
      </c>
      <c r="F55" s="800">
        <v>2297</v>
      </c>
      <c r="G55" s="800">
        <v>6</v>
      </c>
      <c r="H55" s="800">
        <v>173</v>
      </c>
      <c r="I55" s="749">
        <v>2</v>
      </c>
      <c r="J55" s="749">
        <v>499</v>
      </c>
      <c r="K55" s="749">
        <v>3</v>
      </c>
      <c r="L55" s="749" t="s">
        <v>16</v>
      </c>
      <c r="M55" s="749" t="s">
        <v>16</v>
      </c>
      <c r="N55" s="749" t="s">
        <v>16</v>
      </c>
      <c r="O55" s="800">
        <v>3</v>
      </c>
      <c r="P55" s="749">
        <v>180</v>
      </c>
      <c r="Q55" s="749" t="s">
        <v>16</v>
      </c>
      <c r="R55" s="749" t="s">
        <v>16</v>
      </c>
      <c r="S55" s="749">
        <v>1</v>
      </c>
      <c r="T55" s="749" t="s">
        <v>16</v>
      </c>
      <c r="U55" s="800">
        <v>4</v>
      </c>
      <c r="V55" s="749">
        <v>945</v>
      </c>
      <c r="W55" s="749">
        <v>2</v>
      </c>
      <c r="X55" s="749" t="s">
        <v>16</v>
      </c>
      <c r="Y55" s="800">
        <v>3</v>
      </c>
      <c r="Z55" s="749">
        <v>101</v>
      </c>
      <c r="AA55" s="749">
        <v>3</v>
      </c>
      <c r="AB55" s="749" t="s">
        <v>16</v>
      </c>
      <c r="AC55" s="800">
        <v>3</v>
      </c>
      <c r="AD55" s="800">
        <v>399</v>
      </c>
      <c r="AE55" s="753"/>
      <c r="AF55" s="759"/>
      <c r="AG55" s="758"/>
      <c r="AH55" s="758" t="s">
        <v>505</v>
      </c>
      <c r="AI55" s="758"/>
    </row>
    <row r="56" spans="1:35" s="795" customFormat="1" ht="9.9499999999999993" customHeight="1">
      <c r="A56" s="758"/>
      <c r="B56" s="758"/>
      <c r="C56" s="758" t="s">
        <v>13</v>
      </c>
      <c r="D56" s="806"/>
      <c r="E56" s="800">
        <v>8</v>
      </c>
      <c r="F56" s="800">
        <v>1</v>
      </c>
      <c r="G56" s="749" t="s">
        <v>16</v>
      </c>
      <c r="H56" s="749" t="s">
        <v>16</v>
      </c>
      <c r="I56" s="749">
        <v>1</v>
      </c>
      <c r="J56" s="749" t="s">
        <v>16</v>
      </c>
      <c r="K56" s="749">
        <v>1</v>
      </c>
      <c r="L56" s="749">
        <v>1</v>
      </c>
      <c r="M56" s="800">
        <v>1</v>
      </c>
      <c r="N56" s="800" t="s">
        <v>16</v>
      </c>
      <c r="O56" s="749" t="s">
        <v>16</v>
      </c>
      <c r="P56" s="749" t="s">
        <v>16</v>
      </c>
      <c r="Q56" s="749">
        <v>1</v>
      </c>
      <c r="R56" s="749" t="s">
        <v>16</v>
      </c>
      <c r="S56" s="749">
        <v>1</v>
      </c>
      <c r="T56" s="749" t="s">
        <v>16</v>
      </c>
      <c r="U56" s="749">
        <v>1</v>
      </c>
      <c r="V56" s="749" t="s">
        <v>16</v>
      </c>
      <c r="W56" s="800" t="s">
        <v>16</v>
      </c>
      <c r="X56" s="800" t="s">
        <v>16</v>
      </c>
      <c r="Y56" s="749" t="s">
        <v>16</v>
      </c>
      <c r="Z56" s="749" t="s">
        <v>16</v>
      </c>
      <c r="AA56" s="749">
        <v>2</v>
      </c>
      <c r="AB56" s="749" t="s">
        <v>16</v>
      </c>
      <c r="AC56" s="749" t="s">
        <v>16</v>
      </c>
      <c r="AD56" s="749" t="s">
        <v>16</v>
      </c>
      <c r="AE56" s="753"/>
      <c r="AF56" s="759"/>
      <c r="AG56" s="758"/>
      <c r="AH56" s="758" t="s">
        <v>504</v>
      </c>
      <c r="AI56" s="758"/>
    </row>
    <row r="57" spans="1:35" s="795" customFormat="1" ht="9.9499999999999993" customHeight="1">
      <c r="A57" s="758"/>
      <c r="B57" s="758"/>
      <c r="C57" s="758" t="s">
        <v>14</v>
      </c>
      <c r="D57" s="806"/>
      <c r="E57" s="800">
        <v>8</v>
      </c>
      <c r="F57" s="800">
        <v>5</v>
      </c>
      <c r="G57" s="749">
        <v>1</v>
      </c>
      <c r="H57" s="749" t="s">
        <v>16</v>
      </c>
      <c r="I57" s="749" t="s">
        <v>16</v>
      </c>
      <c r="J57" s="749" t="s">
        <v>16</v>
      </c>
      <c r="K57" s="749" t="s">
        <v>16</v>
      </c>
      <c r="L57" s="749" t="s">
        <v>16</v>
      </c>
      <c r="M57" s="749">
        <v>2</v>
      </c>
      <c r="N57" s="749" t="s">
        <v>16</v>
      </c>
      <c r="O57" s="800" t="s">
        <v>16</v>
      </c>
      <c r="P57" s="749" t="s">
        <v>16</v>
      </c>
      <c r="Q57" s="749" t="s">
        <v>16</v>
      </c>
      <c r="R57" s="749" t="s">
        <v>16</v>
      </c>
      <c r="S57" s="800">
        <v>1</v>
      </c>
      <c r="T57" s="749" t="s">
        <v>16</v>
      </c>
      <c r="U57" s="749">
        <v>2</v>
      </c>
      <c r="V57" s="749">
        <v>5</v>
      </c>
      <c r="W57" s="749">
        <v>1</v>
      </c>
      <c r="X57" s="749" t="s">
        <v>16</v>
      </c>
      <c r="Y57" s="749">
        <v>1</v>
      </c>
      <c r="Z57" s="749" t="s">
        <v>16</v>
      </c>
      <c r="AA57" s="800" t="s">
        <v>16</v>
      </c>
      <c r="AB57" s="749" t="s">
        <v>16</v>
      </c>
      <c r="AC57" s="749" t="s">
        <v>16</v>
      </c>
      <c r="AD57" s="749" t="s">
        <v>16</v>
      </c>
      <c r="AE57" s="753"/>
      <c r="AF57" s="759"/>
      <c r="AG57" s="758"/>
      <c r="AH57" s="758" t="s">
        <v>503</v>
      </c>
      <c r="AI57" s="758"/>
    </row>
    <row r="58" spans="1:35" s="795" customFormat="1" ht="14.1" customHeight="1">
      <c r="A58" s="758"/>
      <c r="B58" s="758"/>
      <c r="C58" s="758" t="s">
        <v>15</v>
      </c>
      <c r="D58" s="806"/>
      <c r="E58" s="800">
        <v>12</v>
      </c>
      <c r="F58" s="800">
        <v>498</v>
      </c>
      <c r="G58" s="749">
        <v>1</v>
      </c>
      <c r="H58" s="749" t="s">
        <v>16</v>
      </c>
      <c r="I58" s="749">
        <v>1</v>
      </c>
      <c r="J58" s="749">
        <v>113</v>
      </c>
      <c r="K58" s="749">
        <v>1</v>
      </c>
      <c r="L58" s="749" t="s">
        <v>16</v>
      </c>
      <c r="M58" s="749">
        <v>3</v>
      </c>
      <c r="N58" s="749">
        <v>341</v>
      </c>
      <c r="O58" s="800" t="s">
        <v>16</v>
      </c>
      <c r="P58" s="749" t="s">
        <v>16</v>
      </c>
      <c r="Q58" s="749">
        <v>2</v>
      </c>
      <c r="R58" s="749">
        <v>9</v>
      </c>
      <c r="S58" s="749">
        <v>1</v>
      </c>
      <c r="T58" s="800" t="s">
        <v>16</v>
      </c>
      <c r="U58" s="749">
        <v>1</v>
      </c>
      <c r="V58" s="749">
        <v>35</v>
      </c>
      <c r="W58" s="749" t="s">
        <v>16</v>
      </c>
      <c r="X58" s="749" t="s">
        <v>16</v>
      </c>
      <c r="Y58" s="749">
        <v>1</v>
      </c>
      <c r="Z58" s="749" t="s">
        <v>16</v>
      </c>
      <c r="AA58" s="749" t="s">
        <v>16</v>
      </c>
      <c r="AB58" s="749" t="s">
        <v>16</v>
      </c>
      <c r="AC58" s="800">
        <v>1</v>
      </c>
      <c r="AD58" s="800" t="s">
        <v>16</v>
      </c>
      <c r="AE58" s="753"/>
      <c r="AF58" s="759"/>
      <c r="AG58" s="758"/>
      <c r="AH58" s="758" t="s">
        <v>502</v>
      </c>
      <c r="AI58" s="758"/>
    </row>
    <row r="59" spans="1:35" s="795" customFormat="1" ht="9.9499999999999993" customHeight="1">
      <c r="A59" s="758"/>
      <c r="B59" s="758"/>
      <c r="C59" s="758" t="s">
        <v>501</v>
      </c>
      <c r="D59" s="806"/>
      <c r="E59" s="800">
        <v>27</v>
      </c>
      <c r="F59" s="800">
        <v>1094</v>
      </c>
      <c r="G59" s="749">
        <v>4</v>
      </c>
      <c r="H59" s="749">
        <v>372</v>
      </c>
      <c r="I59" s="749">
        <v>4</v>
      </c>
      <c r="J59" s="749">
        <v>394</v>
      </c>
      <c r="K59" s="800">
        <v>4</v>
      </c>
      <c r="L59" s="749" t="s">
        <v>16</v>
      </c>
      <c r="M59" s="800">
        <v>1</v>
      </c>
      <c r="N59" s="800">
        <v>172</v>
      </c>
      <c r="O59" s="749">
        <v>2</v>
      </c>
      <c r="P59" s="749">
        <v>83</v>
      </c>
      <c r="Q59" s="749">
        <v>2</v>
      </c>
      <c r="R59" s="749">
        <v>34</v>
      </c>
      <c r="S59" s="749">
        <v>2</v>
      </c>
      <c r="T59" s="749" t="s">
        <v>16</v>
      </c>
      <c r="U59" s="749">
        <v>3</v>
      </c>
      <c r="V59" s="749">
        <v>36</v>
      </c>
      <c r="W59" s="749">
        <v>1</v>
      </c>
      <c r="X59" s="749" t="s">
        <v>16</v>
      </c>
      <c r="Y59" s="749">
        <v>1</v>
      </c>
      <c r="Z59" s="749" t="s">
        <v>16</v>
      </c>
      <c r="AA59" s="749">
        <v>3</v>
      </c>
      <c r="AB59" s="800">
        <v>3</v>
      </c>
      <c r="AC59" s="749" t="s">
        <v>16</v>
      </c>
      <c r="AD59" s="749" t="s">
        <v>16</v>
      </c>
      <c r="AE59" s="753"/>
      <c r="AF59" s="759"/>
      <c r="AG59" s="758"/>
      <c r="AH59" s="758" t="s">
        <v>500</v>
      </c>
      <c r="AI59" s="758"/>
    </row>
    <row r="60" spans="1:35" s="795" customFormat="1" ht="9.9499999999999993" customHeight="1">
      <c r="A60" s="758"/>
      <c r="B60" s="758"/>
      <c r="C60" s="758" t="s">
        <v>499</v>
      </c>
      <c r="D60" s="806"/>
      <c r="E60" s="800">
        <v>4</v>
      </c>
      <c r="F60" s="800">
        <v>311</v>
      </c>
      <c r="G60" s="749">
        <v>1</v>
      </c>
      <c r="H60" s="749">
        <v>198</v>
      </c>
      <c r="I60" s="749" t="s">
        <v>16</v>
      </c>
      <c r="J60" s="749" t="s">
        <v>16</v>
      </c>
      <c r="K60" s="749" t="s">
        <v>16</v>
      </c>
      <c r="L60" s="749" t="s">
        <v>16</v>
      </c>
      <c r="M60" s="749" t="s">
        <v>16</v>
      </c>
      <c r="N60" s="749" t="s">
        <v>16</v>
      </c>
      <c r="O60" s="749">
        <v>1</v>
      </c>
      <c r="P60" s="749">
        <v>5</v>
      </c>
      <c r="Q60" s="749" t="s">
        <v>16</v>
      </c>
      <c r="R60" s="749" t="s">
        <v>16</v>
      </c>
      <c r="S60" s="800" t="s">
        <v>16</v>
      </c>
      <c r="T60" s="800" t="s">
        <v>16</v>
      </c>
      <c r="U60" s="749" t="s">
        <v>16</v>
      </c>
      <c r="V60" s="749" t="s">
        <v>16</v>
      </c>
      <c r="W60" s="800" t="s">
        <v>16</v>
      </c>
      <c r="X60" s="749" t="s">
        <v>16</v>
      </c>
      <c r="Y60" s="749" t="s">
        <v>16</v>
      </c>
      <c r="Z60" s="749" t="s">
        <v>16</v>
      </c>
      <c r="AA60" s="800">
        <v>1</v>
      </c>
      <c r="AB60" s="749">
        <v>10</v>
      </c>
      <c r="AC60" s="749">
        <v>1</v>
      </c>
      <c r="AD60" s="749">
        <v>98</v>
      </c>
      <c r="AE60" s="753"/>
      <c r="AF60" s="759"/>
      <c r="AG60" s="758"/>
      <c r="AH60" s="758" t="s">
        <v>498</v>
      </c>
      <c r="AI60" s="758"/>
    </row>
    <row r="61" spans="1:35" s="807" customFormat="1" ht="14.1" customHeight="1">
      <c r="A61" s="811"/>
      <c r="B61" s="1033" t="s">
        <v>497</v>
      </c>
      <c r="C61" s="1033"/>
      <c r="D61" s="810"/>
      <c r="E61" s="900">
        <v>24</v>
      </c>
      <c r="F61" s="900">
        <v>1090</v>
      </c>
      <c r="G61" s="900">
        <v>1</v>
      </c>
      <c r="H61" s="900" t="s">
        <v>16</v>
      </c>
      <c r="I61" s="900">
        <v>2</v>
      </c>
      <c r="J61" s="900" t="s">
        <v>16</v>
      </c>
      <c r="K61" s="900">
        <v>2</v>
      </c>
      <c r="L61" s="900">
        <v>181</v>
      </c>
      <c r="M61" s="900">
        <v>2</v>
      </c>
      <c r="N61" s="900">
        <v>270</v>
      </c>
      <c r="O61" s="900">
        <v>1</v>
      </c>
      <c r="P61" s="900" t="s">
        <v>16</v>
      </c>
      <c r="Q61" s="900">
        <v>3</v>
      </c>
      <c r="R61" s="900">
        <v>7</v>
      </c>
      <c r="S61" s="900">
        <v>3</v>
      </c>
      <c r="T61" s="900">
        <v>6</v>
      </c>
      <c r="U61" s="900">
        <v>3</v>
      </c>
      <c r="V61" s="900">
        <v>327</v>
      </c>
      <c r="W61" s="900">
        <v>2</v>
      </c>
      <c r="X61" s="900">
        <v>129</v>
      </c>
      <c r="Y61" s="900" t="s">
        <v>16</v>
      </c>
      <c r="Z61" s="900" t="s">
        <v>16</v>
      </c>
      <c r="AA61" s="900">
        <v>1</v>
      </c>
      <c r="AB61" s="900">
        <v>47</v>
      </c>
      <c r="AC61" s="900">
        <v>4</v>
      </c>
      <c r="AD61" s="900">
        <v>123</v>
      </c>
      <c r="AE61" s="711"/>
      <c r="AF61" s="809"/>
      <c r="AG61" s="1033" t="s">
        <v>496</v>
      </c>
      <c r="AH61" s="1033"/>
      <c r="AI61" s="808"/>
    </row>
    <row r="62" spans="1:35" s="795" customFormat="1" ht="14.1" customHeight="1">
      <c r="A62" s="758"/>
      <c r="B62" s="758"/>
      <c r="C62" s="758" t="s">
        <v>495</v>
      </c>
      <c r="D62" s="806"/>
      <c r="E62" s="800">
        <v>8</v>
      </c>
      <c r="F62" s="800">
        <v>235</v>
      </c>
      <c r="G62" s="800" t="s">
        <v>16</v>
      </c>
      <c r="H62" s="749" t="s">
        <v>16</v>
      </c>
      <c r="I62" s="749">
        <v>2</v>
      </c>
      <c r="J62" s="749" t="s">
        <v>16</v>
      </c>
      <c r="K62" s="749">
        <v>1</v>
      </c>
      <c r="L62" s="749" t="s">
        <v>16</v>
      </c>
      <c r="M62" s="800" t="s">
        <v>16</v>
      </c>
      <c r="N62" s="800">
        <v>7</v>
      </c>
      <c r="O62" s="749" t="s">
        <v>16</v>
      </c>
      <c r="P62" s="749" t="s">
        <v>16</v>
      </c>
      <c r="Q62" s="749">
        <v>1</v>
      </c>
      <c r="R62" s="749" t="s">
        <v>16</v>
      </c>
      <c r="S62" s="800">
        <v>2</v>
      </c>
      <c r="T62" s="749">
        <v>6</v>
      </c>
      <c r="U62" s="800">
        <v>1</v>
      </c>
      <c r="V62" s="749">
        <v>175</v>
      </c>
      <c r="W62" s="800" t="s">
        <v>16</v>
      </c>
      <c r="X62" s="749" t="s">
        <v>16</v>
      </c>
      <c r="Y62" s="749" t="s">
        <v>16</v>
      </c>
      <c r="Z62" s="749" t="s">
        <v>16</v>
      </c>
      <c r="AA62" s="800">
        <v>1</v>
      </c>
      <c r="AB62" s="749">
        <v>47</v>
      </c>
      <c r="AC62" s="749" t="s">
        <v>16</v>
      </c>
      <c r="AD62" s="749" t="s">
        <v>16</v>
      </c>
      <c r="AE62" s="645"/>
      <c r="AF62" s="759"/>
      <c r="AG62" s="758"/>
      <c r="AH62" s="758" t="s">
        <v>494</v>
      </c>
      <c r="AI62" s="758"/>
    </row>
    <row r="63" spans="1:35" s="795" customFormat="1" ht="9.9499999999999993" customHeight="1">
      <c r="A63" s="758"/>
      <c r="B63" s="758"/>
      <c r="C63" s="758" t="s">
        <v>493</v>
      </c>
      <c r="D63" s="806"/>
      <c r="E63" s="800">
        <v>4</v>
      </c>
      <c r="F63" s="800">
        <v>209</v>
      </c>
      <c r="G63" s="749" t="s">
        <v>16</v>
      </c>
      <c r="H63" s="749" t="s">
        <v>16</v>
      </c>
      <c r="I63" s="749" t="s">
        <v>16</v>
      </c>
      <c r="J63" s="749" t="s">
        <v>16</v>
      </c>
      <c r="K63" s="749" t="s">
        <v>16</v>
      </c>
      <c r="L63" s="749" t="s">
        <v>16</v>
      </c>
      <c r="M63" s="749" t="s">
        <v>16</v>
      </c>
      <c r="N63" s="749" t="s">
        <v>16</v>
      </c>
      <c r="O63" s="749" t="s">
        <v>16</v>
      </c>
      <c r="P63" s="749" t="s">
        <v>16</v>
      </c>
      <c r="Q63" s="749" t="s">
        <v>16</v>
      </c>
      <c r="R63" s="749" t="s">
        <v>16</v>
      </c>
      <c r="S63" s="749" t="s">
        <v>16</v>
      </c>
      <c r="T63" s="749" t="s">
        <v>16</v>
      </c>
      <c r="U63" s="749">
        <v>1</v>
      </c>
      <c r="V63" s="749">
        <v>152</v>
      </c>
      <c r="W63" s="749">
        <v>1</v>
      </c>
      <c r="X63" s="749" t="s">
        <v>16</v>
      </c>
      <c r="Y63" s="800" t="s">
        <v>16</v>
      </c>
      <c r="Z63" s="800" t="s">
        <v>16</v>
      </c>
      <c r="AA63" s="749" t="s">
        <v>16</v>
      </c>
      <c r="AB63" s="749" t="s">
        <v>16</v>
      </c>
      <c r="AC63" s="749">
        <v>2</v>
      </c>
      <c r="AD63" s="749">
        <v>57</v>
      </c>
      <c r="AE63" s="645"/>
      <c r="AF63" s="759"/>
      <c r="AG63" s="758"/>
      <c r="AH63" s="758" t="s">
        <v>492</v>
      </c>
      <c r="AI63" s="758"/>
    </row>
    <row r="64" spans="1:35" s="795" customFormat="1" ht="9.9499999999999993" customHeight="1">
      <c r="A64" s="758"/>
      <c r="B64" s="758"/>
      <c r="C64" s="758" t="s">
        <v>491</v>
      </c>
      <c r="D64" s="806"/>
      <c r="E64" s="800">
        <v>6</v>
      </c>
      <c r="F64" s="800">
        <v>376</v>
      </c>
      <c r="G64" s="800" t="s">
        <v>16</v>
      </c>
      <c r="H64" s="800" t="s">
        <v>16</v>
      </c>
      <c r="I64" s="749" t="s">
        <v>16</v>
      </c>
      <c r="J64" s="749" t="s">
        <v>16</v>
      </c>
      <c r="K64" s="749">
        <v>1</v>
      </c>
      <c r="L64" s="749">
        <v>181</v>
      </c>
      <c r="M64" s="749">
        <v>1</v>
      </c>
      <c r="N64" s="749" t="s">
        <v>16</v>
      </c>
      <c r="O64" s="749" t="s">
        <v>16</v>
      </c>
      <c r="P64" s="749" t="s">
        <v>16</v>
      </c>
      <c r="Q64" s="749" t="s">
        <v>16</v>
      </c>
      <c r="R64" s="749" t="s">
        <v>16</v>
      </c>
      <c r="S64" s="749">
        <v>1</v>
      </c>
      <c r="T64" s="749" t="s">
        <v>16</v>
      </c>
      <c r="U64" s="749" t="s">
        <v>16</v>
      </c>
      <c r="V64" s="749" t="s">
        <v>16</v>
      </c>
      <c r="W64" s="749">
        <v>1</v>
      </c>
      <c r="X64" s="749">
        <v>129</v>
      </c>
      <c r="Y64" s="749" t="s">
        <v>16</v>
      </c>
      <c r="Z64" s="749" t="s">
        <v>16</v>
      </c>
      <c r="AA64" s="749" t="s">
        <v>16</v>
      </c>
      <c r="AB64" s="749" t="s">
        <v>16</v>
      </c>
      <c r="AC64" s="749">
        <v>2</v>
      </c>
      <c r="AD64" s="749">
        <v>66</v>
      </c>
      <c r="AE64" s="645"/>
      <c r="AF64" s="759"/>
      <c r="AG64" s="758"/>
      <c r="AH64" s="758" t="s">
        <v>490</v>
      </c>
      <c r="AI64" s="758"/>
    </row>
    <row r="65" spans="1:35" s="795" customFormat="1" ht="9.9499999999999993" customHeight="1">
      <c r="A65" s="758"/>
      <c r="B65" s="758"/>
      <c r="C65" s="758" t="s">
        <v>489</v>
      </c>
      <c r="D65" s="806"/>
      <c r="E65" s="800">
        <v>1</v>
      </c>
      <c r="F65" s="800">
        <v>263</v>
      </c>
      <c r="G65" s="749" t="s">
        <v>16</v>
      </c>
      <c r="H65" s="749" t="s">
        <v>16</v>
      </c>
      <c r="I65" s="800" t="s">
        <v>16</v>
      </c>
      <c r="J65" s="749" t="s">
        <v>16</v>
      </c>
      <c r="K65" s="749" t="s">
        <v>16</v>
      </c>
      <c r="L65" s="749" t="s">
        <v>16</v>
      </c>
      <c r="M65" s="749">
        <v>1</v>
      </c>
      <c r="N65" s="749">
        <v>263</v>
      </c>
      <c r="O65" s="749" t="s">
        <v>16</v>
      </c>
      <c r="P65" s="749" t="s">
        <v>16</v>
      </c>
      <c r="Q65" s="800" t="s">
        <v>16</v>
      </c>
      <c r="R65" s="800" t="s">
        <v>16</v>
      </c>
      <c r="S65" s="749" t="s">
        <v>16</v>
      </c>
      <c r="T65" s="749" t="s">
        <v>16</v>
      </c>
      <c r="U65" s="749" t="s">
        <v>573</v>
      </c>
      <c r="V65" s="749" t="s">
        <v>573</v>
      </c>
      <c r="W65" s="749" t="s">
        <v>16</v>
      </c>
      <c r="X65" s="749" t="s">
        <v>16</v>
      </c>
      <c r="Y65" s="749" t="s">
        <v>16</v>
      </c>
      <c r="Z65" s="749" t="s">
        <v>16</v>
      </c>
      <c r="AA65" s="749" t="s">
        <v>16</v>
      </c>
      <c r="AB65" s="749" t="s">
        <v>16</v>
      </c>
      <c r="AC65" s="749" t="s">
        <v>16</v>
      </c>
      <c r="AD65" s="749" t="s">
        <v>16</v>
      </c>
      <c r="AE65" s="645"/>
      <c r="AF65" s="759"/>
      <c r="AG65" s="758"/>
      <c r="AH65" s="758" t="s">
        <v>488</v>
      </c>
      <c r="AI65" s="758"/>
    </row>
    <row r="66" spans="1:35" s="795" customFormat="1" ht="9.9499999999999993" customHeight="1">
      <c r="A66" s="758"/>
      <c r="B66" s="758"/>
      <c r="C66" s="758" t="s">
        <v>487</v>
      </c>
      <c r="D66" s="806"/>
      <c r="E66" s="800">
        <v>2</v>
      </c>
      <c r="F66" s="749">
        <v>7</v>
      </c>
      <c r="G66" s="749" t="s">
        <v>16</v>
      </c>
      <c r="H66" s="749" t="s">
        <v>16</v>
      </c>
      <c r="I66" s="749" t="s">
        <v>16</v>
      </c>
      <c r="J66" s="749" t="s">
        <v>16</v>
      </c>
      <c r="K66" s="749" t="s">
        <v>16</v>
      </c>
      <c r="L66" s="749" t="s">
        <v>16</v>
      </c>
      <c r="M66" s="749" t="s">
        <v>16</v>
      </c>
      <c r="N66" s="749" t="s">
        <v>16</v>
      </c>
      <c r="O66" s="800" t="s">
        <v>16</v>
      </c>
      <c r="P66" s="749" t="s">
        <v>16</v>
      </c>
      <c r="Q66" s="749">
        <v>2</v>
      </c>
      <c r="R66" s="749">
        <v>7</v>
      </c>
      <c r="S66" s="749" t="s">
        <v>16</v>
      </c>
      <c r="T66" s="749" t="s">
        <v>16</v>
      </c>
      <c r="U66" s="749" t="s">
        <v>16</v>
      </c>
      <c r="V66" s="749" t="s">
        <v>16</v>
      </c>
      <c r="W66" s="749" t="s">
        <v>16</v>
      </c>
      <c r="X66" s="749" t="s">
        <v>16</v>
      </c>
      <c r="Y66" s="749" t="s">
        <v>16</v>
      </c>
      <c r="Z66" s="749" t="s">
        <v>16</v>
      </c>
      <c r="AA66" s="749" t="s">
        <v>16</v>
      </c>
      <c r="AB66" s="749" t="s">
        <v>16</v>
      </c>
      <c r="AC66" s="749" t="s">
        <v>16</v>
      </c>
      <c r="AD66" s="749" t="s">
        <v>16</v>
      </c>
      <c r="AE66" s="645"/>
      <c r="AF66" s="759"/>
      <c r="AG66" s="758"/>
      <c r="AH66" s="758" t="s">
        <v>486</v>
      </c>
      <c r="AI66" s="758"/>
    </row>
    <row r="67" spans="1:35" s="795" customFormat="1" ht="9.9499999999999993" customHeight="1">
      <c r="A67" s="758"/>
      <c r="B67" s="758"/>
      <c r="C67" s="758" t="s">
        <v>485</v>
      </c>
      <c r="D67" s="806"/>
      <c r="E67" s="800">
        <v>3</v>
      </c>
      <c r="F67" s="800" t="s">
        <v>16</v>
      </c>
      <c r="G67" s="800">
        <v>1</v>
      </c>
      <c r="H67" s="800" t="s">
        <v>16</v>
      </c>
      <c r="I67" s="800" t="s">
        <v>16</v>
      </c>
      <c r="J67" s="800" t="s">
        <v>16</v>
      </c>
      <c r="K67" s="749" t="s">
        <v>16</v>
      </c>
      <c r="L67" s="800" t="s">
        <v>16</v>
      </c>
      <c r="M67" s="800" t="s">
        <v>16</v>
      </c>
      <c r="N67" s="800" t="s">
        <v>16</v>
      </c>
      <c r="O67" s="800">
        <v>1</v>
      </c>
      <c r="P67" s="800" t="s">
        <v>16</v>
      </c>
      <c r="Q67" s="749" t="s">
        <v>16</v>
      </c>
      <c r="R67" s="800" t="s">
        <v>16</v>
      </c>
      <c r="S67" s="749" t="s">
        <v>16</v>
      </c>
      <c r="T67" s="749" t="s">
        <v>16</v>
      </c>
      <c r="U67" s="800">
        <v>1</v>
      </c>
      <c r="V67" s="749" t="s">
        <v>16</v>
      </c>
      <c r="W67" s="749" t="s">
        <v>16</v>
      </c>
      <c r="X67" s="749" t="s">
        <v>16</v>
      </c>
      <c r="Y67" s="749" t="s">
        <v>16</v>
      </c>
      <c r="Z67" s="749" t="s">
        <v>16</v>
      </c>
      <c r="AA67" s="749" t="s">
        <v>16</v>
      </c>
      <c r="AB67" s="749" t="s">
        <v>16</v>
      </c>
      <c r="AC67" s="749" t="s">
        <v>16</v>
      </c>
      <c r="AD67" s="749" t="s">
        <v>16</v>
      </c>
      <c r="AE67" s="645"/>
      <c r="AF67" s="759"/>
      <c r="AG67" s="758"/>
      <c r="AH67" s="758" t="s">
        <v>484</v>
      </c>
      <c r="AI67" s="758"/>
    </row>
    <row r="68" spans="1:35" s="795" customFormat="1" ht="3.95" customHeight="1">
      <c r="A68" s="802"/>
      <c r="B68" s="802"/>
      <c r="C68" s="802"/>
      <c r="D68" s="805"/>
      <c r="E68" s="804"/>
      <c r="F68" s="804"/>
      <c r="G68" s="804"/>
      <c r="H68" s="896" t="s">
        <v>573</v>
      </c>
      <c r="I68" s="804"/>
      <c r="J68" s="804"/>
      <c r="K68" s="804"/>
      <c r="L68" s="804"/>
      <c r="M68" s="804"/>
      <c r="N68" s="804"/>
      <c r="O68" s="804"/>
      <c r="P68" s="804"/>
      <c r="Q68" s="804"/>
      <c r="R68" s="804"/>
      <c r="S68" s="804"/>
      <c r="T68" s="804"/>
      <c r="U68" s="804"/>
      <c r="V68" s="804"/>
      <c r="W68" s="804"/>
      <c r="X68" s="804"/>
      <c r="Y68" s="804"/>
      <c r="Z68" s="804"/>
      <c r="AA68" s="804"/>
      <c r="AB68" s="804"/>
      <c r="AC68" s="804"/>
      <c r="AD68" s="804"/>
      <c r="AE68" s="639"/>
      <c r="AF68" s="803"/>
      <c r="AG68" s="802"/>
      <c r="AH68" s="802"/>
      <c r="AI68" s="802"/>
    </row>
    <row r="69" spans="1:35" s="795" customFormat="1" ht="15.95" customHeight="1">
      <c r="B69" s="798" t="s">
        <v>483</v>
      </c>
      <c r="E69" s="801"/>
      <c r="F69" s="800"/>
      <c r="G69" s="799"/>
      <c r="H69" s="799"/>
      <c r="I69" s="799"/>
      <c r="J69" s="799"/>
      <c r="K69" s="799"/>
      <c r="L69" s="799"/>
      <c r="M69" s="799"/>
      <c r="N69" s="799"/>
      <c r="O69" s="799"/>
      <c r="P69" s="799"/>
      <c r="Q69" s="799"/>
      <c r="R69" s="799"/>
      <c r="S69" s="749"/>
      <c r="T69" s="799"/>
      <c r="U69" s="799"/>
      <c r="V69" s="799"/>
      <c r="W69" s="800"/>
      <c r="X69" s="800"/>
      <c r="Y69" s="800"/>
      <c r="Z69" s="800"/>
      <c r="AA69" s="800"/>
      <c r="AB69" s="800"/>
      <c r="AC69" s="799"/>
      <c r="AD69" s="799"/>
      <c r="AE69" s="695"/>
      <c r="AI69" s="3"/>
    </row>
    <row r="70" spans="1:35" s="795" customFormat="1" ht="12" customHeight="1">
      <c r="B70" s="798" t="s">
        <v>482</v>
      </c>
      <c r="E70" s="797"/>
      <c r="F70" s="749"/>
      <c r="G70" s="749"/>
      <c r="H70" s="749"/>
      <c r="I70" s="796"/>
      <c r="J70" s="796"/>
      <c r="K70" s="749"/>
      <c r="L70" s="749"/>
      <c r="M70" s="749"/>
      <c r="N70" s="749"/>
      <c r="O70" s="749"/>
      <c r="P70" s="749"/>
      <c r="Q70" s="749"/>
      <c r="R70" s="749"/>
      <c r="S70" s="796"/>
      <c r="T70" s="796"/>
      <c r="U70" s="796"/>
      <c r="V70" s="796"/>
      <c r="W70" s="749"/>
      <c r="X70" s="749"/>
      <c r="Y70" s="749"/>
      <c r="Z70" s="796"/>
      <c r="AA70" s="796"/>
      <c r="AB70" s="796"/>
      <c r="AC70" s="749"/>
      <c r="AD70" s="749"/>
      <c r="AE70" s="645"/>
      <c r="AI70" s="3"/>
    </row>
    <row r="71" spans="1:35" s="795" customFormat="1" ht="12" customHeight="1">
      <c r="B71" s="798" t="s">
        <v>536</v>
      </c>
      <c r="E71" s="797"/>
      <c r="F71" s="749"/>
      <c r="G71" s="749"/>
      <c r="H71" s="749"/>
      <c r="I71" s="796"/>
      <c r="J71" s="796"/>
      <c r="K71" s="749"/>
      <c r="L71" s="749"/>
      <c r="M71" s="749"/>
      <c r="N71" s="749"/>
      <c r="O71" s="749"/>
      <c r="P71" s="749"/>
      <c r="Q71" s="749"/>
      <c r="R71" s="749"/>
      <c r="S71" s="796"/>
      <c r="T71" s="796"/>
      <c r="U71" s="796"/>
      <c r="V71" s="796"/>
      <c r="W71" s="749"/>
      <c r="X71" s="749"/>
      <c r="Y71" s="749"/>
      <c r="Z71" s="796"/>
      <c r="AA71" s="796"/>
      <c r="AB71" s="796"/>
      <c r="AC71" s="749"/>
      <c r="AD71" s="749"/>
      <c r="AE71" s="645"/>
      <c r="AI71" s="3"/>
    </row>
    <row r="72" spans="1:35" s="795" customFormat="1" ht="12" customHeight="1">
      <c r="B72" s="798" t="s">
        <v>778</v>
      </c>
      <c r="E72" s="797"/>
      <c r="F72" s="749"/>
      <c r="G72" s="749"/>
      <c r="H72" s="749"/>
      <c r="I72" s="796"/>
      <c r="J72" s="796"/>
      <c r="K72" s="749"/>
      <c r="L72" s="749"/>
      <c r="M72" s="749"/>
      <c r="N72" s="749"/>
      <c r="O72" s="749"/>
      <c r="P72" s="749"/>
      <c r="Q72" s="749"/>
      <c r="R72" s="749"/>
      <c r="S72" s="796"/>
      <c r="T72" s="796"/>
      <c r="U72" s="796"/>
      <c r="V72" s="796"/>
      <c r="W72" s="749"/>
      <c r="X72" s="749"/>
      <c r="Y72" s="749"/>
      <c r="Z72" s="796"/>
      <c r="AA72" s="796"/>
      <c r="AB72" s="796"/>
      <c r="AC72" s="749"/>
      <c r="AD72" s="749"/>
      <c r="AE72" s="645"/>
      <c r="AI72" s="3"/>
    </row>
    <row r="73" spans="1:35" s="638" customFormat="1" ht="12" customHeight="1">
      <c r="B73" s="633" t="s">
        <v>480</v>
      </c>
      <c r="C73" s="1"/>
      <c r="S73" s="698"/>
      <c r="AE73" s="695"/>
      <c r="AI73" s="698"/>
    </row>
    <row r="74" spans="1:35" ht="12" customHeight="1">
      <c r="A74" s="633"/>
      <c r="B74" s="633"/>
      <c r="C74" s="633"/>
      <c r="D74" s="633"/>
      <c r="AF74" s="633"/>
      <c r="AG74" s="633"/>
      <c r="AH74" s="633"/>
      <c r="AI74" s="794"/>
    </row>
    <row r="75" spans="1:35" ht="12" customHeight="1">
      <c r="A75" s="633"/>
      <c r="B75" s="633"/>
      <c r="C75" s="633"/>
      <c r="D75" s="633"/>
      <c r="AF75" s="633"/>
      <c r="AG75" s="633"/>
      <c r="AH75" s="633"/>
      <c r="AI75" s="794"/>
    </row>
    <row r="76" spans="1:35" ht="12" customHeight="1">
      <c r="A76" s="633"/>
      <c r="B76" s="633"/>
      <c r="C76" s="633"/>
      <c r="D76" s="633"/>
      <c r="AF76" s="633"/>
      <c r="AG76" s="633"/>
      <c r="AH76" s="633"/>
      <c r="AI76" s="794"/>
    </row>
    <row r="77" spans="1:35" ht="12" customHeight="1">
      <c r="A77" s="633"/>
      <c r="B77" s="633"/>
      <c r="C77" s="633"/>
      <c r="D77" s="633"/>
      <c r="AF77" s="633"/>
      <c r="AG77" s="633"/>
      <c r="AH77" s="633"/>
      <c r="AI77" s="794"/>
    </row>
    <row r="78" spans="1:35" ht="12" customHeight="1">
      <c r="A78" s="633"/>
      <c r="B78" s="633"/>
      <c r="C78" s="633"/>
      <c r="D78" s="633"/>
      <c r="AF78" s="633"/>
      <c r="AG78" s="633"/>
      <c r="AH78" s="633"/>
      <c r="AI78" s="794"/>
    </row>
    <row r="79" spans="1:35" ht="12" customHeight="1">
      <c r="A79" s="633"/>
      <c r="B79" s="633"/>
      <c r="C79" s="633"/>
      <c r="D79" s="633"/>
      <c r="AF79" s="633"/>
      <c r="AG79" s="633"/>
      <c r="AH79" s="633"/>
      <c r="AI79" s="794"/>
    </row>
    <row r="80" spans="1:35" ht="12" customHeight="1">
      <c r="A80" s="633"/>
      <c r="B80" s="633"/>
      <c r="C80" s="633"/>
      <c r="D80" s="633"/>
      <c r="AF80" s="633"/>
      <c r="AG80" s="633"/>
      <c r="AH80" s="633"/>
      <c r="AI80" s="794"/>
    </row>
  </sheetData>
  <mergeCells count="30">
    <mergeCell ref="B6:C6"/>
    <mergeCell ref="AG6:AH6"/>
    <mergeCell ref="B7:C7"/>
    <mergeCell ref="AG7:AH7"/>
    <mergeCell ref="AC39:AH39"/>
    <mergeCell ref="B42:C42"/>
    <mergeCell ref="AG42:AH42"/>
    <mergeCell ref="B8:C8"/>
    <mergeCell ref="AG8:AH8"/>
    <mergeCell ref="AG10:AH10"/>
    <mergeCell ref="B11:C11"/>
    <mergeCell ref="AG11:AH11"/>
    <mergeCell ref="B25:C25"/>
    <mergeCell ref="AG25:AH25"/>
    <mergeCell ref="AC3:AH3"/>
    <mergeCell ref="B47:C47"/>
    <mergeCell ref="AG47:AH47"/>
    <mergeCell ref="B61:C61"/>
    <mergeCell ref="AG61:AH61"/>
    <mergeCell ref="B44:C44"/>
    <mergeCell ref="AG44:AH44"/>
    <mergeCell ref="B45:C45"/>
    <mergeCell ref="AG45:AH45"/>
    <mergeCell ref="B46:C46"/>
    <mergeCell ref="AG46:AH46"/>
    <mergeCell ref="B43:C43"/>
    <mergeCell ref="AG43:AH43"/>
    <mergeCell ref="B9:C9"/>
    <mergeCell ref="AG9:AH9"/>
    <mergeCell ref="B10:C10"/>
  </mergeCells>
  <phoneticPr fontId="4"/>
  <printOptions gridLinesSet="0"/>
  <pageMargins left="0.59055118110236227" right="0.59055118110236227" top="0.78740157480314965" bottom="0.78740157480314965" header="0.31496062992125984" footer="0.31496062992125984"/>
  <pageSetup paperSize="9" scale="87" fitToWidth="2" fitToHeight="2"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rgb="FFFFFF00"/>
  </sheetPr>
  <dimension ref="A1:L55"/>
  <sheetViews>
    <sheetView view="pageBreakPreview" zoomScaleNormal="85" zoomScaleSheetLayoutView="100" workbookViewId="0">
      <selection activeCell="K45" sqref="K45:K51"/>
    </sheetView>
  </sheetViews>
  <sheetFormatPr defaultColWidth="9" defaultRowHeight="12" customHeight="1"/>
  <cols>
    <col min="1" max="1" width="0.375" style="11" customWidth="1"/>
    <col min="2" max="2" width="1.875" style="11" customWidth="1"/>
    <col min="3" max="3" width="1.75" style="11" customWidth="1"/>
    <col min="4" max="4" width="8.875" style="11" customWidth="1"/>
    <col min="5" max="5" width="4.625" style="11" customWidth="1"/>
    <col min="6" max="6" width="0.375" style="27" customWidth="1"/>
    <col min="7" max="9" width="12.625" style="11" customWidth="1"/>
    <col min="10" max="10" width="12.625" style="39" customWidth="1"/>
    <col min="11" max="11" width="12.625" style="40" customWidth="1"/>
    <col min="12" max="12" width="0.375" style="14" customWidth="1"/>
    <col min="13" max="16384" width="9" style="11"/>
  </cols>
  <sheetData>
    <row r="1" spans="1:12" s="4" customFormat="1" ht="24" customHeight="1">
      <c r="D1" s="5"/>
      <c r="G1" s="6" t="s">
        <v>674</v>
      </c>
      <c r="H1" s="7" t="s">
        <v>556</v>
      </c>
      <c r="I1" s="5"/>
      <c r="J1" s="8"/>
      <c r="K1" s="9"/>
      <c r="L1" s="10"/>
    </row>
    <row r="2" spans="1:12" ht="8.1" customHeight="1">
      <c r="D2" s="12"/>
      <c r="E2" s="12"/>
      <c r="F2" s="12"/>
      <c r="G2" s="12"/>
      <c r="H2" s="12"/>
      <c r="I2" s="12"/>
      <c r="J2" s="13"/>
      <c r="K2" s="9"/>
    </row>
    <row r="3" spans="1:12" s="18" customFormat="1" ht="12" customHeight="1" thickBot="1">
      <c r="A3" s="624"/>
      <c r="B3" s="624"/>
      <c r="C3" s="624"/>
      <c r="D3" s="624"/>
      <c r="E3" s="624"/>
      <c r="F3" s="624"/>
      <c r="G3" s="624"/>
      <c r="H3" s="624"/>
      <c r="I3" s="624"/>
      <c r="J3" s="15"/>
      <c r="K3" s="16"/>
      <c r="L3" s="17"/>
    </row>
    <row r="4" spans="1:12" s="18" customFormat="1" ht="36" customHeight="1">
      <c r="A4" s="19"/>
      <c r="B4" s="19"/>
      <c r="C4" s="19"/>
      <c r="D4" s="19"/>
      <c r="E4" s="19"/>
      <c r="F4" s="20"/>
      <c r="G4" s="21" t="s">
        <v>577</v>
      </c>
      <c r="H4" s="21" t="s">
        <v>779</v>
      </c>
      <c r="I4" s="21" t="s">
        <v>780</v>
      </c>
      <c r="J4" s="21" t="s">
        <v>781</v>
      </c>
      <c r="K4" s="22" t="s">
        <v>782</v>
      </c>
      <c r="L4" s="23"/>
    </row>
    <row r="5" spans="1:12" s="18" customFormat="1" ht="18.75" customHeight="1">
      <c r="A5" s="17"/>
      <c r="B5" s="1038" t="s">
        <v>371</v>
      </c>
      <c r="C5" s="1038"/>
      <c r="D5" s="1038"/>
      <c r="E5" s="1038"/>
      <c r="F5" s="24"/>
      <c r="G5" s="944"/>
      <c r="H5" s="944"/>
      <c r="I5" s="944"/>
      <c r="J5" s="944"/>
      <c r="K5" s="945"/>
      <c r="L5" s="25"/>
    </row>
    <row r="6" spans="1:12" s="565" customFormat="1" ht="13.5" customHeight="1">
      <c r="A6" s="621"/>
      <c r="B6" s="1037"/>
      <c r="C6" s="622" t="s">
        <v>372</v>
      </c>
      <c r="D6" s="622"/>
      <c r="E6" s="561"/>
      <c r="F6" s="562"/>
      <c r="G6" s="946">
        <v>4</v>
      </c>
      <c r="H6" s="946" t="s">
        <v>671</v>
      </c>
      <c r="I6" s="946" t="s">
        <v>671</v>
      </c>
      <c r="J6" s="946" t="s">
        <v>671</v>
      </c>
      <c r="K6" s="947">
        <v>1</v>
      </c>
      <c r="L6" s="564"/>
    </row>
    <row r="7" spans="1:12" s="565" customFormat="1" ht="13.5" customHeight="1">
      <c r="A7" s="621"/>
      <c r="B7" s="1037"/>
      <c r="C7" s="622" t="s">
        <v>17</v>
      </c>
      <c r="D7" s="622"/>
      <c r="E7" s="561"/>
      <c r="F7" s="562"/>
      <c r="G7" s="946" t="s">
        <v>671</v>
      </c>
      <c r="H7" s="946" t="s">
        <v>671</v>
      </c>
      <c r="I7" s="946" t="s">
        <v>671</v>
      </c>
      <c r="J7" s="946" t="s">
        <v>671</v>
      </c>
      <c r="K7" s="947" t="s">
        <v>671</v>
      </c>
      <c r="L7" s="566"/>
    </row>
    <row r="8" spans="1:12" s="565" customFormat="1" ht="13.5" customHeight="1">
      <c r="A8" s="621"/>
      <c r="B8" s="1037"/>
      <c r="C8" s="560" t="s">
        <v>373</v>
      </c>
      <c r="D8" s="560"/>
      <c r="E8" s="622"/>
      <c r="F8" s="623"/>
      <c r="G8" s="946"/>
      <c r="H8" s="946"/>
      <c r="I8" s="946"/>
      <c r="J8" s="946"/>
      <c r="K8" s="948"/>
      <c r="L8" s="564"/>
    </row>
    <row r="9" spans="1:12" s="565" customFormat="1" ht="13.5" customHeight="1">
      <c r="A9" s="621"/>
      <c r="B9" s="621"/>
      <c r="C9" s="560"/>
      <c r="D9" s="560" t="s">
        <v>261</v>
      </c>
      <c r="E9" s="622"/>
      <c r="F9" s="623"/>
      <c r="G9" s="946">
        <v>9</v>
      </c>
      <c r="H9" s="946">
        <v>1</v>
      </c>
      <c r="I9" s="946" t="s">
        <v>671</v>
      </c>
      <c r="J9" s="946">
        <v>2</v>
      </c>
      <c r="K9" s="947" t="s">
        <v>671</v>
      </c>
      <c r="L9" s="564"/>
    </row>
    <row r="10" spans="1:12" s="565" customFormat="1" ht="13.5" customHeight="1">
      <c r="A10" s="559"/>
      <c r="B10" s="559"/>
      <c r="C10" s="622"/>
      <c r="D10" s="560" t="s">
        <v>262</v>
      </c>
      <c r="E10" s="622"/>
      <c r="F10" s="623"/>
      <c r="G10" s="946">
        <v>81</v>
      </c>
      <c r="H10" s="946">
        <v>7</v>
      </c>
      <c r="I10" s="946">
        <v>1</v>
      </c>
      <c r="J10" s="946">
        <v>15</v>
      </c>
      <c r="K10" s="947">
        <v>4</v>
      </c>
      <c r="L10" s="564"/>
    </row>
    <row r="11" spans="1:12" s="565" customFormat="1" ht="18.75" customHeight="1">
      <c r="A11" s="559"/>
      <c r="B11" s="1039" t="s">
        <v>374</v>
      </c>
      <c r="C11" s="1039"/>
      <c r="D11" s="1039"/>
      <c r="E11" s="1039"/>
      <c r="F11" s="1040"/>
      <c r="G11" s="946"/>
      <c r="H11" s="946"/>
      <c r="I11" s="946"/>
      <c r="J11" s="946"/>
      <c r="K11" s="948"/>
      <c r="L11" s="564"/>
    </row>
    <row r="12" spans="1:12" s="565" customFormat="1" ht="13.5" customHeight="1">
      <c r="A12" s="622"/>
      <c r="B12" s="622"/>
      <c r="C12" s="622" t="s">
        <v>18</v>
      </c>
      <c r="D12" s="622"/>
      <c r="E12" s="561"/>
      <c r="F12" s="562"/>
      <c r="G12" s="946">
        <v>2</v>
      </c>
      <c r="H12" s="946" t="s">
        <v>671</v>
      </c>
      <c r="I12" s="946" t="s">
        <v>671</v>
      </c>
      <c r="J12" s="946">
        <v>1</v>
      </c>
      <c r="K12" s="947" t="s">
        <v>671</v>
      </c>
      <c r="L12" s="564"/>
    </row>
    <row r="13" spans="1:12" s="565" customFormat="1" ht="13.5" customHeight="1">
      <c r="A13" s="622"/>
      <c r="B13" s="622"/>
      <c r="C13" s="622" t="s">
        <v>19</v>
      </c>
      <c r="D13" s="622"/>
      <c r="E13" s="561"/>
      <c r="F13" s="562"/>
      <c r="G13" s="946">
        <v>23</v>
      </c>
      <c r="H13" s="946">
        <v>1</v>
      </c>
      <c r="I13" s="946" t="s">
        <v>671</v>
      </c>
      <c r="J13" s="946" t="s">
        <v>671</v>
      </c>
      <c r="K13" s="947">
        <v>2</v>
      </c>
      <c r="L13" s="564"/>
    </row>
    <row r="14" spans="1:12" s="565" customFormat="1" ht="13.5" customHeight="1">
      <c r="A14" s="622"/>
      <c r="B14" s="622"/>
      <c r="C14" s="622" t="s">
        <v>20</v>
      </c>
      <c r="D14" s="622"/>
      <c r="E14" s="561"/>
      <c r="F14" s="562"/>
      <c r="G14" s="946">
        <v>2545</v>
      </c>
      <c r="H14" s="946">
        <v>24</v>
      </c>
      <c r="I14" s="946">
        <v>5</v>
      </c>
      <c r="J14" s="946">
        <v>357</v>
      </c>
      <c r="K14" s="947">
        <v>11</v>
      </c>
      <c r="L14" s="564"/>
    </row>
    <row r="15" spans="1:12" s="565" customFormat="1" ht="13.5" customHeight="1">
      <c r="A15" s="622"/>
      <c r="B15" s="622"/>
      <c r="C15" s="622" t="s">
        <v>21</v>
      </c>
      <c r="D15" s="622"/>
      <c r="E15" s="561"/>
      <c r="F15" s="562"/>
      <c r="G15" s="946" t="s">
        <v>671</v>
      </c>
      <c r="H15" s="946" t="s">
        <v>671</v>
      </c>
      <c r="I15" s="946">
        <v>1</v>
      </c>
      <c r="J15" s="946">
        <v>6</v>
      </c>
      <c r="K15" s="947">
        <v>6</v>
      </c>
      <c r="L15" s="564"/>
    </row>
    <row r="16" spans="1:12" s="565" customFormat="1" ht="13.5" customHeight="1">
      <c r="A16" s="622"/>
      <c r="B16" s="622"/>
      <c r="C16" s="622" t="s">
        <v>22</v>
      </c>
      <c r="D16" s="622"/>
      <c r="E16" s="561"/>
      <c r="F16" s="562"/>
      <c r="G16" s="946">
        <v>6</v>
      </c>
      <c r="H16" s="946">
        <v>2</v>
      </c>
      <c r="I16" s="946">
        <v>12</v>
      </c>
      <c r="J16" s="946">
        <v>48</v>
      </c>
      <c r="K16" s="947">
        <v>59</v>
      </c>
      <c r="L16" s="564"/>
    </row>
    <row r="17" spans="1:12" s="565" customFormat="1" ht="18.75" customHeight="1">
      <c r="A17" s="622"/>
      <c r="B17" s="1039" t="s">
        <v>375</v>
      </c>
      <c r="C17" s="1039"/>
      <c r="D17" s="1039"/>
      <c r="E17" s="1039"/>
      <c r="F17" s="562"/>
      <c r="G17" s="946"/>
      <c r="H17" s="946"/>
      <c r="I17" s="946"/>
      <c r="J17" s="946"/>
      <c r="K17" s="948"/>
      <c r="L17" s="564"/>
    </row>
    <row r="18" spans="1:12" s="565" customFormat="1" ht="13.5" customHeight="1">
      <c r="A18" s="564"/>
      <c r="B18" s="25" t="s">
        <v>376</v>
      </c>
      <c r="C18" s="622" t="s">
        <v>23</v>
      </c>
      <c r="D18" s="25"/>
      <c r="E18" s="622"/>
      <c r="F18" s="562"/>
      <c r="G18" s="946" t="s">
        <v>671</v>
      </c>
      <c r="H18" s="946" t="s">
        <v>671</v>
      </c>
      <c r="I18" s="946" t="s">
        <v>671</v>
      </c>
      <c r="J18" s="946" t="s">
        <v>671</v>
      </c>
      <c r="K18" s="947" t="s">
        <v>671</v>
      </c>
      <c r="L18" s="563" t="s">
        <v>16</v>
      </c>
    </row>
    <row r="19" spans="1:12" s="565" customFormat="1" ht="13.5" customHeight="1">
      <c r="A19" s="622"/>
      <c r="B19" s="25"/>
      <c r="C19" s="622" t="s">
        <v>0</v>
      </c>
      <c r="D19" s="25"/>
      <c r="E19" s="622"/>
      <c r="F19" s="562"/>
      <c r="G19" s="946">
        <v>74</v>
      </c>
      <c r="H19" s="946" t="s">
        <v>671</v>
      </c>
      <c r="I19" s="946" t="s">
        <v>671</v>
      </c>
      <c r="J19" s="946">
        <v>2</v>
      </c>
      <c r="K19" s="947">
        <v>2</v>
      </c>
      <c r="L19" s="564"/>
    </row>
    <row r="20" spans="1:12" s="565" customFormat="1" ht="18.75" customHeight="1">
      <c r="A20" s="622"/>
      <c r="B20" s="1041" t="s">
        <v>377</v>
      </c>
      <c r="C20" s="1041"/>
      <c r="D20" s="1041"/>
      <c r="E20" s="1041"/>
      <c r="F20" s="562"/>
      <c r="G20" s="946"/>
      <c r="H20" s="946"/>
      <c r="I20" s="946"/>
      <c r="J20" s="946"/>
      <c r="K20" s="947"/>
      <c r="L20" s="564"/>
    </row>
    <row r="21" spans="1:12" s="565" customFormat="1" ht="13.5" customHeight="1">
      <c r="A21" s="622"/>
      <c r="B21" s="624"/>
      <c r="C21" s="624" t="s">
        <v>378</v>
      </c>
      <c r="D21" s="624"/>
      <c r="E21" s="624"/>
      <c r="F21" s="562"/>
      <c r="G21" s="946"/>
      <c r="H21" s="946"/>
      <c r="I21" s="946"/>
      <c r="J21" s="946"/>
      <c r="K21" s="947"/>
      <c r="L21" s="564"/>
    </row>
    <row r="22" spans="1:12" s="565" customFormat="1" ht="13.5" customHeight="1">
      <c r="A22" s="622"/>
      <c r="B22" s="622" t="s">
        <v>24</v>
      </c>
      <c r="D22" s="622" t="s">
        <v>348</v>
      </c>
      <c r="F22" s="623"/>
      <c r="G22" s="946" t="s">
        <v>671</v>
      </c>
      <c r="H22" s="946" t="s">
        <v>671</v>
      </c>
      <c r="I22" s="946">
        <v>2</v>
      </c>
      <c r="J22" s="946" t="s">
        <v>671</v>
      </c>
      <c r="K22" s="947" t="s">
        <v>671</v>
      </c>
      <c r="L22" s="564"/>
    </row>
    <row r="23" spans="1:12" s="565" customFormat="1" ht="13.5" customHeight="1">
      <c r="A23" s="622"/>
      <c r="B23" s="622"/>
      <c r="C23" s="622"/>
      <c r="D23" s="622" t="s">
        <v>347</v>
      </c>
      <c r="F23" s="623"/>
      <c r="G23" s="946" t="s">
        <v>671</v>
      </c>
      <c r="H23" s="946" t="s">
        <v>671</v>
      </c>
      <c r="I23" s="946" t="s">
        <v>671</v>
      </c>
      <c r="J23" s="946" t="s">
        <v>671</v>
      </c>
      <c r="K23" s="947" t="s">
        <v>671</v>
      </c>
      <c r="L23" s="564"/>
    </row>
    <row r="24" spans="1:12" s="565" customFormat="1" ht="13.5" customHeight="1">
      <c r="A24" s="622"/>
      <c r="B24" s="622"/>
      <c r="C24" s="560" t="s">
        <v>26</v>
      </c>
      <c r="D24" s="622"/>
      <c r="F24" s="623"/>
      <c r="G24" s="946"/>
      <c r="H24" s="946"/>
      <c r="I24" s="946"/>
      <c r="J24" s="946"/>
      <c r="K24" s="947"/>
      <c r="L24" s="564"/>
    </row>
    <row r="25" spans="1:12" s="565" customFormat="1" ht="13.5" customHeight="1">
      <c r="A25" s="622"/>
      <c r="B25" s="622"/>
      <c r="C25" s="560"/>
      <c r="D25" s="622" t="s">
        <v>348</v>
      </c>
      <c r="F25" s="623"/>
      <c r="G25" s="946" t="s">
        <v>671</v>
      </c>
      <c r="H25" s="946" t="s">
        <v>671</v>
      </c>
      <c r="I25" s="946" t="s">
        <v>671</v>
      </c>
      <c r="J25" s="946" t="s">
        <v>671</v>
      </c>
      <c r="K25" s="947" t="s">
        <v>671</v>
      </c>
      <c r="L25" s="564"/>
    </row>
    <row r="26" spans="1:12" s="565" customFormat="1" ht="13.5" customHeight="1">
      <c r="A26" s="622"/>
      <c r="B26" s="622" t="s">
        <v>25</v>
      </c>
      <c r="C26" s="622"/>
      <c r="D26" s="622" t="s">
        <v>347</v>
      </c>
      <c r="F26" s="623"/>
      <c r="G26" s="946" t="s">
        <v>671</v>
      </c>
      <c r="H26" s="946" t="s">
        <v>671</v>
      </c>
      <c r="I26" s="946" t="s">
        <v>671</v>
      </c>
      <c r="J26" s="946" t="s">
        <v>671</v>
      </c>
      <c r="K26" s="947" t="s">
        <v>671</v>
      </c>
      <c r="L26" s="564"/>
    </row>
    <row r="27" spans="1:12" s="565" customFormat="1" ht="13.5" customHeight="1">
      <c r="A27" s="622"/>
      <c r="B27" s="622" t="s">
        <v>24</v>
      </c>
      <c r="C27" s="622" t="s">
        <v>349</v>
      </c>
      <c r="E27" s="561"/>
      <c r="F27" s="562"/>
      <c r="G27" s="946" t="s">
        <v>671</v>
      </c>
      <c r="H27" s="946" t="s">
        <v>671</v>
      </c>
      <c r="I27" s="946" t="s">
        <v>671</v>
      </c>
      <c r="J27" s="946">
        <v>1</v>
      </c>
      <c r="K27" s="947" t="s">
        <v>671</v>
      </c>
      <c r="L27" s="564"/>
    </row>
    <row r="28" spans="1:12" s="565" customFormat="1" ht="13.5" customHeight="1">
      <c r="A28" s="622"/>
      <c r="B28" s="622" t="s">
        <v>25</v>
      </c>
      <c r="C28" s="622" t="s">
        <v>350</v>
      </c>
      <c r="E28" s="561"/>
      <c r="F28" s="562"/>
      <c r="G28" s="946" t="s">
        <v>671</v>
      </c>
      <c r="H28" s="946">
        <v>3</v>
      </c>
      <c r="I28" s="946" t="s">
        <v>671</v>
      </c>
      <c r="J28" s="946" t="s">
        <v>671</v>
      </c>
      <c r="K28" s="947" t="s">
        <v>671</v>
      </c>
      <c r="L28" s="564"/>
    </row>
    <row r="29" spans="1:12" s="565" customFormat="1" ht="13.5" customHeight="1">
      <c r="A29" s="622"/>
      <c r="B29" s="622" t="s">
        <v>24</v>
      </c>
      <c r="C29" s="622" t="s">
        <v>351</v>
      </c>
      <c r="E29" s="561"/>
      <c r="F29" s="562"/>
      <c r="G29" s="946">
        <v>12</v>
      </c>
      <c r="H29" s="946">
        <v>1</v>
      </c>
      <c r="I29" s="946">
        <v>1</v>
      </c>
      <c r="J29" s="946">
        <v>42</v>
      </c>
      <c r="K29" s="947">
        <v>12</v>
      </c>
      <c r="L29" s="564"/>
    </row>
    <row r="30" spans="1:12" s="565" customFormat="1" ht="13.5" customHeight="1">
      <c r="A30" s="622"/>
      <c r="B30" s="622"/>
      <c r="C30" s="622" t="s">
        <v>352</v>
      </c>
      <c r="E30" s="561"/>
      <c r="F30" s="562"/>
      <c r="G30" s="946" t="s">
        <v>671</v>
      </c>
      <c r="H30" s="946" t="s">
        <v>671</v>
      </c>
      <c r="I30" s="946" t="s">
        <v>671</v>
      </c>
      <c r="J30" s="946" t="s">
        <v>671</v>
      </c>
      <c r="K30" s="947" t="s">
        <v>671</v>
      </c>
      <c r="L30" s="564"/>
    </row>
    <row r="31" spans="1:12" s="565" customFormat="1" ht="13.5" customHeight="1">
      <c r="A31" s="622"/>
      <c r="B31" s="622" t="s">
        <v>24</v>
      </c>
      <c r="C31" s="622" t="s">
        <v>353</v>
      </c>
      <c r="E31" s="561"/>
      <c r="F31" s="562"/>
      <c r="G31" s="946" t="s">
        <v>671</v>
      </c>
      <c r="H31" s="946" t="s">
        <v>671</v>
      </c>
      <c r="I31" s="946">
        <v>2</v>
      </c>
      <c r="J31" s="946">
        <v>6</v>
      </c>
      <c r="K31" s="947" t="s">
        <v>671</v>
      </c>
      <c r="L31" s="564"/>
    </row>
    <row r="32" spans="1:12" s="565" customFormat="1" ht="13.5" customHeight="1">
      <c r="A32" s="622"/>
      <c r="B32" s="622" t="s">
        <v>24</v>
      </c>
      <c r="C32" s="622" t="s">
        <v>354</v>
      </c>
      <c r="E32" s="561"/>
      <c r="F32" s="562"/>
      <c r="G32" s="946" t="s">
        <v>671</v>
      </c>
      <c r="H32" s="946" t="s">
        <v>671</v>
      </c>
      <c r="I32" s="946" t="s">
        <v>671</v>
      </c>
      <c r="J32" s="946" t="s">
        <v>671</v>
      </c>
      <c r="K32" s="947" t="s">
        <v>671</v>
      </c>
      <c r="L32" s="564"/>
    </row>
    <row r="33" spans="1:12" s="565" customFormat="1" ht="13.5" customHeight="1">
      <c r="A33" s="622"/>
      <c r="B33" s="622" t="s">
        <v>24</v>
      </c>
      <c r="C33" s="622" t="s">
        <v>355</v>
      </c>
      <c r="E33" s="561"/>
      <c r="F33" s="562"/>
      <c r="G33" s="946" t="s">
        <v>671</v>
      </c>
      <c r="H33" s="946" t="s">
        <v>671</v>
      </c>
      <c r="I33" s="946" t="s">
        <v>671</v>
      </c>
      <c r="J33" s="946" t="s">
        <v>671</v>
      </c>
      <c r="K33" s="947" t="s">
        <v>671</v>
      </c>
      <c r="L33" s="564"/>
    </row>
    <row r="34" spans="1:12" s="565" customFormat="1" ht="13.5" customHeight="1">
      <c r="A34" s="622"/>
      <c r="B34" s="622" t="s">
        <v>24</v>
      </c>
      <c r="C34" s="622" t="s">
        <v>356</v>
      </c>
      <c r="E34" s="561"/>
      <c r="F34" s="562"/>
      <c r="G34" s="946" t="s">
        <v>671</v>
      </c>
      <c r="H34" s="946" t="s">
        <v>671</v>
      </c>
      <c r="I34" s="946" t="s">
        <v>671</v>
      </c>
      <c r="J34" s="946" t="s">
        <v>671</v>
      </c>
      <c r="K34" s="947" t="s">
        <v>671</v>
      </c>
      <c r="L34" s="564"/>
    </row>
    <row r="35" spans="1:12" s="565" customFormat="1" ht="13.5" customHeight="1">
      <c r="A35" s="622"/>
      <c r="B35" s="622"/>
      <c r="C35" s="622" t="s">
        <v>357</v>
      </c>
      <c r="E35" s="561"/>
      <c r="F35" s="562"/>
      <c r="G35" s="946">
        <v>5</v>
      </c>
      <c r="H35" s="946">
        <v>2</v>
      </c>
      <c r="I35" s="946">
        <v>7</v>
      </c>
      <c r="J35" s="946">
        <v>59</v>
      </c>
      <c r="K35" s="947">
        <v>36</v>
      </c>
      <c r="L35" s="564"/>
    </row>
    <row r="36" spans="1:12" s="565" customFormat="1" ht="13.5" customHeight="1">
      <c r="A36" s="622"/>
      <c r="B36" s="622" t="s">
        <v>24</v>
      </c>
      <c r="C36" s="622" t="s">
        <v>358</v>
      </c>
      <c r="E36" s="561"/>
      <c r="F36" s="562"/>
      <c r="G36" s="946" t="s">
        <v>671</v>
      </c>
      <c r="H36" s="946" t="s">
        <v>671</v>
      </c>
      <c r="I36" s="946" t="s">
        <v>671</v>
      </c>
      <c r="J36" s="946" t="s">
        <v>671</v>
      </c>
      <c r="K36" s="947" t="s">
        <v>671</v>
      </c>
      <c r="L36" s="564"/>
    </row>
    <row r="37" spans="1:12" s="565" customFormat="1" ht="13.5" customHeight="1">
      <c r="A37" s="622"/>
      <c r="B37" s="622" t="s">
        <v>24</v>
      </c>
      <c r="C37" s="622" t="s">
        <v>359</v>
      </c>
      <c r="E37" s="561"/>
      <c r="F37" s="562"/>
      <c r="G37" s="946" t="s">
        <v>671</v>
      </c>
      <c r="H37" s="946" t="s">
        <v>671</v>
      </c>
      <c r="I37" s="946" t="s">
        <v>671</v>
      </c>
      <c r="J37" s="946" t="s">
        <v>671</v>
      </c>
      <c r="K37" s="947" t="s">
        <v>671</v>
      </c>
      <c r="L37" s="564"/>
    </row>
    <row r="38" spans="1:12" s="565" customFormat="1" ht="13.5" customHeight="1">
      <c r="A38" s="622"/>
      <c r="B38" s="622" t="s">
        <v>24</v>
      </c>
      <c r="C38" s="622" t="s">
        <v>360</v>
      </c>
      <c r="E38" s="561"/>
      <c r="F38" s="562"/>
      <c r="G38" s="946" t="s">
        <v>671</v>
      </c>
      <c r="H38" s="946">
        <v>8</v>
      </c>
      <c r="I38" s="946" t="s">
        <v>671</v>
      </c>
      <c r="J38" s="946" t="s">
        <v>671</v>
      </c>
      <c r="K38" s="947" t="s">
        <v>671</v>
      </c>
      <c r="L38" s="564"/>
    </row>
    <row r="39" spans="1:12" s="565" customFormat="1" ht="15" customHeight="1">
      <c r="A39" s="620"/>
      <c r="B39" s="560" t="s">
        <v>543</v>
      </c>
      <c r="C39" s="560"/>
      <c r="D39" s="560"/>
      <c r="E39" s="559"/>
      <c r="F39" s="567"/>
      <c r="G39" s="946">
        <v>30</v>
      </c>
      <c r="H39" s="946">
        <v>1</v>
      </c>
      <c r="I39" s="946">
        <v>1</v>
      </c>
      <c r="J39" s="946">
        <v>7</v>
      </c>
      <c r="K39" s="947">
        <v>8</v>
      </c>
      <c r="L39" s="568"/>
    </row>
    <row r="40" spans="1:12" s="565" customFormat="1" ht="15" customHeight="1">
      <c r="A40" s="620"/>
      <c r="B40" s="560" t="s">
        <v>555</v>
      </c>
      <c r="C40" s="560"/>
      <c r="D40" s="560"/>
      <c r="E40" s="559"/>
      <c r="F40" s="567"/>
      <c r="G40" s="946">
        <v>57</v>
      </c>
      <c r="H40" s="946">
        <v>3</v>
      </c>
      <c r="I40" s="946">
        <v>1</v>
      </c>
      <c r="J40" s="946">
        <v>13</v>
      </c>
      <c r="K40" s="947">
        <v>10</v>
      </c>
      <c r="L40" s="568"/>
    </row>
    <row r="41" spans="1:12" s="565" customFormat="1" ht="15" customHeight="1">
      <c r="A41" s="620"/>
      <c r="B41" s="560" t="s">
        <v>544</v>
      </c>
      <c r="C41" s="560"/>
      <c r="D41" s="560"/>
      <c r="E41" s="559"/>
      <c r="F41" s="567"/>
      <c r="G41" s="946" t="s">
        <v>671</v>
      </c>
      <c r="H41" s="946" t="s">
        <v>671</v>
      </c>
      <c r="I41" s="946" t="s">
        <v>671</v>
      </c>
      <c r="J41" s="946" t="s">
        <v>671</v>
      </c>
      <c r="K41" s="947" t="s">
        <v>671</v>
      </c>
      <c r="L41" s="568"/>
    </row>
    <row r="42" spans="1:12" s="565" customFormat="1" ht="15" customHeight="1">
      <c r="A42" s="620"/>
      <c r="B42" s="560" t="s">
        <v>545</v>
      </c>
      <c r="C42" s="560"/>
      <c r="D42" s="560"/>
      <c r="E42" s="559"/>
      <c r="F42" s="567"/>
      <c r="G42" s="946">
        <v>1298850</v>
      </c>
      <c r="H42" s="946">
        <v>35902</v>
      </c>
      <c r="I42" s="946">
        <v>105637</v>
      </c>
      <c r="J42" s="946">
        <v>46205</v>
      </c>
      <c r="K42" s="947">
        <v>148670</v>
      </c>
      <c r="L42" s="568"/>
    </row>
    <row r="43" spans="1:12" s="565" customFormat="1" ht="15" customHeight="1">
      <c r="A43" s="620"/>
      <c r="B43" s="560" t="s">
        <v>546</v>
      </c>
      <c r="C43" s="560"/>
      <c r="D43" s="560"/>
      <c r="E43" s="559"/>
      <c r="F43" s="567"/>
      <c r="G43" s="946">
        <v>463175</v>
      </c>
      <c r="H43" s="946">
        <v>65449</v>
      </c>
      <c r="I43" s="946">
        <v>59307</v>
      </c>
      <c r="J43" s="946">
        <v>438701</v>
      </c>
      <c r="K43" s="947">
        <v>929471</v>
      </c>
      <c r="L43" s="568"/>
    </row>
    <row r="44" spans="1:12" s="565" customFormat="1" ht="15" customHeight="1">
      <c r="A44" s="620"/>
      <c r="B44" s="560" t="s">
        <v>547</v>
      </c>
      <c r="C44" s="560"/>
      <c r="D44" s="560"/>
      <c r="E44" s="559"/>
      <c r="F44" s="567"/>
      <c r="G44" s="946" t="s">
        <v>671</v>
      </c>
      <c r="H44" s="946" t="s">
        <v>671</v>
      </c>
      <c r="I44" s="946" t="s">
        <v>671</v>
      </c>
      <c r="J44" s="946">
        <v>230385</v>
      </c>
      <c r="K44" s="947" t="s">
        <v>671</v>
      </c>
      <c r="L44" s="568"/>
    </row>
    <row r="45" spans="1:12" s="565" customFormat="1" ht="15" customHeight="1">
      <c r="A45" s="622"/>
      <c r="B45" s="560" t="s">
        <v>548</v>
      </c>
      <c r="C45" s="560"/>
      <c r="D45" s="560"/>
      <c r="E45" s="559"/>
      <c r="F45" s="567"/>
      <c r="G45" s="946">
        <v>2870931</v>
      </c>
      <c r="H45" s="946">
        <v>59069</v>
      </c>
      <c r="I45" s="946">
        <v>69859</v>
      </c>
      <c r="J45" s="946">
        <v>38387</v>
      </c>
      <c r="K45" s="947" t="s">
        <v>671</v>
      </c>
      <c r="L45" s="568"/>
    </row>
    <row r="46" spans="1:12" s="565" customFormat="1" ht="15" customHeight="1">
      <c r="A46" s="622"/>
      <c r="B46" s="560" t="s">
        <v>549</v>
      </c>
      <c r="C46" s="560"/>
      <c r="D46" s="560"/>
      <c r="E46" s="559"/>
      <c r="F46" s="567"/>
      <c r="G46" s="946" t="s">
        <v>671</v>
      </c>
      <c r="H46" s="946" t="s">
        <v>671</v>
      </c>
      <c r="I46" s="946">
        <v>90500</v>
      </c>
      <c r="J46" s="946">
        <v>255790</v>
      </c>
      <c r="K46" s="947" t="s">
        <v>671</v>
      </c>
      <c r="L46" s="568"/>
    </row>
    <row r="47" spans="1:12" s="565" customFormat="1" ht="15" customHeight="1">
      <c r="A47" s="622"/>
      <c r="B47" s="560" t="s">
        <v>550</v>
      </c>
      <c r="C47" s="560"/>
      <c r="D47" s="560"/>
      <c r="E47" s="559"/>
      <c r="F47" s="567"/>
      <c r="G47" s="946">
        <v>316907</v>
      </c>
      <c r="H47" s="946">
        <v>875</v>
      </c>
      <c r="I47" s="946" t="s">
        <v>671</v>
      </c>
      <c r="J47" s="946" t="s">
        <v>671</v>
      </c>
      <c r="K47" s="947" t="s">
        <v>671</v>
      </c>
      <c r="L47" s="568"/>
    </row>
    <row r="48" spans="1:12" s="565" customFormat="1" ht="15" customHeight="1">
      <c r="A48" s="622"/>
      <c r="B48" s="560" t="s">
        <v>551</v>
      </c>
      <c r="C48" s="560"/>
      <c r="D48" s="560"/>
      <c r="E48" s="559"/>
      <c r="F48" s="567"/>
      <c r="G48" s="946">
        <v>74224</v>
      </c>
      <c r="H48" s="946">
        <v>100</v>
      </c>
      <c r="I48" s="946" t="s">
        <v>671</v>
      </c>
      <c r="J48" s="946">
        <v>2440</v>
      </c>
      <c r="K48" s="947" t="s">
        <v>671</v>
      </c>
      <c r="L48" s="568"/>
    </row>
    <row r="49" spans="1:12" s="565" customFormat="1" ht="15" customHeight="1">
      <c r="A49" s="622"/>
      <c r="B49" s="560" t="s">
        <v>552</v>
      </c>
      <c r="C49" s="560"/>
      <c r="D49" s="560"/>
      <c r="E49" s="559"/>
      <c r="F49" s="567"/>
      <c r="G49" s="946" t="s">
        <v>671</v>
      </c>
      <c r="H49" s="946" t="s">
        <v>671</v>
      </c>
      <c r="I49" s="946" t="s">
        <v>671</v>
      </c>
      <c r="J49" s="946" t="s">
        <v>671</v>
      </c>
      <c r="K49" s="947" t="s">
        <v>671</v>
      </c>
      <c r="L49" s="563" t="s">
        <v>16</v>
      </c>
    </row>
    <row r="50" spans="1:12" s="565" customFormat="1" ht="15" customHeight="1">
      <c r="A50" s="622"/>
      <c r="B50" s="560" t="s">
        <v>553</v>
      </c>
      <c r="C50" s="560"/>
      <c r="D50" s="560"/>
      <c r="E50" s="559"/>
      <c r="F50" s="567"/>
      <c r="G50" s="946">
        <v>368032</v>
      </c>
      <c r="H50" s="946">
        <v>1506</v>
      </c>
      <c r="I50" s="946" t="s">
        <v>671</v>
      </c>
      <c r="J50" s="946" t="s">
        <v>671</v>
      </c>
      <c r="K50" s="947" t="s">
        <v>671</v>
      </c>
      <c r="L50" s="568"/>
    </row>
    <row r="51" spans="1:12" s="565" customFormat="1" ht="15" customHeight="1">
      <c r="A51" s="620"/>
      <c r="B51" s="560" t="s">
        <v>554</v>
      </c>
      <c r="C51" s="560"/>
      <c r="D51" s="560"/>
      <c r="E51" s="559"/>
      <c r="F51" s="567"/>
      <c r="G51" s="946">
        <v>5392119</v>
      </c>
      <c r="H51" s="946">
        <v>162901</v>
      </c>
      <c r="I51" s="946">
        <v>325303</v>
      </c>
      <c r="J51" s="946">
        <v>1011908</v>
      </c>
      <c r="K51" s="947">
        <v>1078141</v>
      </c>
      <c r="L51" s="569"/>
    </row>
    <row r="52" spans="1:12" ht="3.95" customHeight="1">
      <c r="A52" s="30"/>
      <c r="B52" s="30"/>
      <c r="C52" s="30"/>
      <c r="D52" s="402"/>
      <c r="E52" s="30"/>
      <c r="F52" s="31"/>
      <c r="G52" s="30"/>
      <c r="H52" s="30"/>
      <c r="I52" s="30"/>
      <c r="J52" s="32"/>
      <c r="K52" s="33"/>
      <c r="L52" s="34"/>
    </row>
    <row r="53" spans="1:12" ht="15.95" customHeight="1">
      <c r="B53" s="1" t="s">
        <v>330</v>
      </c>
      <c r="E53" s="27"/>
      <c r="G53" s="27"/>
      <c r="H53" s="27"/>
      <c r="I53" s="27"/>
      <c r="J53" s="35"/>
      <c r="K53" s="3"/>
      <c r="L53" s="26"/>
    </row>
    <row r="54" spans="1:12" ht="12" customHeight="1">
      <c r="E54" s="27"/>
      <c r="G54" s="27"/>
      <c r="H54" s="27"/>
      <c r="I54" s="27"/>
      <c r="J54" s="36"/>
      <c r="K54" s="37"/>
      <c r="L54" s="38"/>
    </row>
    <row r="55" spans="1:12" ht="12" customHeight="1">
      <c r="E55" s="27"/>
      <c r="G55" s="27"/>
      <c r="H55" s="27"/>
      <c r="I55" s="27"/>
      <c r="J55" s="36"/>
      <c r="K55" s="37"/>
      <c r="L55" s="38"/>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6" transitionEvaluation="1">
    <tabColor rgb="FFFFFF00"/>
  </sheetPr>
  <dimension ref="A1:Q44"/>
  <sheetViews>
    <sheetView view="pageBreakPreview" zoomScaleNormal="115" zoomScaleSheetLayoutView="100" workbookViewId="0">
      <pane ySplit="6" topLeftCell="A16" activePane="bottomLeft" state="frozen"/>
      <selection activeCell="H37" sqref="H37"/>
      <selection pane="bottomLeft" activeCell="R12" sqref="R12"/>
    </sheetView>
  </sheetViews>
  <sheetFormatPr defaultColWidth="12.125" defaultRowHeight="12" customHeight="1"/>
  <cols>
    <col min="1" max="1" width="0.375" style="48" customWidth="1"/>
    <col min="2" max="2" width="11.125" style="48" customWidth="1"/>
    <col min="3" max="3" width="5.25" style="48" customWidth="1"/>
    <col min="4" max="4" width="0.375" style="54" customWidth="1"/>
    <col min="5" max="7" width="7.125" style="48" customWidth="1"/>
    <col min="8" max="8" width="8.125" style="48" customWidth="1"/>
    <col min="9" max="11" width="6.375" style="48" customWidth="1"/>
    <col min="12" max="14" width="7.25" style="48" customWidth="1"/>
    <col min="15" max="15" width="8.125" style="48" customWidth="1"/>
    <col min="16" max="16" width="0.375" style="55" customWidth="1"/>
    <col min="17" max="18" width="12.125" style="48"/>
    <col min="19" max="19" width="14.375" style="48" customWidth="1"/>
    <col min="20" max="24" width="12.125" style="48"/>
    <col min="25" max="25" width="14.375" style="48" customWidth="1"/>
    <col min="26" max="16384" width="12.125" style="48"/>
  </cols>
  <sheetData>
    <row r="1" spans="1:17" s="41" customFormat="1" ht="24" customHeight="1">
      <c r="D1" s="42"/>
      <c r="F1" s="43" t="s">
        <v>685</v>
      </c>
      <c r="G1" s="44" t="s">
        <v>27</v>
      </c>
      <c r="H1" s="44"/>
      <c r="M1" s="45"/>
      <c r="O1" s="46"/>
      <c r="P1" s="47"/>
    </row>
    <row r="2" spans="1:17" ht="8.1" customHeight="1">
      <c r="C2" s="49"/>
      <c r="D2" s="50"/>
      <c r="M2" s="51"/>
      <c r="O2" s="52"/>
      <c r="P2" s="53"/>
    </row>
    <row r="3" spans="1:17" s="576" customFormat="1" ht="21" customHeight="1" thickBot="1">
      <c r="C3" s="577"/>
      <c r="D3" s="577"/>
      <c r="E3" s="578"/>
      <c r="F3" s="578"/>
      <c r="G3" s="578"/>
      <c r="H3" s="578"/>
      <c r="I3" s="578"/>
      <c r="J3" s="1048" t="s">
        <v>539</v>
      </c>
      <c r="K3" s="1048"/>
      <c r="L3" s="1048"/>
      <c r="M3" s="1048"/>
      <c r="N3" s="1048"/>
      <c r="O3" s="1048"/>
      <c r="P3" s="579"/>
    </row>
    <row r="4" spans="1:17" s="583" customFormat="1" ht="14.25" customHeight="1">
      <c r="A4" s="580"/>
      <c r="B4" s="580"/>
      <c r="C4" s="580"/>
      <c r="D4" s="581"/>
      <c r="E4" s="56" t="s">
        <v>319</v>
      </c>
      <c r="F4" s="56"/>
      <c r="G4" s="56"/>
      <c r="H4" s="56"/>
      <c r="I4" s="57" t="s">
        <v>320</v>
      </c>
      <c r="J4" s="56"/>
      <c r="K4" s="56"/>
      <c r="L4" s="56"/>
      <c r="M4" s="56"/>
      <c r="N4" s="56"/>
      <c r="O4" s="56"/>
      <c r="P4" s="582"/>
    </row>
    <row r="5" spans="1:17" s="583" customFormat="1" ht="14.25" customHeight="1">
      <c r="A5" s="584"/>
      <c r="B5" s="584"/>
      <c r="C5" s="584"/>
      <c r="D5" s="585"/>
      <c r="E5" s="58" t="s">
        <v>336</v>
      </c>
      <c r="F5" s="58"/>
      <c r="G5" s="59"/>
      <c r="H5" s="1042" t="s">
        <v>338</v>
      </c>
      <c r="I5" s="60" t="s">
        <v>337</v>
      </c>
      <c r="J5" s="58"/>
      <c r="K5" s="61"/>
      <c r="L5" s="58" t="s">
        <v>336</v>
      </c>
      <c r="M5" s="58"/>
      <c r="N5" s="59"/>
      <c r="O5" s="1044" t="s">
        <v>339</v>
      </c>
      <c r="P5" s="1046"/>
    </row>
    <row r="6" spans="1:17" s="576" customFormat="1" ht="24" customHeight="1">
      <c r="A6" s="586"/>
      <c r="B6" s="586"/>
      <c r="C6" s="586"/>
      <c r="D6" s="587"/>
      <c r="E6" s="62" t="s">
        <v>1</v>
      </c>
      <c r="F6" s="63" t="s">
        <v>28</v>
      </c>
      <c r="G6" s="63" t="s">
        <v>29</v>
      </c>
      <c r="H6" s="1043"/>
      <c r="I6" s="64" t="s">
        <v>1</v>
      </c>
      <c r="J6" s="63" t="s">
        <v>28</v>
      </c>
      <c r="K6" s="63" t="s">
        <v>29</v>
      </c>
      <c r="L6" s="64" t="s">
        <v>1</v>
      </c>
      <c r="M6" s="63" t="s">
        <v>28</v>
      </c>
      <c r="N6" s="63" t="s">
        <v>29</v>
      </c>
      <c r="O6" s="1045"/>
      <c r="P6" s="1047"/>
      <c r="Q6" s="588"/>
    </row>
    <row r="7" spans="1:17" s="593" customFormat="1" ht="21" customHeight="1">
      <c r="A7" s="589"/>
      <c r="B7" s="66" t="s">
        <v>639</v>
      </c>
      <c r="C7" s="65" t="s">
        <v>30</v>
      </c>
      <c r="D7" s="590"/>
      <c r="E7" s="591">
        <v>1669</v>
      </c>
      <c r="F7" s="591">
        <v>1613</v>
      </c>
      <c r="G7" s="591">
        <v>56</v>
      </c>
      <c r="H7" s="591">
        <v>6594</v>
      </c>
      <c r="I7" s="591">
        <v>13</v>
      </c>
      <c r="J7" s="591">
        <v>11</v>
      </c>
      <c r="K7" s="591">
        <v>2</v>
      </c>
      <c r="L7" s="591">
        <v>1669</v>
      </c>
      <c r="M7" s="591">
        <v>1613</v>
      </c>
      <c r="N7" s="591">
        <v>56</v>
      </c>
      <c r="O7" s="591">
        <v>6594</v>
      </c>
      <c r="P7" s="592"/>
    </row>
    <row r="8" spans="1:17" s="593" customFormat="1" ht="14.25" customHeight="1">
      <c r="A8" s="589"/>
      <c r="B8" s="51"/>
      <c r="C8" s="65" t="s">
        <v>31</v>
      </c>
      <c r="D8" s="590"/>
      <c r="E8" s="591" t="s">
        <v>16</v>
      </c>
      <c r="F8" s="591" t="s">
        <v>16</v>
      </c>
      <c r="G8" s="591" t="s">
        <v>16</v>
      </c>
      <c r="H8" s="591"/>
      <c r="I8" s="591" t="s">
        <v>16</v>
      </c>
      <c r="J8" s="591" t="s">
        <v>16</v>
      </c>
      <c r="K8" s="591" t="s">
        <v>16</v>
      </c>
      <c r="L8" s="591" t="s">
        <v>16</v>
      </c>
      <c r="M8" s="591" t="s">
        <v>16</v>
      </c>
      <c r="N8" s="591" t="s">
        <v>16</v>
      </c>
      <c r="O8" s="591"/>
      <c r="P8" s="592"/>
    </row>
    <row r="9" spans="1:17" s="593" customFormat="1" ht="21" customHeight="1">
      <c r="A9" s="589"/>
      <c r="B9" s="66" t="s">
        <v>640</v>
      </c>
      <c r="C9" s="65" t="s">
        <v>30</v>
      </c>
      <c r="D9" s="590"/>
      <c r="E9" s="591">
        <v>1664</v>
      </c>
      <c r="F9" s="591">
        <v>1024</v>
      </c>
      <c r="G9" s="591">
        <v>640</v>
      </c>
      <c r="H9" s="591">
        <v>14970</v>
      </c>
      <c r="I9" s="591">
        <v>7</v>
      </c>
      <c r="J9" s="591">
        <v>5</v>
      </c>
      <c r="K9" s="591">
        <v>2</v>
      </c>
      <c r="L9" s="591">
        <v>1394</v>
      </c>
      <c r="M9" s="591">
        <v>874</v>
      </c>
      <c r="N9" s="591">
        <v>520</v>
      </c>
      <c r="O9" s="591">
        <v>4516</v>
      </c>
      <c r="P9" s="592"/>
    </row>
    <row r="10" spans="1:17" s="593" customFormat="1" ht="14.25" customHeight="1">
      <c r="A10" s="589"/>
      <c r="B10" s="51"/>
      <c r="C10" s="65" t="s">
        <v>31</v>
      </c>
      <c r="D10" s="590"/>
      <c r="E10" s="591">
        <v>1468</v>
      </c>
      <c r="F10" s="591">
        <v>530</v>
      </c>
      <c r="G10" s="591">
        <v>938</v>
      </c>
      <c r="H10" s="591"/>
      <c r="I10" s="591" t="s">
        <v>16</v>
      </c>
      <c r="J10" s="591" t="s">
        <v>16</v>
      </c>
      <c r="K10" s="591" t="s">
        <v>16</v>
      </c>
      <c r="L10" s="591" t="s">
        <v>16</v>
      </c>
      <c r="M10" s="591" t="s">
        <v>16</v>
      </c>
      <c r="N10" s="591" t="s">
        <v>16</v>
      </c>
      <c r="O10" s="591"/>
      <c r="P10" s="592"/>
    </row>
    <row r="11" spans="1:17" s="593" customFormat="1" ht="21" customHeight="1">
      <c r="A11" s="589"/>
      <c r="B11" s="66" t="s">
        <v>657</v>
      </c>
      <c r="C11" s="65" t="s">
        <v>30</v>
      </c>
      <c r="D11" s="590"/>
      <c r="E11" s="591">
        <v>1063</v>
      </c>
      <c r="F11" s="591">
        <v>998</v>
      </c>
      <c r="G11" s="591">
        <v>65</v>
      </c>
      <c r="H11" s="591">
        <v>2963</v>
      </c>
      <c r="I11" s="591">
        <v>6</v>
      </c>
      <c r="J11" s="591">
        <v>4</v>
      </c>
      <c r="K11" s="591">
        <v>2</v>
      </c>
      <c r="L11" s="591">
        <v>1027</v>
      </c>
      <c r="M11" s="591">
        <v>962</v>
      </c>
      <c r="N11" s="591">
        <v>65</v>
      </c>
      <c r="O11" s="591">
        <v>2717</v>
      </c>
      <c r="P11" s="592"/>
    </row>
    <row r="12" spans="1:17" s="593" customFormat="1" ht="14.25" customHeight="1">
      <c r="A12" s="589"/>
      <c r="B12" s="51"/>
      <c r="C12" s="65" t="s">
        <v>31</v>
      </c>
      <c r="D12" s="590"/>
      <c r="E12" s="591">
        <v>60</v>
      </c>
      <c r="F12" s="591">
        <v>0</v>
      </c>
      <c r="G12" s="591">
        <v>60</v>
      </c>
      <c r="H12" s="591"/>
      <c r="I12" s="591">
        <v>1</v>
      </c>
      <c r="J12" s="591">
        <v>0</v>
      </c>
      <c r="K12" s="591">
        <v>1</v>
      </c>
      <c r="L12" s="591">
        <v>29</v>
      </c>
      <c r="M12" s="591">
        <v>0</v>
      </c>
      <c r="N12" s="591">
        <v>29</v>
      </c>
      <c r="O12" s="591"/>
      <c r="P12" s="592"/>
    </row>
    <row r="13" spans="1:17" s="593" customFormat="1" ht="21" customHeight="1">
      <c r="A13" s="589"/>
      <c r="B13" s="66" t="s">
        <v>691</v>
      </c>
      <c r="C13" s="65" t="s">
        <v>30</v>
      </c>
      <c r="D13" s="590"/>
      <c r="E13" s="591">
        <v>643</v>
      </c>
      <c r="F13" s="591">
        <v>591</v>
      </c>
      <c r="G13" s="591">
        <v>52</v>
      </c>
      <c r="H13" s="591">
        <v>2204</v>
      </c>
      <c r="I13" s="591">
        <v>2</v>
      </c>
      <c r="J13" s="591">
        <v>1</v>
      </c>
      <c r="K13" s="591">
        <v>1</v>
      </c>
      <c r="L13" s="591">
        <v>228</v>
      </c>
      <c r="M13" s="591">
        <v>176</v>
      </c>
      <c r="N13" s="591">
        <v>52</v>
      </c>
      <c r="O13" s="591">
        <v>1552</v>
      </c>
      <c r="P13" s="592"/>
    </row>
    <row r="14" spans="1:17" s="593" customFormat="1" ht="14.25" customHeight="1">
      <c r="A14" s="589"/>
      <c r="B14" s="51"/>
      <c r="C14" s="65" t="s">
        <v>31</v>
      </c>
      <c r="D14" s="590"/>
      <c r="E14" s="591" t="s">
        <v>16</v>
      </c>
      <c r="F14" s="591" t="s">
        <v>16</v>
      </c>
      <c r="G14" s="591" t="s">
        <v>16</v>
      </c>
      <c r="H14" s="591"/>
      <c r="I14" s="591" t="s">
        <v>16</v>
      </c>
      <c r="J14" s="591" t="s">
        <v>16</v>
      </c>
      <c r="K14" s="591" t="s">
        <v>16</v>
      </c>
      <c r="L14" s="591" t="s">
        <v>16</v>
      </c>
      <c r="M14" s="591" t="s">
        <v>16</v>
      </c>
      <c r="N14" s="591" t="s">
        <v>16</v>
      </c>
      <c r="O14" s="591"/>
      <c r="P14" s="592"/>
    </row>
    <row r="15" spans="1:17" s="599" customFormat="1" ht="21" customHeight="1">
      <c r="A15" s="595"/>
      <c r="B15" s="935" t="s">
        <v>747</v>
      </c>
      <c r="C15" s="67" t="s">
        <v>30</v>
      </c>
      <c r="D15" s="596"/>
      <c r="E15" s="597">
        <f>SUM(E18,E20,E22,E24,E26,E28,E30,E32,E34,E36,E38,E40,)</f>
        <v>356</v>
      </c>
      <c r="F15" s="597">
        <f>SUM(F18,F20,F22,F24,F26,F28,F30,F32,F34,F36,F38,F40,)</f>
        <v>356</v>
      </c>
      <c r="G15" s="597">
        <f t="shared" ref="G15" si="0">SUM(G18,G20,G22,G24,G26,G28,G30,G32,G34,G36,G38,G40,)</f>
        <v>0</v>
      </c>
      <c r="H15" s="597">
        <f>SUM(H18:H41)</f>
        <v>576</v>
      </c>
      <c r="I15" s="597">
        <v>1</v>
      </c>
      <c r="J15" s="597">
        <v>1</v>
      </c>
      <c r="K15" s="597">
        <v>0</v>
      </c>
      <c r="L15" s="597">
        <v>198</v>
      </c>
      <c r="M15" s="597">
        <v>198</v>
      </c>
      <c r="N15" s="597">
        <v>0</v>
      </c>
      <c r="O15" s="597">
        <v>337</v>
      </c>
      <c r="P15" s="598"/>
    </row>
    <row r="16" spans="1:17" s="599" customFormat="1" ht="14.25" customHeight="1">
      <c r="A16" s="600"/>
      <c r="B16" s="68"/>
      <c r="C16" s="69" t="s">
        <v>31</v>
      </c>
      <c r="D16" s="601"/>
      <c r="E16" s="597">
        <f>SUM(E19,E21,E23,E25,E27,E29,E31,E33,E35,E37,E39,E41,)</f>
        <v>16</v>
      </c>
      <c r="F16" s="597">
        <f>SUM(F19,F21,F23,F25,F27,F29,F31,F33,F35,F37,F39,F41,)</f>
        <v>0</v>
      </c>
      <c r="G16" s="597">
        <f>SUM(G19,G21,G23,G25,G27,G29,G31,G33,G35,G37,G39,G41,)</f>
        <v>16</v>
      </c>
      <c r="H16" s="597"/>
      <c r="I16" s="597">
        <f>SUM(I19,I21,I23,I25,I27,I29,I31,I33,I35,I37,I39,I41,)</f>
        <v>0</v>
      </c>
      <c r="J16" s="597">
        <f t="shared" ref="J16:N16" si="1">SUM(J19,J21,J23,J25,J27,J29,J31,J33,J35,J37,J39,J41,)</f>
        <v>0</v>
      </c>
      <c r="K16" s="597">
        <f t="shared" si="1"/>
        <v>0</v>
      </c>
      <c r="L16" s="597">
        <f t="shared" si="1"/>
        <v>0</v>
      </c>
      <c r="M16" s="597">
        <f t="shared" si="1"/>
        <v>0</v>
      </c>
      <c r="N16" s="597">
        <f t="shared" si="1"/>
        <v>0</v>
      </c>
      <c r="O16" s="597"/>
      <c r="P16" s="598"/>
    </row>
    <row r="17" spans="1:16" s="599" customFormat="1" ht="9" customHeight="1">
      <c r="A17" s="600"/>
      <c r="B17" s="68"/>
      <c r="C17" s="609"/>
      <c r="D17" s="601"/>
      <c r="E17" s="597"/>
      <c r="F17" s="597"/>
      <c r="G17" s="597"/>
      <c r="H17" s="597"/>
      <c r="I17" s="597"/>
      <c r="J17" s="597"/>
      <c r="K17" s="597"/>
      <c r="L17" s="597"/>
      <c r="M17" s="597"/>
      <c r="N17" s="597"/>
      <c r="O17" s="597"/>
      <c r="P17" s="598"/>
    </row>
    <row r="18" spans="1:16" s="593" customFormat="1" ht="21" customHeight="1">
      <c r="A18" s="594"/>
      <c r="B18" s="932" t="s">
        <v>647</v>
      </c>
      <c r="C18" s="71" t="s">
        <v>30</v>
      </c>
      <c r="D18" s="602"/>
      <c r="E18" s="591" t="s">
        <v>16</v>
      </c>
      <c r="F18" s="591" t="s">
        <v>16</v>
      </c>
      <c r="G18" s="591" t="s">
        <v>16</v>
      </c>
      <c r="H18" s="591" t="s">
        <v>16</v>
      </c>
      <c r="I18" s="591" t="s">
        <v>16</v>
      </c>
      <c r="J18" s="591" t="s">
        <v>16</v>
      </c>
      <c r="K18" s="591" t="s">
        <v>16</v>
      </c>
      <c r="L18" s="591" t="s">
        <v>16</v>
      </c>
      <c r="M18" s="591" t="s">
        <v>16</v>
      </c>
      <c r="N18" s="591" t="s">
        <v>16</v>
      </c>
      <c r="O18" s="591" t="s">
        <v>16</v>
      </c>
      <c r="P18" s="603"/>
    </row>
    <row r="19" spans="1:16" s="593" customFormat="1" ht="14.25" customHeight="1">
      <c r="A19" s="579"/>
      <c r="B19" s="72"/>
      <c r="C19" s="65" t="s">
        <v>31</v>
      </c>
      <c r="D19" s="590"/>
      <c r="E19" s="591" t="s">
        <v>16</v>
      </c>
      <c r="F19" s="591" t="s">
        <v>16</v>
      </c>
      <c r="G19" s="591" t="s">
        <v>16</v>
      </c>
      <c r="H19" s="591"/>
      <c r="I19" s="591" t="s">
        <v>16</v>
      </c>
      <c r="J19" s="591" t="s">
        <v>16</v>
      </c>
      <c r="K19" s="591" t="s">
        <v>16</v>
      </c>
      <c r="L19" s="591" t="s">
        <v>16</v>
      </c>
      <c r="M19" s="591" t="s">
        <v>16</v>
      </c>
      <c r="N19" s="591" t="s">
        <v>16</v>
      </c>
      <c r="O19" s="591"/>
      <c r="P19" s="591"/>
    </row>
    <row r="20" spans="1:16" s="593" customFormat="1" ht="21" customHeight="1">
      <c r="A20" s="594"/>
      <c r="B20" s="70" t="s">
        <v>5</v>
      </c>
      <c r="C20" s="71" t="s">
        <v>30</v>
      </c>
      <c r="D20" s="602"/>
      <c r="E20" s="591" t="s">
        <v>16</v>
      </c>
      <c r="F20" s="591" t="s">
        <v>16</v>
      </c>
      <c r="G20" s="591" t="s">
        <v>16</v>
      </c>
      <c r="H20" s="591" t="s">
        <v>16</v>
      </c>
      <c r="I20" s="591" t="s">
        <v>16</v>
      </c>
      <c r="J20" s="591" t="s">
        <v>16</v>
      </c>
      <c r="K20" s="591" t="s">
        <v>16</v>
      </c>
      <c r="L20" s="591" t="s">
        <v>16</v>
      </c>
      <c r="M20" s="591" t="s">
        <v>16</v>
      </c>
      <c r="N20" s="591" t="s">
        <v>16</v>
      </c>
      <c r="O20" s="591" t="s">
        <v>16</v>
      </c>
      <c r="P20" s="603"/>
    </row>
    <row r="21" spans="1:16" s="593" customFormat="1" ht="14.25" customHeight="1">
      <c r="A21" s="579"/>
      <c r="B21" s="72"/>
      <c r="C21" s="65" t="s">
        <v>31</v>
      </c>
      <c r="D21" s="590"/>
      <c r="E21" s="591" t="s">
        <v>16</v>
      </c>
      <c r="F21" s="591" t="s">
        <v>16</v>
      </c>
      <c r="G21" s="591" t="s">
        <v>16</v>
      </c>
      <c r="H21" s="591"/>
      <c r="I21" s="591" t="s">
        <v>16</v>
      </c>
      <c r="J21" s="591" t="s">
        <v>16</v>
      </c>
      <c r="K21" s="591" t="s">
        <v>16</v>
      </c>
      <c r="L21" s="591" t="s">
        <v>16</v>
      </c>
      <c r="M21" s="591" t="s">
        <v>16</v>
      </c>
      <c r="N21" s="591" t="s">
        <v>16</v>
      </c>
      <c r="O21" s="591"/>
      <c r="P21" s="579"/>
    </row>
    <row r="22" spans="1:16" s="593" customFormat="1" ht="21" customHeight="1">
      <c r="A22" s="594"/>
      <c r="B22" s="70" t="s">
        <v>6</v>
      </c>
      <c r="C22" s="71" t="s">
        <v>30</v>
      </c>
      <c r="D22" s="602"/>
      <c r="E22" s="591">
        <v>198</v>
      </c>
      <c r="F22" s="591">
        <v>198</v>
      </c>
      <c r="G22" s="591" t="s">
        <v>16</v>
      </c>
      <c r="H22" s="591">
        <v>337</v>
      </c>
      <c r="I22" s="591">
        <v>1</v>
      </c>
      <c r="J22" s="591">
        <v>1</v>
      </c>
      <c r="K22" s="591" t="s">
        <v>16</v>
      </c>
      <c r="L22" s="591">
        <v>198</v>
      </c>
      <c r="M22" s="591">
        <v>198</v>
      </c>
      <c r="N22" s="591" t="s">
        <v>16</v>
      </c>
      <c r="O22" s="591">
        <v>337</v>
      </c>
      <c r="P22" s="591" t="s">
        <v>641</v>
      </c>
    </row>
    <row r="23" spans="1:16" s="593" customFormat="1" ht="14.25" customHeight="1">
      <c r="A23" s="579"/>
      <c r="B23" s="72"/>
      <c r="C23" s="65" t="s">
        <v>31</v>
      </c>
      <c r="D23" s="590"/>
      <c r="E23" s="591" t="s">
        <v>16</v>
      </c>
      <c r="F23" s="591" t="s">
        <v>16</v>
      </c>
      <c r="G23" s="591" t="s">
        <v>16</v>
      </c>
      <c r="H23" s="591"/>
      <c r="I23" s="591" t="s">
        <v>16</v>
      </c>
      <c r="J23" s="591" t="s">
        <v>16</v>
      </c>
      <c r="K23" s="591" t="s">
        <v>16</v>
      </c>
      <c r="L23" s="591" t="s">
        <v>16</v>
      </c>
      <c r="M23" s="591" t="s">
        <v>16</v>
      </c>
      <c r="N23" s="591" t="s">
        <v>16</v>
      </c>
      <c r="O23" s="591"/>
      <c r="P23" s="579"/>
    </row>
    <row r="24" spans="1:16" s="593" customFormat="1" ht="21" customHeight="1">
      <c r="A24" s="594"/>
      <c r="B24" s="70" t="s">
        <v>7</v>
      </c>
      <c r="C24" s="71" t="s">
        <v>30</v>
      </c>
      <c r="D24" s="602"/>
      <c r="E24" s="591" t="s">
        <v>16</v>
      </c>
      <c r="F24" s="591" t="s">
        <v>16</v>
      </c>
      <c r="G24" s="591" t="s">
        <v>16</v>
      </c>
      <c r="H24" s="591" t="s">
        <v>16</v>
      </c>
      <c r="I24" s="591" t="s">
        <v>16</v>
      </c>
      <c r="J24" s="591" t="s">
        <v>16</v>
      </c>
      <c r="K24" s="591" t="s">
        <v>16</v>
      </c>
      <c r="L24" s="591" t="s">
        <v>16</v>
      </c>
      <c r="M24" s="591" t="s">
        <v>16</v>
      </c>
      <c r="N24" s="591" t="s">
        <v>16</v>
      </c>
      <c r="O24" s="591" t="s">
        <v>16</v>
      </c>
      <c r="P24" s="603"/>
    </row>
    <row r="25" spans="1:16" s="593" customFormat="1" ht="14.25" customHeight="1">
      <c r="A25" s="579"/>
      <c r="B25" s="72"/>
      <c r="C25" s="65" t="s">
        <v>31</v>
      </c>
      <c r="D25" s="590"/>
      <c r="E25" s="591" t="s">
        <v>16</v>
      </c>
      <c r="F25" s="591" t="s">
        <v>16</v>
      </c>
      <c r="G25" s="591" t="s">
        <v>16</v>
      </c>
      <c r="H25" s="591"/>
      <c r="I25" s="591" t="s">
        <v>16</v>
      </c>
      <c r="J25" s="591" t="s">
        <v>16</v>
      </c>
      <c r="K25" s="591" t="s">
        <v>16</v>
      </c>
      <c r="L25" s="591" t="s">
        <v>16</v>
      </c>
      <c r="M25" s="591" t="s">
        <v>16</v>
      </c>
      <c r="N25" s="591" t="s">
        <v>16</v>
      </c>
      <c r="O25" s="591"/>
      <c r="P25" s="579"/>
    </row>
    <row r="26" spans="1:16" s="593" customFormat="1" ht="21" customHeight="1">
      <c r="A26" s="594"/>
      <c r="B26" s="932" t="s">
        <v>648</v>
      </c>
      <c r="C26" s="71" t="s">
        <v>30</v>
      </c>
      <c r="D26" s="602"/>
      <c r="E26" s="591">
        <v>158</v>
      </c>
      <c r="F26" s="591">
        <v>158</v>
      </c>
      <c r="G26" s="591" t="s">
        <v>16</v>
      </c>
      <c r="H26" s="591">
        <v>239</v>
      </c>
      <c r="I26" s="591" t="s">
        <v>16</v>
      </c>
      <c r="J26" s="591" t="s">
        <v>16</v>
      </c>
      <c r="K26" s="591" t="s">
        <v>16</v>
      </c>
      <c r="L26" s="591" t="s">
        <v>16</v>
      </c>
      <c r="M26" s="591" t="s">
        <v>16</v>
      </c>
      <c r="N26" s="591" t="s">
        <v>16</v>
      </c>
      <c r="O26" s="591" t="s">
        <v>16</v>
      </c>
      <c r="P26" s="603"/>
    </row>
    <row r="27" spans="1:16" s="593" customFormat="1" ht="14.25" customHeight="1">
      <c r="A27" s="579"/>
      <c r="B27" s="72"/>
      <c r="C27" s="65" t="s">
        <v>31</v>
      </c>
      <c r="D27" s="590"/>
      <c r="E27" s="591">
        <v>16</v>
      </c>
      <c r="F27" s="591" t="s">
        <v>16</v>
      </c>
      <c r="G27" s="591">
        <v>16</v>
      </c>
      <c r="H27" s="591"/>
      <c r="I27" s="591" t="s">
        <v>16</v>
      </c>
      <c r="J27" s="591" t="s">
        <v>16</v>
      </c>
      <c r="K27" s="591" t="s">
        <v>16</v>
      </c>
      <c r="L27" s="591" t="s">
        <v>16</v>
      </c>
      <c r="M27" s="591" t="s">
        <v>16</v>
      </c>
      <c r="N27" s="591" t="s">
        <v>16</v>
      </c>
      <c r="O27" s="591"/>
      <c r="P27" s="579"/>
    </row>
    <row r="28" spans="1:16" s="593" customFormat="1" ht="21" customHeight="1">
      <c r="A28" s="594"/>
      <c r="B28" s="70" t="s">
        <v>32</v>
      </c>
      <c r="C28" s="71" t="s">
        <v>30</v>
      </c>
      <c r="D28" s="602"/>
      <c r="E28" s="591" t="s">
        <v>16</v>
      </c>
      <c r="F28" s="591" t="s">
        <v>16</v>
      </c>
      <c r="G28" s="591" t="s">
        <v>16</v>
      </c>
      <c r="H28" s="591" t="s">
        <v>16</v>
      </c>
      <c r="I28" s="591" t="s">
        <v>16</v>
      </c>
      <c r="J28" s="591" t="s">
        <v>16</v>
      </c>
      <c r="K28" s="591" t="s">
        <v>16</v>
      </c>
      <c r="L28" s="591" t="s">
        <v>16</v>
      </c>
      <c r="M28" s="591" t="s">
        <v>16</v>
      </c>
      <c r="N28" s="591" t="s">
        <v>16</v>
      </c>
      <c r="O28" s="591" t="s">
        <v>16</v>
      </c>
      <c r="P28" s="603"/>
    </row>
    <row r="29" spans="1:16" s="593" customFormat="1" ht="14.25" customHeight="1">
      <c r="A29" s="579"/>
      <c r="B29" s="72"/>
      <c r="C29" s="65" t="s">
        <v>31</v>
      </c>
      <c r="D29" s="590"/>
      <c r="E29" s="591" t="s">
        <v>16</v>
      </c>
      <c r="F29" s="591" t="s">
        <v>16</v>
      </c>
      <c r="G29" s="591" t="s">
        <v>16</v>
      </c>
      <c r="H29" s="591"/>
      <c r="I29" s="591" t="s">
        <v>16</v>
      </c>
      <c r="J29" s="591" t="s">
        <v>16</v>
      </c>
      <c r="K29" s="591" t="s">
        <v>16</v>
      </c>
      <c r="L29" s="591" t="s">
        <v>16</v>
      </c>
      <c r="M29" s="591" t="s">
        <v>16</v>
      </c>
      <c r="N29" s="591" t="s">
        <v>16</v>
      </c>
      <c r="O29" s="591"/>
      <c r="P29" s="579"/>
    </row>
    <row r="30" spans="1:16" s="593" customFormat="1" ht="21" customHeight="1">
      <c r="A30" s="594"/>
      <c r="B30" s="70" t="s">
        <v>8</v>
      </c>
      <c r="C30" s="71" t="s">
        <v>30</v>
      </c>
      <c r="D30" s="602"/>
      <c r="E30" s="591" t="s">
        <v>16</v>
      </c>
      <c r="F30" s="591" t="s">
        <v>16</v>
      </c>
      <c r="G30" s="591" t="s">
        <v>16</v>
      </c>
      <c r="H30" s="591" t="s">
        <v>16</v>
      </c>
      <c r="I30" s="591" t="s">
        <v>16</v>
      </c>
      <c r="J30" s="591" t="s">
        <v>16</v>
      </c>
      <c r="K30" s="591" t="s">
        <v>16</v>
      </c>
      <c r="L30" s="591" t="s">
        <v>16</v>
      </c>
      <c r="M30" s="591" t="s">
        <v>16</v>
      </c>
      <c r="N30" s="591" t="s">
        <v>16</v>
      </c>
      <c r="O30" s="591" t="s">
        <v>16</v>
      </c>
      <c r="P30" s="603"/>
    </row>
    <row r="31" spans="1:16" s="593" customFormat="1" ht="14.25" customHeight="1">
      <c r="A31" s="579"/>
      <c r="B31" s="72"/>
      <c r="C31" s="65" t="s">
        <v>31</v>
      </c>
      <c r="D31" s="590"/>
      <c r="E31" s="591" t="s">
        <v>16</v>
      </c>
      <c r="F31" s="591" t="s">
        <v>16</v>
      </c>
      <c r="G31" s="591" t="s">
        <v>16</v>
      </c>
      <c r="H31" s="591"/>
      <c r="I31" s="591" t="s">
        <v>16</v>
      </c>
      <c r="J31" s="591" t="s">
        <v>16</v>
      </c>
      <c r="K31" s="591" t="s">
        <v>16</v>
      </c>
      <c r="L31" s="591" t="s">
        <v>16</v>
      </c>
      <c r="M31" s="591" t="s">
        <v>16</v>
      </c>
      <c r="N31" s="591" t="s">
        <v>16</v>
      </c>
      <c r="O31" s="591"/>
      <c r="P31" s="579"/>
    </row>
    <row r="32" spans="1:16" s="593" customFormat="1" ht="21" customHeight="1">
      <c r="A32" s="594"/>
      <c r="B32" s="70" t="s">
        <v>9</v>
      </c>
      <c r="C32" s="71" t="s">
        <v>30</v>
      </c>
      <c r="D32" s="602"/>
      <c r="E32" s="591" t="s">
        <v>16</v>
      </c>
      <c r="F32" s="591" t="s">
        <v>16</v>
      </c>
      <c r="G32" s="591" t="s">
        <v>16</v>
      </c>
      <c r="H32" s="591" t="s">
        <v>16</v>
      </c>
      <c r="I32" s="591" t="s">
        <v>16</v>
      </c>
      <c r="J32" s="591" t="s">
        <v>16</v>
      </c>
      <c r="K32" s="591" t="s">
        <v>16</v>
      </c>
      <c r="L32" s="591" t="s">
        <v>16</v>
      </c>
      <c r="M32" s="591" t="s">
        <v>16</v>
      </c>
      <c r="N32" s="591" t="s">
        <v>16</v>
      </c>
      <c r="O32" s="591" t="s">
        <v>16</v>
      </c>
      <c r="P32" s="603"/>
    </row>
    <row r="33" spans="1:16" s="593" customFormat="1" ht="14.25" customHeight="1">
      <c r="A33" s="579"/>
      <c r="B33" s="72"/>
      <c r="C33" s="65" t="s">
        <v>31</v>
      </c>
      <c r="D33" s="590"/>
      <c r="E33" s="591" t="s">
        <v>16</v>
      </c>
      <c r="F33" s="591" t="s">
        <v>16</v>
      </c>
      <c r="G33" s="591" t="s">
        <v>16</v>
      </c>
      <c r="H33" s="591"/>
      <c r="I33" s="591" t="s">
        <v>16</v>
      </c>
      <c r="J33" s="591" t="s">
        <v>16</v>
      </c>
      <c r="K33" s="591" t="s">
        <v>16</v>
      </c>
      <c r="L33" s="591" t="s">
        <v>16</v>
      </c>
      <c r="M33" s="591" t="s">
        <v>16</v>
      </c>
      <c r="N33" s="591" t="s">
        <v>16</v>
      </c>
      <c r="O33" s="591"/>
      <c r="P33" s="603"/>
    </row>
    <row r="34" spans="1:16" s="593" customFormat="1" ht="21" customHeight="1">
      <c r="A34" s="594"/>
      <c r="B34" s="70" t="s">
        <v>10</v>
      </c>
      <c r="C34" s="71" t="s">
        <v>30</v>
      </c>
      <c r="D34" s="602"/>
      <c r="E34" s="591" t="s">
        <v>16</v>
      </c>
      <c r="F34" s="591" t="s">
        <v>16</v>
      </c>
      <c r="G34" s="591" t="s">
        <v>16</v>
      </c>
      <c r="H34" s="591" t="s">
        <v>16</v>
      </c>
      <c r="I34" s="591" t="s">
        <v>16</v>
      </c>
      <c r="J34" s="591" t="s">
        <v>16</v>
      </c>
      <c r="K34" s="591" t="s">
        <v>16</v>
      </c>
      <c r="L34" s="591" t="s">
        <v>16</v>
      </c>
      <c r="M34" s="591" t="s">
        <v>16</v>
      </c>
      <c r="N34" s="591" t="s">
        <v>16</v>
      </c>
      <c r="O34" s="591" t="s">
        <v>16</v>
      </c>
      <c r="P34" s="603"/>
    </row>
    <row r="35" spans="1:16" s="593" customFormat="1" ht="14.25" customHeight="1">
      <c r="A35" s="579"/>
      <c r="B35" s="55"/>
      <c r="C35" s="65" t="s">
        <v>31</v>
      </c>
      <c r="D35" s="590"/>
      <c r="E35" s="591" t="s">
        <v>16</v>
      </c>
      <c r="F35" s="591" t="s">
        <v>16</v>
      </c>
      <c r="G35" s="591" t="s">
        <v>16</v>
      </c>
      <c r="H35" s="591"/>
      <c r="I35" s="591" t="s">
        <v>16</v>
      </c>
      <c r="J35" s="591" t="s">
        <v>16</v>
      </c>
      <c r="K35" s="591" t="s">
        <v>16</v>
      </c>
      <c r="L35" s="591" t="s">
        <v>16</v>
      </c>
      <c r="M35" s="591" t="s">
        <v>16</v>
      </c>
      <c r="N35" s="591" t="s">
        <v>16</v>
      </c>
      <c r="O35" s="591"/>
      <c r="P35" s="603"/>
    </row>
    <row r="36" spans="1:16" s="593" customFormat="1" ht="21" customHeight="1">
      <c r="A36" s="594"/>
      <c r="B36" s="70" t="s">
        <v>33</v>
      </c>
      <c r="C36" s="71" t="s">
        <v>30</v>
      </c>
      <c r="D36" s="602"/>
      <c r="E36" s="591" t="s">
        <v>16</v>
      </c>
      <c r="F36" s="591" t="s">
        <v>16</v>
      </c>
      <c r="G36" s="591" t="s">
        <v>16</v>
      </c>
      <c r="H36" s="591" t="s">
        <v>16</v>
      </c>
      <c r="I36" s="591" t="s">
        <v>16</v>
      </c>
      <c r="J36" s="591" t="s">
        <v>16</v>
      </c>
      <c r="K36" s="591" t="s">
        <v>16</v>
      </c>
      <c r="L36" s="591" t="s">
        <v>16</v>
      </c>
      <c r="M36" s="591" t="s">
        <v>16</v>
      </c>
      <c r="N36" s="591" t="s">
        <v>16</v>
      </c>
      <c r="O36" s="591" t="s">
        <v>16</v>
      </c>
      <c r="P36" s="591"/>
    </row>
    <row r="37" spans="1:16" s="593" customFormat="1" ht="14.25" customHeight="1">
      <c r="A37" s="579"/>
      <c r="B37" s="72"/>
      <c r="C37" s="65" t="s">
        <v>31</v>
      </c>
      <c r="D37" s="590"/>
      <c r="E37" s="591" t="s">
        <v>16</v>
      </c>
      <c r="F37" s="591" t="s">
        <v>16</v>
      </c>
      <c r="G37" s="591" t="s">
        <v>16</v>
      </c>
      <c r="H37" s="591"/>
      <c r="I37" s="591" t="s">
        <v>16</v>
      </c>
      <c r="J37" s="591" t="s">
        <v>16</v>
      </c>
      <c r="K37" s="591" t="s">
        <v>16</v>
      </c>
      <c r="L37" s="591" t="s">
        <v>16</v>
      </c>
      <c r="M37" s="591" t="s">
        <v>16</v>
      </c>
      <c r="N37" s="591" t="s">
        <v>16</v>
      </c>
      <c r="O37" s="591"/>
      <c r="P37" s="591"/>
    </row>
    <row r="38" spans="1:16" s="593" customFormat="1" ht="21" customHeight="1">
      <c r="A38" s="594"/>
      <c r="B38" s="70" t="s">
        <v>34</v>
      </c>
      <c r="C38" s="71" t="s">
        <v>30</v>
      </c>
      <c r="D38" s="602"/>
      <c r="E38" s="591" t="s">
        <v>16</v>
      </c>
      <c r="F38" s="591" t="s">
        <v>16</v>
      </c>
      <c r="G38" s="591" t="s">
        <v>16</v>
      </c>
      <c r="H38" s="591" t="s">
        <v>16</v>
      </c>
      <c r="I38" s="591" t="s">
        <v>16</v>
      </c>
      <c r="J38" s="591" t="s">
        <v>16</v>
      </c>
      <c r="K38" s="591" t="s">
        <v>16</v>
      </c>
      <c r="L38" s="591" t="s">
        <v>16</v>
      </c>
      <c r="M38" s="591" t="s">
        <v>16</v>
      </c>
      <c r="N38" s="591" t="s">
        <v>16</v>
      </c>
      <c r="O38" s="591" t="s">
        <v>16</v>
      </c>
      <c r="P38" s="603"/>
    </row>
    <row r="39" spans="1:16" s="593" customFormat="1" ht="14.25" customHeight="1">
      <c r="A39" s="579"/>
      <c r="B39" s="72"/>
      <c r="C39" s="65" t="s">
        <v>31</v>
      </c>
      <c r="D39" s="590"/>
      <c r="E39" s="591" t="s">
        <v>16</v>
      </c>
      <c r="F39" s="591" t="s">
        <v>16</v>
      </c>
      <c r="G39" s="591" t="s">
        <v>16</v>
      </c>
      <c r="H39" s="591"/>
      <c r="I39" s="591" t="s">
        <v>16</v>
      </c>
      <c r="J39" s="591" t="s">
        <v>16</v>
      </c>
      <c r="K39" s="591" t="s">
        <v>16</v>
      </c>
      <c r="L39" s="591" t="s">
        <v>16</v>
      </c>
      <c r="M39" s="591" t="s">
        <v>16</v>
      </c>
      <c r="N39" s="591" t="s">
        <v>16</v>
      </c>
      <c r="O39" s="591"/>
      <c r="P39" s="603"/>
    </row>
    <row r="40" spans="1:16" s="593" customFormat="1" ht="21" customHeight="1">
      <c r="A40" s="594"/>
      <c r="B40" s="70" t="s">
        <v>35</v>
      </c>
      <c r="C40" s="71" t="s">
        <v>30</v>
      </c>
      <c r="D40" s="602"/>
      <c r="E40" s="591" t="s">
        <v>16</v>
      </c>
      <c r="F40" s="591" t="s">
        <v>16</v>
      </c>
      <c r="G40" s="591" t="s">
        <v>16</v>
      </c>
      <c r="H40" s="591" t="s">
        <v>16</v>
      </c>
      <c r="I40" s="591" t="s">
        <v>16</v>
      </c>
      <c r="J40" s="591" t="s">
        <v>16</v>
      </c>
      <c r="K40" s="591" t="s">
        <v>16</v>
      </c>
      <c r="L40" s="591" t="s">
        <v>16</v>
      </c>
      <c r="M40" s="591" t="s">
        <v>16</v>
      </c>
      <c r="N40" s="591" t="s">
        <v>16</v>
      </c>
      <c r="O40" s="591" t="s">
        <v>16</v>
      </c>
      <c r="P40" s="603"/>
    </row>
    <row r="41" spans="1:16" s="593" customFormat="1" ht="14.25" customHeight="1">
      <c r="A41" s="579"/>
      <c r="B41" s="55"/>
      <c r="C41" s="65" t="s">
        <v>31</v>
      </c>
      <c r="D41" s="590"/>
      <c r="E41" s="591" t="s">
        <v>16</v>
      </c>
      <c r="F41" s="591" t="s">
        <v>16</v>
      </c>
      <c r="G41" s="591" t="s">
        <v>16</v>
      </c>
      <c r="H41" s="591"/>
      <c r="I41" s="591" t="s">
        <v>16</v>
      </c>
      <c r="J41" s="591" t="s">
        <v>16</v>
      </c>
      <c r="K41" s="591" t="s">
        <v>16</v>
      </c>
      <c r="L41" s="591" t="s">
        <v>16</v>
      </c>
      <c r="M41" s="591" t="s">
        <v>16</v>
      </c>
      <c r="N41" s="591" t="s">
        <v>16</v>
      </c>
      <c r="O41" s="591"/>
      <c r="P41" s="579"/>
    </row>
    <row r="42" spans="1:16" s="608" customFormat="1" ht="3.95" customHeight="1">
      <c r="A42" s="604"/>
      <c r="B42" s="604"/>
      <c r="C42" s="604"/>
      <c r="D42" s="605"/>
      <c r="E42" s="606"/>
      <c r="F42" s="606"/>
      <c r="G42" s="606"/>
      <c r="H42" s="607"/>
      <c r="I42" s="606"/>
      <c r="J42" s="606"/>
      <c r="K42" s="606"/>
      <c r="L42" s="606"/>
      <c r="M42" s="606"/>
      <c r="N42" s="606"/>
      <c r="O42" s="607"/>
      <c r="P42" s="604"/>
    </row>
    <row r="43" spans="1:16" s="576" customFormat="1" ht="15.95" customHeight="1">
      <c r="B43" s="576" t="s">
        <v>342</v>
      </c>
      <c r="D43" s="578"/>
      <c r="P43" s="579"/>
    </row>
    <row r="44" spans="1:16" s="576" customFormat="1" ht="12" customHeight="1">
      <c r="B44" s="576" t="s">
        <v>343</v>
      </c>
      <c r="D44" s="578"/>
      <c r="P44" s="579"/>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tabColor rgb="FFFFFF00"/>
  </sheetPr>
  <dimension ref="A1:AR70"/>
  <sheetViews>
    <sheetView view="pageBreakPreview" zoomScale="90" zoomScaleNormal="85" zoomScaleSheetLayoutView="90" workbookViewId="0">
      <selection activeCell="AQ4" sqref="AQ4:AS51"/>
    </sheetView>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5" style="83" customWidth="1"/>
    <col min="9" max="18" width="6.125" style="83" customWidth="1"/>
    <col min="19" max="22" width="0.25" style="85" customWidth="1"/>
    <col min="23" max="29" width="6.125" style="83" customWidth="1"/>
    <col min="30" max="30" width="7.625" style="83" customWidth="1"/>
    <col min="31" max="31" width="6.125" style="83" customWidth="1"/>
    <col min="32" max="32" width="6.5" style="83" customWidth="1"/>
    <col min="33" max="33" width="5.125" style="83" customWidth="1"/>
    <col min="34" max="34" width="0.375" style="86" customWidth="1"/>
    <col min="35" max="35" width="0.625" style="81" customWidth="1"/>
    <col min="36" max="37" width="1.625" style="81" customWidth="1"/>
    <col min="38" max="38" width="4.875" style="82" customWidth="1"/>
    <col min="39" max="39" width="0.75" style="82" customWidth="1"/>
    <col min="40" max="40" width="22.875" style="82" customWidth="1"/>
    <col min="41" max="41" width="0.375" style="87" customWidth="1"/>
    <col min="42" max="42" width="5.75" style="81" customWidth="1"/>
    <col min="43" max="16384" width="12.125" style="81"/>
  </cols>
  <sheetData>
    <row r="1" spans="1:44" s="73" customFormat="1" ht="24" customHeight="1">
      <c r="B1" s="74"/>
      <c r="C1" s="74"/>
      <c r="D1" s="74"/>
      <c r="E1" s="74"/>
      <c r="F1" s="74"/>
      <c r="H1" s="75"/>
      <c r="I1" s="75"/>
      <c r="L1" s="75"/>
      <c r="M1" s="76" t="s">
        <v>675</v>
      </c>
      <c r="N1" s="77" t="s">
        <v>752</v>
      </c>
      <c r="Q1" s="75"/>
      <c r="R1" s="75"/>
      <c r="S1" s="78"/>
      <c r="T1" s="78"/>
      <c r="U1" s="78"/>
      <c r="V1" s="78"/>
      <c r="W1" s="75"/>
      <c r="X1" s="75"/>
      <c r="Y1" s="75"/>
      <c r="Z1" s="75"/>
      <c r="AA1" s="75"/>
      <c r="AB1" s="75"/>
      <c r="AC1" s="75"/>
      <c r="AD1" s="75"/>
      <c r="AE1" s="75"/>
      <c r="AF1" s="75"/>
      <c r="AG1" s="75"/>
      <c r="AH1" s="79"/>
      <c r="AL1" s="74"/>
      <c r="AM1" s="74"/>
      <c r="AN1" s="74"/>
      <c r="AO1" s="80"/>
    </row>
    <row r="2" spans="1:44" ht="3.75" customHeight="1">
      <c r="J2" s="84"/>
    </row>
    <row r="3" spans="1:44" s="88" customFormat="1" ht="12" customHeight="1" thickBot="1">
      <c r="B3" s="88" t="s">
        <v>748</v>
      </c>
      <c r="H3" s="89"/>
      <c r="I3" s="89"/>
      <c r="J3" s="89"/>
      <c r="K3" s="89"/>
      <c r="L3" s="90"/>
      <c r="M3" s="89"/>
      <c r="N3" s="89"/>
      <c r="O3" s="89"/>
      <c r="P3" s="89"/>
      <c r="Q3" s="89"/>
      <c r="R3" s="89"/>
      <c r="S3" s="91"/>
      <c r="T3" s="91"/>
      <c r="U3" s="91"/>
      <c r="V3" s="91"/>
      <c r="W3" s="89"/>
      <c r="X3" s="89"/>
      <c r="Y3" s="89"/>
      <c r="Z3" s="89"/>
      <c r="AA3" s="89"/>
      <c r="AB3" s="89"/>
      <c r="AC3" s="89"/>
      <c r="AD3" s="89"/>
      <c r="AE3" s="89"/>
      <c r="AF3" s="89"/>
      <c r="AG3" s="89"/>
      <c r="AH3" s="91"/>
      <c r="AN3" s="554" t="s">
        <v>750</v>
      </c>
      <c r="AO3" s="92"/>
    </row>
    <row r="4" spans="1:44" s="108" customFormat="1" ht="48" customHeight="1">
      <c r="A4" s="93"/>
      <c r="B4" s="94"/>
      <c r="C4" s="94"/>
      <c r="D4" s="94"/>
      <c r="E4" s="94"/>
      <c r="F4" s="95"/>
      <c r="G4" s="96"/>
      <c r="H4" s="97" t="s">
        <v>321</v>
      </c>
      <c r="I4" s="97" t="s">
        <v>322</v>
      </c>
      <c r="J4" s="97" t="s">
        <v>37</v>
      </c>
      <c r="K4" s="97" t="s">
        <v>38</v>
      </c>
      <c r="L4" s="97" t="s">
        <v>323</v>
      </c>
      <c r="M4" s="97" t="s">
        <v>324</v>
      </c>
      <c r="N4" s="97" t="s">
        <v>325</v>
      </c>
      <c r="O4" s="97" t="s">
        <v>327</v>
      </c>
      <c r="P4" s="97" t="s">
        <v>578</v>
      </c>
      <c r="Q4" s="98" t="s">
        <v>39</v>
      </c>
      <c r="R4" s="98" t="s">
        <v>40</v>
      </c>
      <c r="S4" s="949"/>
      <c r="T4" s="101"/>
      <c r="U4" s="101"/>
      <c r="V4" s="102"/>
      <c r="W4" s="103" t="s">
        <v>579</v>
      </c>
      <c r="X4" s="104" t="s">
        <v>326</v>
      </c>
      <c r="Y4" s="99" t="s">
        <v>580</v>
      </c>
      <c r="Z4" s="105" t="s">
        <v>581</v>
      </c>
      <c r="AA4" s="99" t="s">
        <v>582</v>
      </c>
      <c r="AB4" s="97" t="s">
        <v>583</v>
      </c>
      <c r="AC4" s="97" t="s">
        <v>363</v>
      </c>
      <c r="AD4" s="97" t="s">
        <v>584</v>
      </c>
      <c r="AE4" s="97" t="s">
        <v>328</v>
      </c>
      <c r="AF4" s="97" t="s">
        <v>2</v>
      </c>
      <c r="AG4" s="97" t="s">
        <v>364</v>
      </c>
      <c r="AH4" s="102"/>
      <c r="AI4" s="106"/>
      <c r="AJ4" s="93"/>
      <c r="AK4" s="93"/>
      <c r="AL4" s="94"/>
      <c r="AM4" s="94"/>
      <c r="AN4" s="95"/>
      <c r="AO4" s="107"/>
    </row>
    <row r="5" spans="1:44" s="115" customFormat="1" ht="18" customHeight="1">
      <c r="A5" s="109"/>
      <c r="B5" s="1051" t="s">
        <v>36</v>
      </c>
      <c r="C5" s="1051"/>
      <c r="D5" s="1051"/>
      <c r="E5" s="1051"/>
      <c r="F5" s="1051"/>
      <c r="G5" s="110"/>
      <c r="H5" s="144">
        <f>SUM(H6,H24,H25,H30,H33,H34,H35,H36,H37)</f>
        <v>3175</v>
      </c>
      <c r="I5" s="144">
        <f>SUM(I6,I24,I25,I30,I33,I34,I35,I36,I37)</f>
        <v>209</v>
      </c>
      <c r="J5" s="144">
        <f>SUM(J6,J24,J25,J30,J33,J34,J35,J36,J37)</f>
        <v>427</v>
      </c>
      <c r="K5" s="144">
        <f t="shared" ref="K5:R5" si="0">SUM(K6,K24,K25,K30,K33,K34,K35,K36,K37)</f>
        <v>91</v>
      </c>
      <c r="L5" s="144">
        <f t="shared" si="0"/>
        <v>58</v>
      </c>
      <c r="M5" s="144">
        <f t="shared" si="0"/>
        <v>24</v>
      </c>
      <c r="N5" s="144">
        <f t="shared" si="0"/>
        <v>86</v>
      </c>
      <c r="O5" s="144">
        <f t="shared" si="0"/>
        <v>184</v>
      </c>
      <c r="P5" s="144">
        <f t="shared" si="0"/>
        <v>85</v>
      </c>
      <c r="Q5" s="144">
        <f t="shared" si="0"/>
        <v>4</v>
      </c>
      <c r="R5" s="144">
        <f t="shared" si="0"/>
        <v>2</v>
      </c>
      <c r="S5" s="111"/>
      <c r="T5" s="111"/>
      <c r="U5" s="111"/>
      <c r="V5" s="111"/>
      <c r="W5" s="144">
        <f t="shared" ref="W5" si="1">SUM(W6,W24,W25,W30,W33,W34,W35,W36,W37)</f>
        <v>33</v>
      </c>
      <c r="X5" s="144">
        <f t="shared" ref="X5" si="2">SUM(X6,X24,X25,X30,X33,X34,X35,X36,X37)</f>
        <v>4</v>
      </c>
      <c r="Y5" s="144">
        <f t="shared" ref="Y5" si="3">SUM(Y6,Y24,Y25,Y30,Y33,Y34,Y35,Y36,Y37)</f>
        <v>4</v>
      </c>
      <c r="Z5" s="144">
        <f t="shared" ref="Z5" si="4">SUM(Z6,Z24,Z25,Z30,Z33,Z34,Z35,Z36,Z37)</f>
        <v>0</v>
      </c>
      <c r="AA5" s="144">
        <f t="shared" ref="AA5" si="5">SUM(AA6,AA24,AA25,AA30,AA33,AA34,AA35,AA36,AA37)</f>
        <v>1</v>
      </c>
      <c r="AB5" s="144">
        <f t="shared" ref="AB5" si="6">SUM(AB6,AB24,AB25,AB30,AB33,AB34,AB35,AB36,AB37)</f>
        <v>0</v>
      </c>
      <c r="AC5" s="144">
        <f t="shared" ref="AC5" si="7">SUM(AC6,AC24,AC25,AC30,AC33,AC34,AC35,AC36,AC37)</f>
        <v>41</v>
      </c>
      <c r="AD5" s="144">
        <f t="shared" ref="AD5" si="8">SUM(AD6,AD24,AD25,AD30,AD33,AD34,AD35,AD36,AD37)</f>
        <v>0</v>
      </c>
      <c r="AE5" s="144">
        <f t="shared" ref="AE5" si="9">SUM(AE6,AE24,AE25,AE30,AE33,AE34,AE35,AE36,AE37)</f>
        <v>225</v>
      </c>
      <c r="AF5" s="144">
        <f t="shared" ref="AF5" si="10">SUM(AF6,AF24,AF25,AF30,AF33,AF34,AF35,AF36,AF37)</f>
        <v>1693</v>
      </c>
      <c r="AG5" s="144">
        <f t="shared" ref="AG5" si="11">SUM(AG6,AG24,AG25,AG30,AG33,AG34,AG35,AG36,AG37)</f>
        <v>4</v>
      </c>
      <c r="AH5" s="112"/>
      <c r="AI5" s="113"/>
      <c r="AJ5" s="1052" t="s">
        <v>587</v>
      </c>
      <c r="AK5" s="1052"/>
      <c r="AL5" s="1052"/>
      <c r="AM5" s="1052"/>
      <c r="AN5" s="1052"/>
      <c r="AO5" s="114"/>
    </row>
    <row r="6" spans="1:44" s="122" customFormat="1" ht="20.100000000000001" customHeight="1">
      <c r="A6" s="116"/>
      <c r="C6" s="1050" t="s">
        <v>41</v>
      </c>
      <c r="D6" s="1050"/>
      <c r="E6" s="1050"/>
      <c r="F6" s="1050"/>
      <c r="G6" s="117"/>
      <c r="H6" s="124">
        <f>SUM(H7:H23)</f>
        <v>438</v>
      </c>
      <c r="I6" s="124">
        <f>SUM(I7:I23)</f>
        <v>25</v>
      </c>
      <c r="J6" s="124">
        <f>SUM(J7:J23)</f>
        <v>103</v>
      </c>
      <c r="K6" s="124">
        <f t="shared" ref="K6:R6" si="12">SUM(K7:K23)</f>
        <v>18</v>
      </c>
      <c r="L6" s="124">
        <f t="shared" si="12"/>
        <v>20</v>
      </c>
      <c r="M6" s="124">
        <f t="shared" si="12"/>
        <v>12</v>
      </c>
      <c r="N6" s="124">
        <f t="shared" si="12"/>
        <v>15</v>
      </c>
      <c r="O6" s="124">
        <f t="shared" si="12"/>
        <v>111</v>
      </c>
      <c r="P6" s="124">
        <f t="shared" si="12"/>
        <v>28</v>
      </c>
      <c r="Q6" s="124">
        <f t="shared" si="12"/>
        <v>1</v>
      </c>
      <c r="R6" s="124">
        <f t="shared" si="12"/>
        <v>1</v>
      </c>
      <c r="S6" s="118"/>
      <c r="T6" s="118"/>
      <c r="U6" s="118"/>
      <c r="V6" s="118"/>
      <c r="W6" s="124">
        <f t="shared" ref="W6" si="13">SUM(W7:W23)</f>
        <v>10</v>
      </c>
      <c r="X6" s="124">
        <f t="shared" ref="X6" si="14">SUM(X7:X23)</f>
        <v>3</v>
      </c>
      <c r="Y6" s="124">
        <f t="shared" ref="Y6" si="15">SUM(Y7:Y23)</f>
        <v>1</v>
      </c>
      <c r="Z6" s="124">
        <f t="shared" ref="Z6" si="16">SUM(Z7:Z23)</f>
        <v>0</v>
      </c>
      <c r="AA6" s="124">
        <f t="shared" ref="AA6" si="17">SUM(AA7:AA23)</f>
        <v>1</v>
      </c>
      <c r="AB6" s="124">
        <f t="shared" ref="AB6" si="18">SUM(AB7:AB23)</f>
        <v>0</v>
      </c>
      <c r="AC6" s="124">
        <f t="shared" ref="AC6" si="19">SUM(AC7:AC23)</f>
        <v>1</v>
      </c>
      <c r="AD6" s="124">
        <f t="shared" ref="AD6" si="20">SUM(AD7:AD23)</f>
        <v>0</v>
      </c>
      <c r="AE6" s="124">
        <f t="shared" ref="AE6" si="21">SUM(AE7:AE23)</f>
        <v>56</v>
      </c>
      <c r="AF6" s="124">
        <f t="shared" ref="AF6" si="22">SUM(AF7:AF23)</f>
        <v>30</v>
      </c>
      <c r="AG6" s="124">
        <f t="shared" ref="AG6" si="23">SUM(AG7:AG23)</f>
        <v>2</v>
      </c>
      <c r="AH6" s="119"/>
      <c r="AI6" s="120"/>
      <c r="AK6" s="1050" t="s">
        <v>588</v>
      </c>
      <c r="AL6" s="1050"/>
      <c r="AM6" s="1050"/>
      <c r="AN6" s="1050"/>
      <c r="AO6" s="121"/>
    </row>
    <row r="7" spans="1:44" ht="20.100000000000001" customHeight="1">
      <c r="A7" s="87"/>
      <c r="B7" s="902"/>
      <c r="C7" s="902"/>
      <c r="D7" s="1049" t="s">
        <v>42</v>
      </c>
      <c r="E7" s="1049"/>
      <c r="F7" s="1049"/>
      <c r="G7" s="123"/>
      <c r="H7" s="124">
        <v>82</v>
      </c>
      <c r="I7" s="124">
        <v>3</v>
      </c>
      <c r="J7" s="124">
        <v>30</v>
      </c>
      <c r="K7" s="124">
        <v>3</v>
      </c>
      <c r="L7" s="124">
        <v>1</v>
      </c>
      <c r="M7" s="124">
        <v>3</v>
      </c>
      <c r="N7" s="124">
        <v>2</v>
      </c>
      <c r="O7" s="124">
        <v>19</v>
      </c>
      <c r="P7" s="124">
        <v>7</v>
      </c>
      <c r="Q7" s="124" t="s">
        <v>661</v>
      </c>
      <c r="R7" s="124" t="s">
        <v>661</v>
      </c>
      <c r="S7" s="118"/>
      <c r="T7" s="118"/>
      <c r="U7" s="118"/>
      <c r="V7" s="118"/>
      <c r="W7" s="124">
        <v>3</v>
      </c>
      <c r="X7" s="124" t="s">
        <v>661</v>
      </c>
      <c r="Y7" s="124" t="s">
        <v>661</v>
      </c>
      <c r="Z7" s="124" t="s">
        <v>661</v>
      </c>
      <c r="AA7" s="124">
        <v>1</v>
      </c>
      <c r="AB7" s="124" t="s">
        <v>661</v>
      </c>
      <c r="AC7" s="124" t="s">
        <v>661</v>
      </c>
      <c r="AD7" s="124" t="s">
        <v>662</v>
      </c>
      <c r="AE7" s="124">
        <v>10</v>
      </c>
      <c r="AF7" s="124" t="s">
        <v>660</v>
      </c>
      <c r="AG7" s="124" t="s">
        <v>660</v>
      </c>
      <c r="AH7" s="125"/>
      <c r="AI7" s="126"/>
      <c r="AJ7" s="902"/>
      <c r="AK7" s="902"/>
      <c r="AL7" s="1049" t="s">
        <v>589</v>
      </c>
      <c r="AM7" s="1049"/>
      <c r="AN7" s="1049"/>
      <c r="AO7" s="902"/>
      <c r="AQ7" s="122"/>
      <c r="AR7" s="122"/>
    </row>
    <row r="8" spans="1:44" ht="21" customHeight="1">
      <c r="A8" s="87"/>
      <c r="B8" s="902"/>
      <c r="C8" s="902"/>
      <c r="D8" s="1049" t="s">
        <v>43</v>
      </c>
      <c r="E8" s="1049"/>
      <c r="F8" s="1049"/>
      <c r="G8" s="123"/>
      <c r="H8" s="124">
        <v>19</v>
      </c>
      <c r="I8" s="124">
        <v>2</v>
      </c>
      <c r="J8" s="124" t="s">
        <v>641</v>
      </c>
      <c r="K8" s="124" t="s">
        <v>641</v>
      </c>
      <c r="L8" s="124" t="s">
        <v>661</v>
      </c>
      <c r="M8" s="124" t="s">
        <v>661</v>
      </c>
      <c r="N8" s="124" t="s">
        <v>661</v>
      </c>
      <c r="O8" s="124">
        <v>8</v>
      </c>
      <c r="P8" s="124" t="s">
        <v>661</v>
      </c>
      <c r="Q8" s="124" t="s">
        <v>661</v>
      </c>
      <c r="R8" s="124" t="s">
        <v>661</v>
      </c>
      <c r="S8" s="124"/>
      <c r="T8" s="124"/>
      <c r="U8" s="124"/>
      <c r="V8" s="124"/>
      <c r="W8" s="124" t="s">
        <v>661</v>
      </c>
      <c r="X8" s="124" t="s">
        <v>661</v>
      </c>
      <c r="Y8" s="124" t="s">
        <v>661</v>
      </c>
      <c r="Z8" s="124" t="s">
        <v>661</v>
      </c>
      <c r="AA8" s="124" t="s">
        <v>661</v>
      </c>
      <c r="AB8" s="124" t="s">
        <v>661</v>
      </c>
      <c r="AC8" s="124" t="s">
        <v>661</v>
      </c>
      <c r="AD8" s="124" t="s">
        <v>662</v>
      </c>
      <c r="AE8" s="124" t="s">
        <v>641</v>
      </c>
      <c r="AF8" s="124">
        <v>9</v>
      </c>
      <c r="AG8" s="124" t="s">
        <v>660</v>
      </c>
      <c r="AH8" s="125"/>
      <c r="AI8" s="126"/>
      <c r="AJ8" s="902"/>
      <c r="AK8" s="902"/>
      <c r="AL8" s="1049" t="s">
        <v>590</v>
      </c>
      <c r="AM8" s="1049"/>
      <c r="AN8" s="1049"/>
      <c r="AO8" s="902"/>
      <c r="AQ8" s="122"/>
      <c r="AR8" s="122"/>
    </row>
    <row r="9" spans="1:44" ht="13.5" customHeight="1">
      <c r="A9" s="87"/>
      <c r="B9" s="902"/>
      <c r="C9" s="902"/>
      <c r="D9" s="1049" t="s">
        <v>44</v>
      </c>
      <c r="E9" s="1049"/>
      <c r="F9" s="1049"/>
      <c r="G9" s="123"/>
      <c r="H9" s="124">
        <v>6</v>
      </c>
      <c r="I9" s="124">
        <v>1</v>
      </c>
      <c r="J9" s="124">
        <v>1</v>
      </c>
      <c r="K9" s="124" t="s">
        <v>661</v>
      </c>
      <c r="L9" s="124" t="s">
        <v>661</v>
      </c>
      <c r="M9" s="124">
        <v>1</v>
      </c>
      <c r="N9" s="124" t="s">
        <v>661</v>
      </c>
      <c r="O9" s="124">
        <v>2</v>
      </c>
      <c r="P9" s="124" t="s">
        <v>641</v>
      </c>
      <c r="Q9" s="124" t="s">
        <v>661</v>
      </c>
      <c r="R9" s="124" t="s">
        <v>661</v>
      </c>
      <c r="S9" s="118"/>
      <c r="T9" s="118"/>
      <c r="U9" s="118"/>
      <c r="V9" s="118"/>
      <c r="W9" s="124" t="s">
        <v>661</v>
      </c>
      <c r="X9" s="124" t="s">
        <v>661</v>
      </c>
      <c r="Y9" s="124" t="s">
        <v>661</v>
      </c>
      <c r="Z9" s="124" t="s">
        <v>661</v>
      </c>
      <c r="AA9" s="124" t="s">
        <v>661</v>
      </c>
      <c r="AB9" s="124" t="s">
        <v>661</v>
      </c>
      <c r="AC9" s="124" t="s">
        <v>661</v>
      </c>
      <c r="AD9" s="124" t="s">
        <v>662</v>
      </c>
      <c r="AE9" s="124" t="s">
        <v>641</v>
      </c>
      <c r="AF9" s="124">
        <v>1</v>
      </c>
      <c r="AG9" s="124" t="s">
        <v>660</v>
      </c>
      <c r="AH9" s="125">
        <v>2</v>
      </c>
      <c r="AI9" s="126"/>
      <c r="AJ9" s="902"/>
      <c r="AK9" s="902"/>
      <c r="AL9" s="1049" t="s">
        <v>591</v>
      </c>
      <c r="AM9" s="1049"/>
      <c r="AN9" s="1049"/>
      <c r="AO9" s="902"/>
      <c r="AQ9" s="122"/>
      <c r="AR9" s="122"/>
    </row>
    <row r="10" spans="1:44" ht="13.5" customHeight="1">
      <c r="A10" s="87"/>
      <c r="B10" s="967"/>
      <c r="C10" s="967"/>
      <c r="D10" s="1049" t="s">
        <v>45</v>
      </c>
      <c r="E10" s="1049"/>
      <c r="F10" s="1049"/>
      <c r="G10" s="123"/>
      <c r="H10" s="124">
        <v>13</v>
      </c>
      <c r="I10" s="124" t="s">
        <v>641</v>
      </c>
      <c r="J10" s="124" t="s">
        <v>641</v>
      </c>
      <c r="K10" s="124" t="s">
        <v>661</v>
      </c>
      <c r="L10" s="124">
        <v>1</v>
      </c>
      <c r="M10" s="124" t="s">
        <v>661</v>
      </c>
      <c r="N10" s="124" t="s">
        <v>661</v>
      </c>
      <c r="O10" s="124">
        <v>4</v>
      </c>
      <c r="P10" s="124">
        <v>7</v>
      </c>
      <c r="Q10" s="124">
        <v>1</v>
      </c>
      <c r="R10" s="124" t="s">
        <v>661</v>
      </c>
      <c r="S10" s="118"/>
      <c r="T10" s="118"/>
      <c r="U10" s="118"/>
      <c r="V10" s="118"/>
      <c r="W10" s="124" t="s">
        <v>661</v>
      </c>
      <c r="X10" s="124" t="s">
        <v>661</v>
      </c>
      <c r="Y10" s="124" t="s">
        <v>661</v>
      </c>
      <c r="Z10" s="124" t="s">
        <v>661</v>
      </c>
      <c r="AA10" s="124" t="s">
        <v>661</v>
      </c>
      <c r="AB10" s="124" t="s">
        <v>661</v>
      </c>
      <c r="AC10" s="124" t="s">
        <v>661</v>
      </c>
      <c r="AD10" s="124" t="s">
        <v>662</v>
      </c>
      <c r="AE10" s="124" t="s">
        <v>641</v>
      </c>
      <c r="AF10" s="124" t="s">
        <v>721</v>
      </c>
      <c r="AG10" s="124" t="s">
        <v>660</v>
      </c>
      <c r="AH10" s="125"/>
      <c r="AI10" s="126"/>
      <c r="AJ10" s="902"/>
      <c r="AK10" s="902"/>
      <c r="AL10" s="1049" t="s">
        <v>592</v>
      </c>
      <c r="AM10" s="1049"/>
      <c r="AN10" s="1049"/>
      <c r="AO10" s="902"/>
      <c r="AQ10" s="122"/>
      <c r="AR10" s="122"/>
    </row>
    <row r="11" spans="1:44" ht="13.5" customHeight="1">
      <c r="A11" s="127"/>
      <c r="B11" s="128"/>
      <c r="C11" s="128"/>
      <c r="D11" s="1049" t="s">
        <v>46</v>
      </c>
      <c r="E11" s="1049"/>
      <c r="F11" s="1049"/>
      <c r="G11" s="123"/>
      <c r="H11" s="124">
        <v>6</v>
      </c>
      <c r="I11" s="124" t="s">
        <v>641</v>
      </c>
      <c r="J11" s="124">
        <v>1</v>
      </c>
      <c r="K11" s="124" t="s">
        <v>661</v>
      </c>
      <c r="L11" s="124">
        <v>1</v>
      </c>
      <c r="M11" s="124" t="s">
        <v>661</v>
      </c>
      <c r="N11" s="124" t="s">
        <v>661</v>
      </c>
      <c r="O11" s="124">
        <v>2</v>
      </c>
      <c r="P11" s="124">
        <v>1</v>
      </c>
      <c r="Q11" s="124" t="s">
        <v>661</v>
      </c>
      <c r="R11" s="124" t="s">
        <v>661</v>
      </c>
      <c r="S11" s="118"/>
      <c r="T11" s="118"/>
      <c r="U11" s="118"/>
      <c r="V11" s="118"/>
      <c r="W11" s="124" t="s">
        <v>661</v>
      </c>
      <c r="X11" s="124" t="s">
        <v>661</v>
      </c>
      <c r="Y11" s="124" t="s">
        <v>661</v>
      </c>
      <c r="Z11" s="124" t="s">
        <v>661</v>
      </c>
      <c r="AA11" s="124" t="s">
        <v>661</v>
      </c>
      <c r="AB11" s="124" t="s">
        <v>661</v>
      </c>
      <c r="AC11" s="124" t="s">
        <v>661</v>
      </c>
      <c r="AD11" s="124" t="s">
        <v>662</v>
      </c>
      <c r="AE11" s="124" t="s">
        <v>641</v>
      </c>
      <c r="AF11" s="124">
        <v>1</v>
      </c>
      <c r="AG11" s="124" t="s">
        <v>660</v>
      </c>
      <c r="AH11" s="125"/>
      <c r="AI11" s="129"/>
      <c r="AJ11" s="128"/>
      <c r="AK11" s="128"/>
      <c r="AL11" s="1049" t="s">
        <v>593</v>
      </c>
      <c r="AM11" s="1049"/>
      <c r="AN11" s="1049"/>
      <c r="AO11" s="902"/>
      <c r="AQ11" s="122"/>
      <c r="AR11" s="122"/>
    </row>
    <row r="12" spans="1:44" ht="20.100000000000001" customHeight="1">
      <c r="A12" s="127"/>
      <c r="B12" s="128"/>
      <c r="C12" s="128"/>
      <c r="D12" s="1049" t="s">
        <v>47</v>
      </c>
      <c r="E12" s="1049"/>
      <c r="F12" s="1049"/>
      <c r="G12" s="123"/>
      <c r="H12" s="124">
        <v>19</v>
      </c>
      <c r="I12" s="124">
        <v>2</v>
      </c>
      <c r="J12" s="124">
        <v>4</v>
      </c>
      <c r="K12" s="124" t="s">
        <v>661</v>
      </c>
      <c r="L12" s="124" t="s">
        <v>661</v>
      </c>
      <c r="M12" s="124" t="s">
        <v>661</v>
      </c>
      <c r="N12" s="124" t="s">
        <v>661</v>
      </c>
      <c r="O12" s="124">
        <v>6</v>
      </c>
      <c r="P12" s="124" t="s">
        <v>661</v>
      </c>
      <c r="Q12" s="124" t="s">
        <v>661</v>
      </c>
      <c r="R12" s="124" t="s">
        <v>661</v>
      </c>
      <c r="S12" s="118"/>
      <c r="T12" s="118"/>
      <c r="U12" s="118"/>
      <c r="V12" s="118"/>
      <c r="W12" s="124" t="s">
        <v>661</v>
      </c>
      <c r="X12" s="124" t="s">
        <v>661</v>
      </c>
      <c r="Y12" s="124" t="s">
        <v>661</v>
      </c>
      <c r="Z12" s="124" t="s">
        <v>661</v>
      </c>
      <c r="AA12" s="124" t="s">
        <v>661</v>
      </c>
      <c r="AB12" s="124" t="s">
        <v>661</v>
      </c>
      <c r="AC12" s="124" t="s">
        <v>661</v>
      </c>
      <c r="AD12" s="124" t="s">
        <v>662</v>
      </c>
      <c r="AE12" s="124">
        <v>7</v>
      </c>
      <c r="AF12" s="124" t="s">
        <v>660</v>
      </c>
      <c r="AG12" s="124" t="s">
        <v>660</v>
      </c>
      <c r="AH12" s="125"/>
      <c r="AI12" s="129"/>
      <c r="AJ12" s="128"/>
      <c r="AK12" s="128"/>
      <c r="AL12" s="1049" t="s">
        <v>594</v>
      </c>
      <c r="AM12" s="1049"/>
      <c r="AN12" s="1049"/>
      <c r="AO12" s="902"/>
      <c r="AQ12" s="122"/>
      <c r="AR12" s="122"/>
    </row>
    <row r="13" spans="1:44" ht="13.5" customHeight="1">
      <c r="A13" s="127"/>
      <c r="B13" s="128"/>
      <c r="C13" s="128"/>
      <c r="D13" s="1049" t="s">
        <v>48</v>
      </c>
      <c r="E13" s="1049"/>
      <c r="F13" s="1049"/>
      <c r="G13" s="123"/>
      <c r="H13" s="124">
        <v>6</v>
      </c>
      <c r="I13" s="124" t="s">
        <v>641</v>
      </c>
      <c r="J13" s="124">
        <v>1</v>
      </c>
      <c r="K13" s="124" t="s">
        <v>661</v>
      </c>
      <c r="L13" s="124" t="s">
        <v>661</v>
      </c>
      <c r="M13" s="124" t="s">
        <v>661</v>
      </c>
      <c r="N13" s="124" t="s">
        <v>661</v>
      </c>
      <c r="O13" s="124">
        <v>3</v>
      </c>
      <c r="P13" s="124">
        <v>2</v>
      </c>
      <c r="Q13" s="124" t="s">
        <v>661</v>
      </c>
      <c r="R13" s="124" t="s">
        <v>661</v>
      </c>
      <c r="S13" s="118"/>
      <c r="T13" s="118"/>
      <c r="U13" s="118"/>
      <c r="V13" s="118"/>
      <c r="W13" s="124" t="s">
        <v>721</v>
      </c>
      <c r="X13" s="124" t="s">
        <v>661</v>
      </c>
      <c r="Y13" s="124" t="s">
        <v>661</v>
      </c>
      <c r="Z13" s="124" t="s">
        <v>661</v>
      </c>
      <c r="AA13" s="124" t="s">
        <v>661</v>
      </c>
      <c r="AB13" s="124" t="s">
        <v>661</v>
      </c>
      <c r="AC13" s="124" t="s">
        <v>661</v>
      </c>
      <c r="AD13" s="124" t="s">
        <v>662</v>
      </c>
      <c r="AE13" s="124" t="s">
        <v>724</v>
      </c>
      <c r="AF13" s="124" t="s">
        <v>660</v>
      </c>
      <c r="AG13" s="124" t="s">
        <v>660</v>
      </c>
      <c r="AH13" s="125"/>
      <c r="AI13" s="129"/>
      <c r="AJ13" s="128"/>
      <c r="AK13" s="128"/>
      <c r="AL13" s="1049" t="s">
        <v>595</v>
      </c>
      <c r="AM13" s="1049"/>
      <c r="AN13" s="1049"/>
      <c r="AO13" s="902"/>
      <c r="AQ13" s="122"/>
      <c r="AR13" s="122"/>
    </row>
    <row r="14" spans="1:44" ht="13.5" customHeight="1">
      <c r="A14" s="87"/>
      <c r="B14" s="967"/>
      <c r="C14" s="967"/>
      <c r="D14" s="1049" t="s">
        <v>49</v>
      </c>
      <c r="E14" s="1049"/>
      <c r="F14" s="1049"/>
      <c r="G14" s="123"/>
      <c r="H14" s="124">
        <v>53</v>
      </c>
      <c r="I14" s="124">
        <v>6</v>
      </c>
      <c r="J14" s="124">
        <v>16</v>
      </c>
      <c r="K14" s="124">
        <v>3</v>
      </c>
      <c r="L14" s="124">
        <v>1</v>
      </c>
      <c r="M14" s="124">
        <v>1</v>
      </c>
      <c r="N14" s="124">
        <v>2</v>
      </c>
      <c r="O14" s="124">
        <v>12</v>
      </c>
      <c r="P14" s="124" t="s">
        <v>716</v>
      </c>
      <c r="Q14" s="124" t="s">
        <v>661</v>
      </c>
      <c r="R14" s="124">
        <v>1</v>
      </c>
      <c r="S14" s="118"/>
      <c r="T14" s="118"/>
      <c r="U14" s="118"/>
      <c r="V14" s="118"/>
      <c r="W14" s="124" t="s">
        <v>641</v>
      </c>
      <c r="X14" s="124">
        <v>1</v>
      </c>
      <c r="Y14" s="124" t="s">
        <v>661</v>
      </c>
      <c r="Z14" s="124" t="s">
        <v>661</v>
      </c>
      <c r="AA14" s="124" t="s">
        <v>661</v>
      </c>
      <c r="AB14" s="124" t="s">
        <v>716</v>
      </c>
      <c r="AC14" s="124">
        <v>1</v>
      </c>
      <c r="AD14" s="124" t="s">
        <v>662</v>
      </c>
      <c r="AE14" s="124">
        <v>5</v>
      </c>
      <c r="AF14" s="124">
        <v>4</v>
      </c>
      <c r="AG14" s="124" t="s">
        <v>660</v>
      </c>
      <c r="AH14" s="125"/>
      <c r="AI14" s="126"/>
      <c r="AJ14" s="953"/>
      <c r="AK14" s="953"/>
      <c r="AL14" s="1049" t="s">
        <v>596</v>
      </c>
      <c r="AM14" s="1049"/>
      <c r="AN14" s="1049"/>
      <c r="AO14" s="902"/>
      <c r="AQ14" s="122"/>
      <c r="AR14" s="122"/>
    </row>
    <row r="15" spans="1:44" ht="13.5" customHeight="1">
      <c r="A15" s="127"/>
      <c r="B15" s="128"/>
      <c r="C15" s="128"/>
      <c r="D15" s="1049" t="s">
        <v>50</v>
      </c>
      <c r="E15" s="1049"/>
      <c r="F15" s="1049"/>
      <c r="G15" s="123"/>
      <c r="H15" s="124">
        <v>22</v>
      </c>
      <c r="I15" s="124">
        <v>4</v>
      </c>
      <c r="J15" s="124">
        <v>5</v>
      </c>
      <c r="K15" s="124" t="s">
        <v>661</v>
      </c>
      <c r="L15" s="124">
        <v>3</v>
      </c>
      <c r="M15" s="124">
        <v>1</v>
      </c>
      <c r="N15" s="124" t="s">
        <v>719</v>
      </c>
      <c r="O15" s="124">
        <v>5</v>
      </c>
      <c r="P15" s="124">
        <v>1</v>
      </c>
      <c r="Q15" s="124" t="s">
        <v>661</v>
      </c>
      <c r="R15" s="124" t="s">
        <v>661</v>
      </c>
      <c r="S15" s="118"/>
      <c r="T15" s="118"/>
      <c r="U15" s="118"/>
      <c r="V15" s="118"/>
      <c r="W15" s="124" t="s">
        <v>661</v>
      </c>
      <c r="X15" s="124" t="s">
        <v>661</v>
      </c>
      <c r="Y15" s="124" t="s">
        <v>661</v>
      </c>
      <c r="Z15" s="124" t="s">
        <v>661</v>
      </c>
      <c r="AA15" s="124" t="s">
        <v>661</v>
      </c>
      <c r="AB15" s="124" t="s">
        <v>661</v>
      </c>
      <c r="AC15" s="124" t="s">
        <v>661</v>
      </c>
      <c r="AD15" s="124" t="s">
        <v>662</v>
      </c>
      <c r="AE15" s="124">
        <v>3</v>
      </c>
      <c r="AF15" s="124" t="s">
        <v>660</v>
      </c>
      <c r="AG15" s="124" t="s">
        <v>660</v>
      </c>
      <c r="AH15" s="125"/>
      <c r="AI15" s="129"/>
      <c r="AJ15" s="128"/>
      <c r="AK15" s="128"/>
      <c r="AL15" s="1049" t="s">
        <v>597</v>
      </c>
      <c r="AM15" s="1049"/>
      <c r="AN15" s="1049"/>
      <c r="AO15" s="902"/>
      <c r="AQ15" s="122"/>
      <c r="AR15" s="122"/>
    </row>
    <row r="16" spans="1:44" ht="13.5" customHeight="1">
      <c r="A16" s="127"/>
      <c r="B16" s="128"/>
      <c r="C16" s="128"/>
      <c r="D16" s="1049" t="s">
        <v>51</v>
      </c>
      <c r="E16" s="1049"/>
      <c r="F16" s="1049"/>
      <c r="G16" s="123"/>
      <c r="H16" s="124">
        <v>1</v>
      </c>
      <c r="I16" s="124" t="s">
        <v>717</v>
      </c>
      <c r="J16" s="124">
        <v>1</v>
      </c>
      <c r="K16" s="124" t="s">
        <v>661</v>
      </c>
      <c r="L16" s="124" t="s">
        <v>661</v>
      </c>
      <c r="M16" s="124" t="s">
        <v>661</v>
      </c>
      <c r="N16" s="124" t="s">
        <v>641</v>
      </c>
      <c r="O16" s="124" t="s">
        <v>641</v>
      </c>
      <c r="P16" s="124" t="s">
        <v>641</v>
      </c>
      <c r="Q16" s="124" t="s">
        <v>661</v>
      </c>
      <c r="R16" s="124" t="s">
        <v>661</v>
      </c>
      <c r="S16" s="124"/>
      <c r="T16" s="124"/>
      <c r="U16" s="124"/>
      <c r="V16" s="124"/>
      <c r="W16" s="124" t="s">
        <v>722</v>
      </c>
      <c r="X16" s="124" t="s">
        <v>661</v>
      </c>
      <c r="Y16" s="124" t="s">
        <v>661</v>
      </c>
      <c r="Z16" s="124" t="s">
        <v>661</v>
      </c>
      <c r="AA16" s="124" t="s">
        <v>661</v>
      </c>
      <c r="AB16" s="124" t="s">
        <v>661</v>
      </c>
      <c r="AC16" s="124" t="s">
        <v>661</v>
      </c>
      <c r="AD16" s="124" t="s">
        <v>662</v>
      </c>
      <c r="AE16" s="124" t="s">
        <v>716</v>
      </c>
      <c r="AF16" s="124" t="s">
        <v>660</v>
      </c>
      <c r="AG16" s="124" t="s">
        <v>660</v>
      </c>
      <c r="AH16" s="125"/>
      <c r="AI16" s="129"/>
      <c r="AJ16" s="128"/>
      <c r="AK16" s="128"/>
      <c r="AL16" s="1049" t="s">
        <v>598</v>
      </c>
      <c r="AM16" s="1049"/>
      <c r="AN16" s="1049"/>
      <c r="AO16" s="902"/>
      <c r="AQ16" s="122"/>
      <c r="AR16" s="122"/>
    </row>
    <row r="17" spans="1:44" ht="20.100000000000001" customHeight="1">
      <c r="A17" s="127"/>
      <c r="B17" s="128"/>
      <c r="C17" s="128"/>
      <c r="D17" s="1049" t="s">
        <v>52</v>
      </c>
      <c r="E17" s="1049"/>
      <c r="F17" s="1049"/>
      <c r="G17" s="123"/>
      <c r="H17" s="124">
        <v>7</v>
      </c>
      <c r="I17" s="124" t="s">
        <v>641</v>
      </c>
      <c r="J17" s="124">
        <v>1</v>
      </c>
      <c r="K17" s="124" t="s">
        <v>661</v>
      </c>
      <c r="L17" s="124" t="s">
        <v>661</v>
      </c>
      <c r="M17" s="124" t="s">
        <v>661</v>
      </c>
      <c r="N17" s="124" t="s">
        <v>661</v>
      </c>
      <c r="O17" s="124">
        <v>3</v>
      </c>
      <c r="P17" s="124" t="s">
        <v>661</v>
      </c>
      <c r="Q17" s="124" t="s">
        <v>661</v>
      </c>
      <c r="R17" s="124" t="s">
        <v>661</v>
      </c>
      <c r="S17" s="118"/>
      <c r="T17" s="118"/>
      <c r="U17" s="118"/>
      <c r="V17" s="118"/>
      <c r="W17" s="124">
        <v>1</v>
      </c>
      <c r="X17" s="124" t="s">
        <v>661</v>
      </c>
      <c r="Y17" s="124" t="s">
        <v>661</v>
      </c>
      <c r="Z17" s="124" t="s">
        <v>661</v>
      </c>
      <c r="AA17" s="124" t="s">
        <v>661</v>
      </c>
      <c r="AB17" s="124" t="s">
        <v>661</v>
      </c>
      <c r="AC17" s="124" t="s">
        <v>661</v>
      </c>
      <c r="AD17" s="124" t="s">
        <v>662</v>
      </c>
      <c r="AE17" s="124">
        <v>2</v>
      </c>
      <c r="AF17" s="124" t="s">
        <v>660</v>
      </c>
      <c r="AG17" s="124" t="s">
        <v>660</v>
      </c>
      <c r="AH17" s="125"/>
      <c r="AI17" s="129"/>
      <c r="AJ17" s="128"/>
      <c r="AK17" s="128"/>
      <c r="AL17" s="1049" t="s">
        <v>599</v>
      </c>
      <c r="AM17" s="1049"/>
      <c r="AN17" s="1049"/>
      <c r="AO17" s="902"/>
      <c r="AQ17" s="122"/>
      <c r="AR17" s="122"/>
    </row>
    <row r="18" spans="1:44" ht="13.5" customHeight="1">
      <c r="A18" s="127"/>
      <c r="B18" s="128"/>
      <c r="C18" s="128"/>
      <c r="D18" s="1049" t="s">
        <v>53</v>
      </c>
      <c r="E18" s="1049"/>
      <c r="F18" s="1049"/>
      <c r="G18" s="123"/>
      <c r="H18" s="124">
        <v>60</v>
      </c>
      <c r="I18" s="124">
        <v>3</v>
      </c>
      <c r="J18" s="124">
        <v>8</v>
      </c>
      <c r="K18" s="124">
        <v>4</v>
      </c>
      <c r="L18" s="124">
        <v>7</v>
      </c>
      <c r="M18" s="124">
        <v>1</v>
      </c>
      <c r="N18" s="124">
        <v>4</v>
      </c>
      <c r="O18" s="124">
        <v>19</v>
      </c>
      <c r="P18" s="124">
        <v>5</v>
      </c>
      <c r="Q18" s="124" t="s">
        <v>661</v>
      </c>
      <c r="R18" s="124" t="s">
        <v>661</v>
      </c>
      <c r="S18" s="118"/>
      <c r="T18" s="118"/>
      <c r="U18" s="118"/>
      <c r="V18" s="118"/>
      <c r="W18" s="124" t="s">
        <v>641</v>
      </c>
      <c r="X18" s="124">
        <v>1</v>
      </c>
      <c r="Y18" s="124" t="s">
        <v>661</v>
      </c>
      <c r="Z18" s="124" t="s">
        <v>661</v>
      </c>
      <c r="AA18" s="124" t="s">
        <v>661</v>
      </c>
      <c r="AB18" s="124" t="s">
        <v>661</v>
      </c>
      <c r="AC18" s="124" t="s">
        <v>720</v>
      </c>
      <c r="AD18" s="124" t="s">
        <v>662</v>
      </c>
      <c r="AE18" s="124">
        <v>3</v>
      </c>
      <c r="AF18" s="124">
        <v>5</v>
      </c>
      <c r="AG18" s="124" t="s">
        <v>660</v>
      </c>
      <c r="AH18" s="125"/>
      <c r="AI18" s="129"/>
      <c r="AJ18" s="128"/>
      <c r="AK18" s="128"/>
      <c r="AL18" s="1049" t="s">
        <v>600</v>
      </c>
      <c r="AM18" s="1049"/>
      <c r="AN18" s="1049"/>
      <c r="AO18" s="902"/>
      <c r="AQ18" s="122"/>
      <c r="AR18" s="122"/>
    </row>
    <row r="19" spans="1:44" ht="13.5" customHeight="1">
      <c r="A19" s="127"/>
      <c r="B19" s="128"/>
      <c r="C19" s="128"/>
      <c r="D19" s="1049" t="s">
        <v>54</v>
      </c>
      <c r="E19" s="1049"/>
      <c r="F19" s="1049"/>
      <c r="G19" s="123"/>
      <c r="H19" s="124">
        <v>46</v>
      </c>
      <c r="I19" s="124">
        <v>1</v>
      </c>
      <c r="J19" s="124">
        <v>5</v>
      </c>
      <c r="K19" s="124">
        <v>4</v>
      </c>
      <c r="L19" s="124">
        <v>2</v>
      </c>
      <c r="M19" s="124">
        <v>2</v>
      </c>
      <c r="N19" s="124">
        <v>2</v>
      </c>
      <c r="O19" s="124">
        <v>14</v>
      </c>
      <c r="P19" s="124">
        <v>1</v>
      </c>
      <c r="Q19" s="124" t="s">
        <v>661</v>
      </c>
      <c r="R19" s="124" t="s">
        <v>661</v>
      </c>
      <c r="S19" s="124"/>
      <c r="T19" s="124"/>
      <c r="U19" s="124"/>
      <c r="V19" s="124"/>
      <c r="W19" s="124">
        <v>2</v>
      </c>
      <c r="X19" s="124">
        <v>1</v>
      </c>
      <c r="Y19" s="124">
        <v>1</v>
      </c>
      <c r="Z19" s="124" t="s">
        <v>661</v>
      </c>
      <c r="AA19" s="124" t="s">
        <v>661</v>
      </c>
      <c r="AB19" s="124" t="s">
        <v>661</v>
      </c>
      <c r="AC19" s="124" t="s">
        <v>661</v>
      </c>
      <c r="AD19" s="124" t="s">
        <v>662</v>
      </c>
      <c r="AE19" s="124">
        <v>11</v>
      </c>
      <c r="AF19" s="124" t="s">
        <v>660</v>
      </c>
      <c r="AG19" s="124" t="s">
        <v>660</v>
      </c>
      <c r="AH19" s="125"/>
      <c r="AI19" s="129"/>
      <c r="AJ19" s="128"/>
      <c r="AK19" s="128"/>
      <c r="AL19" s="1049" t="s">
        <v>601</v>
      </c>
      <c r="AM19" s="1049"/>
      <c r="AN19" s="1049"/>
      <c r="AO19" s="902"/>
      <c r="AQ19" s="122"/>
      <c r="AR19" s="122"/>
    </row>
    <row r="20" spans="1:44" ht="13.5" customHeight="1">
      <c r="A20" s="127"/>
      <c r="B20" s="128"/>
      <c r="C20" s="128"/>
      <c r="D20" s="1049" t="s">
        <v>55</v>
      </c>
      <c r="E20" s="1049"/>
      <c r="F20" s="1049"/>
      <c r="G20" s="123"/>
      <c r="H20" s="124">
        <v>44</v>
      </c>
      <c r="I20" s="124" t="s">
        <v>641</v>
      </c>
      <c r="J20" s="124">
        <v>16</v>
      </c>
      <c r="K20" s="124">
        <v>2</v>
      </c>
      <c r="L20" s="124">
        <v>1</v>
      </c>
      <c r="M20" s="124">
        <v>1</v>
      </c>
      <c r="N20" s="124">
        <v>1</v>
      </c>
      <c r="O20" s="124">
        <v>7</v>
      </c>
      <c r="P20" s="124">
        <v>2</v>
      </c>
      <c r="Q20" s="124" t="s">
        <v>661</v>
      </c>
      <c r="R20" s="124" t="s">
        <v>661</v>
      </c>
      <c r="S20" s="118"/>
      <c r="T20" s="118"/>
      <c r="U20" s="118"/>
      <c r="V20" s="118"/>
      <c r="W20" s="124">
        <v>1</v>
      </c>
      <c r="X20" s="124" t="s">
        <v>661</v>
      </c>
      <c r="Y20" s="124" t="s">
        <v>661</v>
      </c>
      <c r="Z20" s="124" t="s">
        <v>661</v>
      </c>
      <c r="AA20" s="124" t="s">
        <v>661</v>
      </c>
      <c r="AB20" s="124" t="s">
        <v>661</v>
      </c>
      <c r="AC20" s="124" t="s">
        <v>661</v>
      </c>
      <c r="AD20" s="124" t="s">
        <v>662</v>
      </c>
      <c r="AE20" s="124">
        <v>9</v>
      </c>
      <c r="AF20" s="124">
        <v>3</v>
      </c>
      <c r="AG20" s="124">
        <v>1</v>
      </c>
      <c r="AH20" s="125"/>
      <c r="AI20" s="129"/>
      <c r="AJ20" s="128"/>
      <c r="AK20" s="128"/>
      <c r="AL20" s="1049" t="s">
        <v>602</v>
      </c>
      <c r="AM20" s="1049"/>
      <c r="AN20" s="1049"/>
      <c r="AO20" s="902"/>
      <c r="AQ20" s="122"/>
      <c r="AR20" s="122"/>
    </row>
    <row r="21" spans="1:44" ht="13.5" customHeight="1">
      <c r="A21" s="127"/>
      <c r="B21" s="128"/>
      <c r="C21" s="128"/>
      <c r="D21" s="1049" t="s">
        <v>56</v>
      </c>
      <c r="E21" s="1049"/>
      <c r="F21" s="1049"/>
      <c r="G21" s="123"/>
      <c r="H21" s="124">
        <v>34</v>
      </c>
      <c r="I21" s="124" t="s">
        <v>641</v>
      </c>
      <c r="J21" s="124">
        <v>8</v>
      </c>
      <c r="K21" s="124">
        <v>1</v>
      </c>
      <c r="L21" s="124">
        <v>1</v>
      </c>
      <c r="M21" s="124">
        <v>1</v>
      </c>
      <c r="N21" s="124">
        <v>3</v>
      </c>
      <c r="O21" s="124">
        <v>5</v>
      </c>
      <c r="P21" s="124">
        <v>1</v>
      </c>
      <c r="Q21" s="124" t="s">
        <v>661</v>
      </c>
      <c r="R21" s="124" t="s">
        <v>661</v>
      </c>
      <c r="S21" s="124"/>
      <c r="T21" s="124"/>
      <c r="U21" s="124"/>
      <c r="V21" s="124"/>
      <c r="W21" s="124">
        <v>2</v>
      </c>
      <c r="X21" s="124" t="s">
        <v>723</v>
      </c>
      <c r="Y21" s="124" t="s">
        <v>661</v>
      </c>
      <c r="Z21" s="124" t="s">
        <v>661</v>
      </c>
      <c r="AA21" s="124" t="s">
        <v>661</v>
      </c>
      <c r="AB21" s="124" t="s">
        <v>661</v>
      </c>
      <c r="AC21" s="124" t="s">
        <v>722</v>
      </c>
      <c r="AD21" s="124" t="s">
        <v>662</v>
      </c>
      <c r="AE21" s="124">
        <v>4</v>
      </c>
      <c r="AF21" s="124">
        <v>7</v>
      </c>
      <c r="AG21" s="124">
        <v>1</v>
      </c>
      <c r="AH21" s="125"/>
      <c r="AI21" s="129"/>
      <c r="AJ21" s="128"/>
      <c r="AK21" s="128"/>
      <c r="AL21" s="1049" t="s">
        <v>603</v>
      </c>
      <c r="AM21" s="1049"/>
      <c r="AN21" s="1049"/>
      <c r="AO21" s="902"/>
      <c r="AQ21" s="122"/>
      <c r="AR21" s="122"/>
    </row>
    <row r="22" spans="1:44" ht="20.100000000000001" customHeight="1">
      <c r="A22" s="127"/>
      <c r="B22" s="128"/>
      <c r="C22" s="128"/>
      <c r="D22" s="1049" t="s">
        <v>57</v>
      </c>
      <c r="E22" s="1049"/>
      <c r="F22" s="1049"/>
      <c r="G22" s="131"/>
      <c r="H22" s="124">
        <v>1</v>
      </c>
      <c r="I22" s="124">
        <v>1</v>
      </c>
      <c r="J22" s="124" t="s">
        <v>718</v>
      </c>
      <c r="K22" s="124" t="s">
        <v>661</v>
      </c>
      <c r="L22" s="124" t="s">
        <v>661</v>
      </c>
      <c r="M22" s="124" t="s">
        <v>661</v>
      </c>
      <c r="N22" s="124" t="s">
        <v>661</v>
      </c>
      <c r="O22" s="124" t="s">
        <v>661</v>
      </c>
      <c r="P22" s="124" t="s">
        <v>661</v>
      </c>
      <c r="Q22" s="124" t="s">
        <v>661</v>
      </c>
      <c r="R22" s="124" t="s">
        <v>661</v>
      </c>
      <c r="S22" s="118"/>
      <c r="T22" s="118"/>
      <c r="U22" s="118"/>
      <c r="V22" s="118"/>
      <c r="W22" s="124" t="s">
        <v>661</v>
      </c>
      <c r="X22" s="124" t="s">
        <v>661</v>
      </c>
      <c r="Y22" s="124" t="s">
        <v>661</v>
      </c>
      <c r="Z22" s="124" t="s">
        <v>661</v>
      </c>
      <c r="AA22" s="124" t="s">
        <v>661</v>
      </c>
      <c r="AB22" s="124" t="s">
        <v>661</v>
      </c>
      <c r="AC22" s="124" t="s">
        <v>661</v>
      </c>
      <c r="AD22" s="124" t="s">
        <v>662</v>
      </c>
      <c r="AE22" s="124" t="s">
        <v>660</v>
      </c>
      <c r="AF22" s="124" t="s">
        <v>660</v>
      </c>
      <c r="AG22" s="124" t="s">
        <v>660</v>
      </c>
      <c r="AH22" s="125"/>
      <c r="AI22" s="129"/>
      <c r="AJ22" s="128"/>
      <c r="AK22" s="128"/>
      <c r="AL22" s="1049" t="s">
        <v>604</v>
      </c>
      <c r="AM22" s="1049"/>
      <c r="AN22" s="1049"/>
      <c r="AO22" s="130"/>
      <c r="AQ22" s="122"/>
      <c r="AR22" s="122"/>
    </row>
    <row r="23" spans="1:44" ht="13.5" customHeight="1">
      <c r="A23" s="127"/>
      <c r="B23" s="128"/>
      <c r="C23" s="128"/>
      <c r="D23" s="1049" t="s">
        <v>58</v>
      </c>
      <c r="E23" s="1049"/>
      <c r="F23" s="1049"/>
      <c r="G23" s="123"/>
      <c r="H23" s="124">
        <v>19</v>
      </c>
      <c r="I23" s="124">
        <v>2</v>
      </c>
      <c r="J23" s="124">
        <v>6</v>
      </c>
      <c r="K23" s="124">
        <v>1</v>
      </c>
      <c r="L23" s="124">
        <v>2</v>
      </c>
      <c r="M23" s="124">
        <v>1</v>
      </c>
      <c r="N23" s="124">
        <v>1</v>
      </c>
      <c r="O23" s="124">
        <v>2</v>
      </c>
      <c r="P23" s="124">
        <v>1</v>
      </c>
      <c r="Q23" s="124" t="s">
        <v>661</v>
      </c>
      <c r="R23" s="124" t="s">
        <v>661</v>
      </c>
      <c r="S23" s="118"/>
      <c r="T23" s="118"/>
      <c r="U23" s="118"/>
      <c r="V23" s="118"/>
      <c r="W23" s="124">
        <v>1</v>
      </c>
      <c r="X23" s="124" t="s">
        <v>661</v>
      </c>
      <c r="Y23" s="124" t="s">
        <v>661</v>
      </c>
      <c r="Z23" s="124" t="s">
        <v>661</v>
      </c>
      <c r="AA23" s="124" t="s">
        <v>661</v>
      </c>
      <c r="AB23" s="124" t="s">
        <v>661</v>
      </c>
      <c r="AC23" s="124" t="s">
        <v>724</v>
      </c>
      <c r="AD23" s="124" t="s">
        <v>662</v>
      </c>
      <c r="AE23" s="124">
        <v>2</v>
      </c>
      <c r="AF23" s="124" t="s">
        <v>660</v>
      </c>
      <c r="AG23" s="124" t="s">
        <v>660</v>
      </c>
      <c r="AH23" s="125"/>
      <c r="AI23" s="129"/>
      <c r="AJ23" s="128"/>
      <c r="AK23" s="128"/>
      <c r="AL23" s="1049" t="s">
        <v>605</v>
      </c>
      <c r="AM23" s="1049"/>
      <c r="AN23" s="1049"/>
      <c r="AO23" s="902"/>
      <c r="AQ23" s="122"/>
      <c r="AR23" s="122"/>
    </row>
    <row r="24" spans="1:44" ht="20.100000000000001" customHeight="1">
      <c r="A24" s="127"/>
      <c r="C24" s="1053" t="s">
        <v>59</v>
      </c>
      <c r="D24" s="1053"/>
      <c r="E24" s="1053"/>
      <c r="F24" s="1053"/>
      <c r="G24" s="123"/>
      <c r="H24" s="124">
        <v>2</v>
      </c>
      <c r="I24" s="124" t="s">
        <v>641</v>
      </c>
      <c r="J24" s="124" t="s">
        <v>661</v>
      </c>
      <c r="K24" s="124" t="s">
        <v>661</v>
      </c>
      <c r="L24" s="124" t="s">
        <v>661</v>
      </c>
      <c r="M24" s="124">
        <v>1</v>
      </c>
      <c r="N24" s="124" t="s">
        <v>661</v>
      </c>
      <c r="O24" s="124">
        <v>1</v>
      </c>
      <c r="P24" s="124" t="s">
        <v>661</v>
      </c>
      <c r="Q24" s="124" t="s">
        <v>661</v>
      </c>
      <c r="R24" s="124" t="s">
        <v>661</v>
      </c>
      <c r="S24" s="124"/>
      <c r="T24" s="124"/>
      <c r="U24" s="124"/>
      <c r="V24" s="124"/>
      <c r="W24" s="124" t="s">
        <v>661</v>
      </c>
      <c r="X24" s="124" t="s">
        <v>661</v>
      </c>
      <c r="Y24" s="124" t="s">
        <v>661</v>
      </c>
      <c r="Z24" s="124" t="s">
        <v>661</v>
      </c>
      <c r="AA24" s="124" t="s">
        <v>661</v>
      </c>
      <c r="AB24" s="124" t="s">
        <v>661</v>
      </c>
      <c r="AC24" s="124" t="s">
        <v>661</v>
      </c>
      <c r="AD24" s="124" t="s">
        <v>662</v>
      </c>
      <c r="AE24" s="124" t="s">
        <v>661</v>
      </c>
      <c r="AF24" s="124" t="s">
        <v>660</v>
      </c>
      <c r="AG24" s="124" t="s">
        <v>660</v>
      </c>
      <c r="AH24" s="125"/>
      <c r="AI24" s="129"/>
      <c r="AJ24" s="82"/>
      <c r="AK24" s="1053" t="s">
        <v>606</v>
      </c>
      <c r="AL24" s="1053"/>
      <c r="AM24" s="1053"/>
      <c r="AN24" s="1053"/>
      <c r="AO24" s="902"/>
      <c r="AQ24" s="122"/>
      <c r="AR24" s="122"/>
    </row>
    <row r="25" spans="1:44" s="122" customFormat="1" ht="20.100000000000001" customHeight="1">
      <c r="A25" s="116"/>
      <c r="C25" s="1050" t="s">
        <v>60</v>
      </c>
      <c r="D25" s="1050"/>
      <c r="E25" s="1050"/>
      <c r="F25" s="1050"/>
      <c r="G25" s="117"/>
      <c r="H25" s="124">
        <f>SUM(H26:H27,H29)</f>
        <v>172</v>
      </c>
      <c r="I25" s="124">
        <f t="shared" ref="I25:R25" si="24">SUM(I26:I27,I29)</f>
        <v>53</v>
      </c>
      <c r="J25" s="124">
        <f t="shared" si="24"/>
        <v>25</v>
      </c>
      <c r="K25" s="124">
        <f t="shared" si="24"/>
        <v>9</v>
      </c>
      <c r="L25" s="124">
        <f t="shared" si="24"/>
        <v>13</v>
      </c>
      <c r="M25" s="124">
        <f t="shared" si="24"/>
        <v>4</v>
      </c>
      <c r="N25" s="124">
        <f t="shared" si="24"/>
        <v>5</v>
      </c>
      <c r="O25" s="124">
        <f>SUM(O26:O27,O29)</f>
        <v>19</v>
      </c>
      <c r="P25" s="124">
        <f t="shared" si="24"/>
        <v>14</v>
      </c>
      <c r="Q25" s="124">
        <f t="shared" si="24"/>
        <v>3</v>
      </c>
      <c r="R25" s="124">
        <f t="shared" si="24"/>
        <v>0</v>
      </c>
      <c r="S25" s="118"/>
      <c r="T25" s="118"/>
      <c r="U25" s="118"/>
      <c r="V25" s="118"/>
      <c r="W25" s="124">
        <f t="shared" ref="W25" si="25">SUM(W26:W27,W29)</f>
        <v>1</v>
      </c>
      <c r="X25" s="124">
        <f t="shared" ref="X25" si="26">SUM(X26:X27,X29)</f>
        <v>0</v>
      </c>
      <c r="Y25" s="124">
        <f>SUM(Y26:Y27,Y29)</f>
        <v>3</v>
      </c>
      <c r="Z25" s="124">
        <f t="shared" ref="Z25" si="27">SUM(Z26:Z27,Z29)</f>
        <v>0</v>
      </c>
      <c r="AA25" s="124">
        <f t="shared" ref="AA25" si="28">SUM(AA26:AA27,AA29)</f>
        <v>0</v>
      </c>
      <c r="AB25" s="124">
        <f t="shared" ref="AB25" si="29">SUM(AB26:AB27,AB29)</f>
        <v>0</v>
      </c>
      <c r="AC25" s="124">
        <f t="shared" ref="AC25" si="30">SUM(AC26:AC27,AC29)</f>
        <v>5</v>
      </c>
      <c r="AD25" s="124">
        <f t="shared" ref="AD25" si="31">SUM(AD26:AD27,AD29)</f>
        <v>0</v>
      </c>
      <c r="AE25" s="124">
        <f t="shared" ref="AE25" si="32">SUM(AE26:AE27,AE29)</f>
        <v>12</v>
      </c>
      <c r="AF25" s="124">
        <f t="shared" ref="AF25" si="33">SUM(AF26:AF27,AF29)</f>
        <v>6</v>
      </c>
      <c r="AG25" s="124">
        <f t="shared" ref="AG25" si="34">SUM(AG26:AG27,AG29)</f>
        <v>0</v>
      </c>
      <c r="AH25" s="119"/>
      <c r="AI25" s="120"/>
      <c r="AK25" s="1053" t="s">
        <v>607</v>
      </c>
      <c r="AL25" s="1053"/>
      <c r="AM25" s="1053"/>
      <c r="AN25" s="1053"/>
      <c r="AO25" s="121"/>
    </row>
    <row r="26" spans="1:44" ht="20.100000000000001" customHeight="1">
      <c r="A26" s="127"/>
      <c r="B26" s="128"/>
      <c r="C26" s="128"/>
      <c r="D26" s="1049" t="s">
        <v>61</v>
      </c>
      <c r="E26" s="1049"/>
      <c r="F26" s="1049"/>
      <c r="G26" s="123"/>
      <c r="H26" s="124">
        <v>38</v>
      </c>
      <c r="I26" s="124">
        <v>9</v>
      </c>
      <c r="J26" s="124">
        <v>5</v>
      </c>
      <c r="K26" s="124">
        <v>1</v>
      </c>
      <c r="L26" s="124">
        <v>3</v>
      </c>
      <c r="M26" s="124">
        <v>2</v>
      </c>
      <c r="N26" s="124">
        <v>1</v>
      </c>
      <c r="O26" s="124">
        <v>8</v>
      </c>
      <c r="P26" s="124">
        <v>2</v>
      </c>
      <c r="Q26" s="124" t="s">
        <v>661</v>
      </c>
      <c r="R26" s="124" t="s">
        <v>661</v>
      </c>
      <c r="S26" s="124"/>
      <c r="T26" s="124"/>
      <c r="U26" s="124"/>
      <c r="V26" s="124"/>
      <c r="W26" s="124">
        <v>1</v>
      </c>
      <c r="X26" s="124" t="s">
        <v>661</v>
      </c>
      <c r="Y26" s="124" t="s">
        <v>661</v>
      </c>
      <c r="Z26" s="124" t="s">
        <v>661</v>
      </c>
      <c r="AA26" s="124" t="s">
        <v>661</v>
      </c>
      <c r="AB26" s="124" t="s">
        <v>661</v>
      </c>
      <c r="AC26" s="124">
        <v>2</v>
      </c>
      <c r="AD26" s="124" t="s">
        <v>662</v>
      </c>
      <c r="AE26" s="124">
        <v>3</v>
      </c>
      <c r="AF26" s="124">
        <v>1</v>
      </c>
      <c r="AG26" s="124" t="s">
        <v>660</v>
      </c>
      <c r="AH26" s="125"/>
      <c r="AI26" s="129"/>
      <c r="AJ26" s="128"/>
      <c r="AK26" s="128"/>
      <c r="AL26" s="1049" t="s">
        <v>608</v>
      </c>
      <c r="AM26" s="1049"/>
      <c r="AN26" s="1049"/>
      <c r="AO26" s="902"/>
      <c r="AQ26" s="122"/>
      <c r="AR26" s="122"/>
    </row>
    <row r="27" spans="1:44" ht="13.5" customHeight="1">
      <c r="A27" s="127"/>
      <c r="B27" s="128"/>
      <c r="C27" s="128"/>
      <c r="D27" s="1049" t="s">
        <v>62</v>
      </c>
      <c r="E27" s="1049"/>
      <c r="F27" s="1049"/>
      <c r="G27" s="123"/>
      <c r="H27" s="124">
        <v>84</v>
      </c>
      <c r="I27" s="124">
        <v>33</v>
      </c>
      <c r="J27" s="124">
        <v>12</v>
      </c>
      <c r="K27" s="124">
        <v>6</v>
      </c>
      <c r="L27" s="124">
        <v>8</v>
      </c>
      <c r="M27" s="124">
        <v>1</v>
      </c>
      <c r="N27" s="124">
        <v>1</v>
      </c>
      <c r="O27" s="124">
        <v>6</v>
      </c>
      <c r="P27" s="124">
        <v>7</v>
      </c>
      <c r="Q27" s="124">
        <v>2</v>
      </c>
      <c r="R27" s="124" t="s">
        <v>661</v>
      </c>
      <c r="S27" s="118"/>
      <c r="T27" s="118"/>
      <c r="U27" s="118"/>
      <c r="V27" s="118"/>
      <c r="W27" s="124" t="s">
        <v>661</v>
      </c>
      <c r="X27" s="124" t="s">
        <v>661</v>
      </c>
      <c r="Y27" s="124">
        <v>1</v>
      </c>
      <c r="Z27" s="124" t="s">
        <v>661</v>
      </c>
      <c r="AA27" s="124" t="s">
        <v>661</v>
      </c>
      <c r="AB27" s="124" t="s">
        <v>661</v>
      </c>
      <c r="AC27" s="124" t="s">
        <v>661</v>
      </c>
      <c r="AD27" s="124" t="s">
        <v>662</v>
      </c>
      <c r="AE27" s="124">
        <v>5</v>
      </c>
      <c r="AF27" s="124">
        <v>2</v>
      </c>
      <c r="AG27" s="124" t="s">
        <v>660</v>
      </c>
      <c r="AH27" s="125"/>
      <c r="AI27" s="129"/>
      <c r="AJ27" s="128"/>
      <c r="AK27" s="128"/>
      <c r="AL27" s="1049" t="s">
        <v>609</v>
      </c>
      <c r="AM27" s="1049"/>
      <c r="AN27" s="1049"/>
      <c r="AO27" s="955"/>
      <c r="AQ27" s="122"/>
      <c r="AR27" s="122"/>
    </row>
    <row r="28" spans="1:44" ht="13.5" customHeight="1">
      <c r="A28" s="87"/>
      <c r="B28" s="955"/>
      <c r="C28" s="955"/>
      <c r="D28" s="1049" t="s">
        <v>370</v>
      </c>
      <c r="E28" s="1049"/>
      <c r="F28" s="1049"/>
      <c r="G28" s="123"/>
      <c r="H28" s="124">
        <v>27</v>
      </c>
      <c r="I28" s="124">
        <v>11</v>
      </c>
      <c r="J28" s="124">
        <v>3</v>
      </c>
      <c r="K28" s="124">
        <v>2</v>
      </c>
      <c r="L28" s="124">
        <v>3</v>
      </c>
      <c r="M28" s="124">
        <v>1</v>
      </c>
      <c r="N28" s="124" t="s">
        <v>661</v>
      </c>
      <c r="O28" s="124">
        <v>1</v>
      </c>
      <c r="P28" s="124">
        <v>4</v>
      </c>
      <c r="Q28" s="124">
        <v>0</v>
      </c>
      <c r="R28" s="124" t="s">
        <v>661</v>
      </c>
      <c r="S28" s="124"/>
      <c r="T28" s="124"/>
      <c r="U28" s="124"/>
      <c r="V28" s="124"/>
      <c r="W28" s="124" t="s">
        <v>661</v>
      </c>
      <c r="X28" s="124" t="s">
        <v>661</v>
      </c>
      <c r="Y28" s="124" t="s">
        <v>661</v>
      </c>
      <c r="Z28" s="124" t="s">
        <v>661</v>
      </c>
      <c r="AA28" s="124" t="s">
        <v>661</v>
      </c>
      <c r="AB28" s="124" t="s">
        <v>661</v>
      </c>
      <c r="AC28" s="124" t="s">
        <v>641</v>
      </c>
      <c r="AD28" s="124" t="s">
        <v>662</v>
      </c>
      <c r="AE28" s="124">
        <v>2</v>
      </c>
      <c r="AF28" s="124" t="s">
        <v>660</v>
      </c>
      <c r="AG28" s="124" t="s">
        <v>660</v>
      </c>
      <c r="AH28" s="125"/>
      <c r="AI28" s="129"/>
      <c r="AJ28" s="955"/>
      <c r="AK28" s="955"/>
      <c r="AL28" s="1049" t="s">
        <v>610</v>
      </c>
      <c r="AM28" s="1049"/>
      <c r="AN28" s="1049"/>
      <c r="AO28" s="619"/>
      <c r="AP28" s="619"/>
      <c r="AQ28" s="122"/>
      <c r="AR28" s="122"/>
    </row>
    <row r="29" spans="1:44" ht="13.5" customHeight="1">
      <c r="A29" s="127"/>
      <c r="B29" s="128"/>
      <c r="C29" s="128"/>
      <c r="D29" s="1049" t="s">
        <v>63</v>
      </c>
      <c r="E29" s="1049"/>
      <c r="F29" s="1049"/>
      <c r="G29" s="123"/>
      <c r="H29" s="124">
        <v>50</v>
      </c>
      <c r="I29" s="124">
        <v>11</v>
      </c>
      <c r="J29" s="124">
        <v>8</v>
      </c>
      <c r="K29" s="124">
        <v>2</v>
      </c>
      <c r="L29" s="124">
        <v>2</v>
      </c>
      <c r="M29" s="124">
        <v>1</v>
      </c>
      <c r="N29" s="124">
        <v>3</v>
      </c>
      <c r="O29" s="124">
        <v>5</v>
      </c>
      <c r="P29" s="124">
        <v>5</v>
      </c>
      <c r="Q29" s="124">
        <v>1</v>
      </c>
      <c r="R29" s="124" t="s">
        <v>661</v>
      </c>
      <c r="S29" s="124"/>
      <c r="T29" s="124"/>
      <c r="U29" s="124"/>
      <c r="V29" s="124"/>
      <c r="W29" s="124" t="s">
        <v>661</v>
      </c>
      <c r="X29" s="124" t="s">
        <v>661</v>
      </c>
      <c r="Y29" s="124">
        <v>2</v>
      </c>
      <c r="Z29" s="124" t="s">
        <v>661</v>
      </c>
      <c r="AA29" s="124" t="s">
        <v>661</v>
      </c>
      <c r="AB29" s="124" t="s">
        <v>661</v>
      </c>
      <c r="AC29" s="124">
        <v>3</v>
      </c>
      <c r="AD29" s="124" t="s">
        <v>662</v>
      </c>
      <c r="AE29" s="124">
        <v>4</v>
      </c>
      <c r="AF29" s="124">
        <v>3</v>
      </c>
      <c r="AG29" s="124" t="s">
        <v>660</v>
      </c>
      <c r="AH29" s="125"/>
      <c r="AI29" s="129"/>
      <c r="AJ29" s="128"/>
      <c r="AK29" s="128"/>
      <c r="AL29" s="1049" t="s">
        <v>611</v>
      </c>
      <c r="AM29" s="1049"/>
      <c r="AN29" s="1049"/>
      <c r="AO29" s="955"/>
      <c r="AQ29" s="122"/>
      <c r="AR29" s="122"/>
    </row>
    <row r="30" spans="1:44" s="122" customFormat="1" ht="20.100000000000001" customHeight="1">
      <c r="A30" s="132"/>
      <c r="C30" s="1050" t="s">
        <v>64</v>
      </c>
      <c r="D30" s="1050"/>
      <c r="E30" s="1050"/>
      <c r="F30" s="1050"/>
      <c r="G30" s="117"/>
      <c r="H30" s="124">
        <f>SUM(H31:H32)</f>
        <v>153</v>
      </c>
      <c r="I30" s="124">
        <f>SUM(I31:I32)</f>
        <v>43</v>
      </c>
      <c r="J30" s="124">
        <f>SUM(J31:J32)</f>
        <v>28</v>
      </c>
      <c r="K30" s="124">
        <f t="shared" ref="K30:R30" si="35">SUM(K31:K32)</f>
        <v>18</v>
      </c>
      <c r="L30" s="124">
        <f t="shared" si="35"/>
        <v>7</v>
      </c>
      <c r="M30" s="124">
        <f t="shared" si="35"/>
        <v>3</v>
      </c>
      <c r="N30" s="124">
        <f t="shared" si="35"/>
        <v>4</v>
      </c>
      <c r="O30" s="124">
        <f t="shared" si="35"/>
        <v>13</v>
      </c>
      <c r="P30" s="124">
        <f t="shared" si="35"/>
        <v>3</v>
      </c>
      <c r="Q30" s="124">
        <f t="shared" si="35"/>
        <v>0</v>
      </c>
      <c r="R30" s="124">
        <f t="shared" si="35"/>
        <v>0</v>
      </c>
      <c r="S30" s="124"/>
      <c r="T30" s="124"/>
      <c r="U30" s="124"/>
      <c r="V30" s="124"/>
      <c r="W30" s="124">
        <f t="shared" ref="W30" si="36">SUM(W31:W32)</f>
        <v>0</v>
      </c>
      <c r="X30" s="124">
        <f t="shared" ref="X30" si="37">SUM(X31:X32)</f>
        <v>0</v>
      </c>
      <c r="Y30" s="124">
        <f t="shared" ref="Y30" si="38">SUM(Y31:Y32)</f>
        <v>0</v>
      </c>
      <c r="Z30" s="124">
        <f t="shared" ref="Z30" si="39">SUM(Z31:Z32)</f>
        <v>0</v>
      </c>
      <c r="AA30" s="124">
        <f t="shared" ref="AA30" si="40">SUM(AA31:AA32)</f>
        <v>0</v>
      </c>
      <c r="AB30" s="124">
        <f t="shared" ref="AB30" si="41">SUM(AB31:AB32)</f>
        <v>0</v>
      </c>
      <c r="AC30" s="124">
        <f t="shared" ref="AC30" si="42">SUM(AC31:AC32)</f>
        <v>8</v>
      </c>
      <c r="AD30" s="124">
        <f t="shared" ref="AD30" si="43">SUM(AD31:AD32)</f>
        <v>0</v>
      </c>
      <c r="AE30" s="124">
        <f t="shared" ref="AE30" si="44">SUM(AE31:AE32)</f>
        <v>22</v>
      </c>
      <c r="AF30" s="124">
        <f t="shared" ref="AF30" si="45">SUM(AF31:AF32)</f>
        <v>4</v>
      </c>
      <c r="AG30" s="124">
        <f t="shared" ref="AG30" si="46">SUM(AG31:AG32)</f>
        <v>0</v>
      </c>
      <c r="AH30" s="119"/>
      <c r="AI30" s="133"/>
      <c r="AK30" s="1050" t="s">
        <v>612</v>
      </c>
      <c r="AL30" s="1050"/>
      <c r="AM30" s="1050"/>
      <c r="AN30" s="1050"/>
      <c r="AO30" s="121"/>
      <c r="AR30" s="954"/>
    </row>
    <row r="31" spans="1:44" ht="20.100000000000001" customHeight="1">
      <c r="A31" s="87"/>
      <c r="C31" s="902"/>
      <c r="D31" s="1049" t="s">
        <v>65</v>
      </c>
      <c r="E31" s="1049"/>
      <c r="F31" s="1049"/>
      <c r="G31" s="123"/>
      <c r="H31" s="124">
        <v>14</v>
      </c>
      <c r="I31" s="124">
        <v>2</v>
      </c>
      <c r="J31" s="124">
        <v>4</v>
      </c>
      <c r="K31" s="124">
        <v>2</v>
      </c>
      <c r="L31" s="124" t="s">
        <v>661</v>
      </c>
      <c r="M31" s="124" t="s">
        <v>661</v>
      </c>
      <c r="N31" s="124" t="s">
        <v>661</v>
      </c>
      <c r="O31" s="124">
        <v>1</v>
      </c>
      <c r="P31" s="124" t="s">
        <v>661</v>
      </c>
      <c r="Q31" s="124" t="s">
        <v>661</v>
      </c>
      <c r="R31" s="124" t="s">
        <v>661</v>
      </c>
      <c r="S31" s="124"/>
      <c r="T31" s="124"/>
      <c r="U31" s="124"/>
      <c r="V31" s="124"/>
      <c r="W31" s="124" t="s">
        <v>641</v>
      </c>
      <c r="X31" s="124" t="s">
        <v>661</v>
      </c>
      <c r="Y31" s="124" t="s">
        <v>661</v>
      </c>
      <c r="Z31" s="124" t="s">
        <v>661</v>
      </c>
      <c r="AA31" s="124" t="s">
        <v>661</v>
      </c>
      <c r="AB31" s="124" t="s">
        <v>661</v>
      </c>
      <c r="AC31" s="124">
        <v>1</v>
      </c>
      <c r="AD31" s="124" t="s">
        <v>662</v>
      </c>
      <c r="AE31" s="124">
        <v>2</v>
      </c>
      <c r="AF31" s="124">
        <v>2</v>
      </c>
      <c r="AG31" s="124" t="s">
        <v>660</v>
      </c>
      <c r="AH31" s="125"/>
      <c r="AI31" s="126"/>
      <c r="AJ31" s="82"/>
      <c r="AK31" s="902"/>
      <c r="AL31" s="1049" t="s">
        <v>613</v>
      </c>
      <c r="AM31" s="1049"/>
      <c r="AN31" s="1049"/>
      <c r="AO31" s="902"/>
      <c r="AQ31" s="122"/>
      <c r="AR31" s="954"/>
    </row>
    <row r="32" spans="1:44" ht="13.5" customHeight="1">
      <c r="A32" s="87"/>
      <c r="C32" s="902"/>
      <c r="D32" s="1049" t="s">
        <v>66</v>
      </c>
      <c r="E32" s="1049"/>
      <c r="F32" s="1049"/>
      <c r="G32" s="123"/>
      <c r="H32" s="124">
        <v>139</v>
      </c>
      <c r="I32" s="124">
        <v>41</v>
      </c>
      <c r="J32" s="124">
        <v>24</v>
      </c>
      <c r="K32" s="124">
        <v>16</v>
      </c>
      <c r="L32" s="124">
        <v>7</v>
      </c>
      <c r="M32" s="124">
        <v>3</v>
      </c>
      <c r="N32" s="124">
        <v>4</v>
      </c>
      <c r="O32" s="124">
        <v>12</v>
      </c>
      <c r="P32" s="124">
        <v>3</v>
      </c>
      <c r="Q32" s="124" t="s">
        <v>661</v>
      </c>
      <c r="R32" s="124" t="s">
        <v>661</v>
      </c>
      <c r="S32" s="124"/>
      <c r="T32" s="124"/>
      <c r="U32" s="124"/>
      <c r="V32" s="124"/>
      <c r="W32" s="124" t="s">
        <v>641</v>
      </c>
      <c r="X32" s="124" t="s">
        <v>661</v>
      </c>
      <c r="Y32" s="124" t="s">
        <v>716</v>
      </c>
      <c r="Z32" s="124" t="s">
        <v>661</v>
      </c>
      <c r="AA32" s="124" t="s">
        <v>661</v>
      </c>
      <c r="AB32" s="124" t="s">
        <v>661</v>
      </c>
      <c r="AC32" s="124">
        <v>7</v>
      </c>
      <c r="AD32" s="124" t="s">
        <v>662</v>
      </c>
      <c r="AE32" s="124">
        <v>20</v>
      </c>
      <c r="AF32" s="124">
        <v>2</v>
      </c>
      <c r="AG32" s="124" t="s">
        <v>660</v>
      </c>
      <c r="AH32" s="125"/>
      <c r="AI32" s="126"/>
      <c r="AJ32" s="82"/>
      <c r="AK32" s="902"/>
      <c r="AL32" s="1049" t="s">
        <v>614</v>
      </c>
      <c r="AM32" s="1049"/>
      <c r="AN32" s="1049"/>
      <c r="AO32" s="902"/>
      <c r="AQ32" s="122"/>
      <c r="AR32" s="954"/>
    </row>
    <row r="33" spans="1:44" ht="20.100000000000001" customHeight="1">
      <c r="A33" s="87"/>
      <c r="C33" s="1053" t="s">
        <v>67</v>
      </c>
      <c r="D33" s="1053"/>
      <c r="E33" s="1053"/>
      <c r="F33" s="1053"/>
      <c r="G33" s="123"/>
      <c r="H33" s="124">
        <v>10</v>
      </c>
      <c r="I33" s="124">
        <v>3</v>
      </c>
      <c r="J33" s="124">
        <v>2</v>
      </c>
      <c r="K33" s="124" t="s">
        <v>661</v>
      </c>
      <c r="L33" s="124" t="s">
        <v>661</v>
      </c>
      <c r="M33" s="124" t="s">
        <v>661</v>
      </c>
      <c r="N33" s="124" t="s">
        <v>661</v>
      </c>
      <c r="O33" s="124">
        <v>2</v>
      </c>
      <c r="P33" s="124" t="s">
        <v>661</v>
      </c>
      <c r="Q33" s="124" t="s">
        <v>661</v>
      </c>
      <c r="R33" s="124" t="s">
        <v>661</v>
      </c>
      <c r="S33" s="118"/>
      <c r="T33" s="118"/>
      <c r="U33" s="118"/>
      <c r="V33" s="118"/>
      <c r="W33" s="124" t="s">
        <v>661</v>
      </c>
      <c r="X33" s="124" t="s">
        <v>661</v>
      </c>
      <c r="Y33" s="124" t="s">
        <v>661</v>
      </c>
      <c r="Z33" s="124" t="s">
        <v>661</v>
      </c>
      <c r="AA33" s="124" t="s">
        <v>661</v>
      </c>
      <c r="AB33" s="124" t="s">
        <v>661</v>
      </c>
      <c r="AC33" s="124" t="s">
        <v>661</v>
      </c>
      <c r="AD33" s="124" t="s">
        <v>662</v>
      </c>
      <c r="AE33" s="124">
        <v>3</v>
      </c>
      <c r="AF33" s="124" t="s">
        <v>660</v>
      </c>
      <c r="AG33" s="124" t="s">
        <v>660</v>
      </c>
      <c r="AH33" s="125"/>
      <c r="AI33" s="126"/>
      <c r="AJ33" s="82"/>
      <c r="AK33" s="1053" t="s">
        <v>615</v>
      </c>
      <c r="AL33" s="1053"/>
      <c r="AM33" s="1053"/>
      <c r="AN33" s="1053"/>
      <c r="AO33" s="902"/>
      <c r="AQ33" s="122"/>
      <c r="AR33" s="954"/>
    </row>
    <row r="34" spans="1:44" ht="20.100000000000001" customHeight="1">
      <c r="A34" s="87"/>
      <c r="C34" s="1053" t="s">
        <v>68</v>
      </c>
      <c r="D34" s="1053"/>
      <c r="E34" s="1053"/>
      <c r="F34" s="1053"/>
      <c r="G34" s="123"/>
      <c r="H34" s="124">
        <v>15</v>
      </c>
      <c r="I34" s="124">
        <v>1</v>
      </c>
      <c r="J34" s="124">
        <v>2</v>
      </c>
      <c r="K34" s="124">
        <v>1</v>
      </c>
      <c r="L34" s="124" t="s">
        <v>661</v>
      </c>
      <c r="M34" s="124" t="s">
        <v>661</v>
      </c>
      <c r="N34" s="124">
        <v>2</v>
      </c>
      <c r="O34" s="124" t="s">
        <v>661</v>
      </c>
      <c r="P34" s="124">
        <v>1</v>
      </c>
      <c r="Q34" s="124" t="s">
        <v>661</v>
      </c>
      <c r="R34" s="124" t="s">
        <v>661</v>
      </c>
      <c r="S34" s="118"/>
      <c r="T34" s="118"/>
      <c r="U34" s="118"/>
      <c r="V34" s="118"/>
      <c r="W34" s="124">
        <v>1</v>
      </c>
      <c r="X34" s="124">
        <v>1</v>
      </c>
      <c r="Y34" s="124" t="s">
        <v>661</v>
      </c>
      <c r="Z34" s="124" t="s">
        <v>661</v>
      </c>
      <c r="AA34" s="124" t="s">
        <v>661</v>
      </c>
      <c r="AB34" s="124" t="s">
        <v>661</v>
      </c>
      <c r="AC34" s="124" t="s">
        <v>725</v>
      </c>
      <c r="AD34" s="124" t="s">
        <v>662</v>
      </c>
      <c r="AE34" s="124" t="s">
        <v>725</v>
      </c>
      <c r="AF34" s="124">
        <v>6</v>
      </c>
      <c r="AG34" s="124" t="s">
        <v>660</v>
      </c>
      <c r="AH34" s="125"/>
      <c r="AI34" s="126"/>
      <c r="AJ34" s="82"/>
      <c r="AK34" s="1053" t="s">
        <v>616</v>
      </c>
      <c r="AL34" s="1053"/>
      <c r="AM34" s="1053"/>
      <c r="AN34" s="1053"/>
      <c r="AO34" s="902"/>
      <c r="AQ34" s="122"/>
      <c r="AR34" s="954"/>
    </row>
    <row r="35" spans="1:44" ht="20.100000000000001" customHeight="1">
      <c r="A35" s="87"/>
      <c r="C35" s="1053" t="s">
        <v>69</v>
      </c>
      <c r="D35" s="1053"/>
      <c r="E35" s="1053"/>
      <c r="F35" s="1053"/>
      <c r="G35" s="123"/>
      <c r="H35" s="124">
        <v>5</v>
      </c>
      <c r="I35" s="124" t="s">
        <v>661</v>
      </c>
      <c r="J35" s="124">
        <v>2</v>
      </c>
      <c r="K35" s="124" t="s">
        <v>661</v>
      </c>
      <c r="L35" s="124" t="s">
        <v>661</v>
      </c>
      <c r="M35" s="124" t="s">
        <v>661</v>
      </c>
      <c r="N35" s="124">
        <v>1</v>
      </c>
      <c r="O35" s="124" t="s">
        <v>661</v>
      </c>
      <c r="P35" s="124" t="s">
        <v>661</v>
      </c>
      <c r="Q35" s="124" t="s">
        <v>661</v>
      </c>
      <c r="R35" s="124" t="s">
        <v>661</v>
      </c>
      <c r="S35" s="118"/>
      <c r="T35" s="118"/>
      <c r="U35" s="118"/>
      <c r="V35" s="118"/>
      <c r="W35" s="124" t="s">
        <v>661</v>
      </c>
      <c r="X35" s="124" t="s">
        <v>661</v>
      </c>
      <c r="Y35" s="124" t="s">
        <v>661</v>
      </c>
      <c r="Z35" s="124" t="s">
        <v>661</v>
      </c>
      <c r="AA35" s="124" t="s">
        <v>661</v>
      </c>
      <c r="AB35" s="124" t="s">
        <v>661</v>
      </c>
      <c r="AC35" s="124" t="s">
        <v>661</v>
      </c>
      <c r="AD35" s="124" t="s">
        <v>662</v>
      </c>
      <c r="AE35" s="124">
        <v>2</v>
      </c>
      <c r="AF35" s="124" t="s">
        <v>660</v>
      </c>
      <c r="AG35" s="124" t="s">
        <v>660</v>
      </c>
      <c r="AH35" s="125"/>
      <c r="AI35" s="126"/>
      <c r="AJ35" s="82"/>
      <c r="AK35" s="1053" t="s">
        <v>617</v>
      </c>
      <c r="AL35" s="1053"/>
      <c r="AM35" s="1053"/>
      <c r="AN35" s="1053"/>
      <c r="AO35" s="902"/>
      <c r="AQ35" s="122"/>
      <c r="AR35" s="954"/>
    </row>
    <row r="36" spans="1:44" ht="20.100000000000001" customHeight="1">
      <c r="A36" s="87"/>
      <c r="C36" s="1053" t="s">
        <v>70</v>
      </c>
      <c r="D36" s="1053"/>
      <c r="E36" s="1053"/>
      <c r="F36" s="1053"/>
      <c r="G36" s="123"/>
      <c r="H36" s="124">
        <v>119</v>
      </c>
      <c r="I36" s="124">
        <v>37</v>
      </c>
      <c r="J36" s="124">
        <v>22</v>
      </c>
      <c r="K36" s="124">
        <v>6</v>
      </c>
      <c r="L36" s="124" t="s">
        <v>661</v>
      </c>
      <c r="M36" s="124" t="s">
        <v>661</v>
      </c>
      <c r="N36" s="124">
        <v>27</v>
      </c>
      <c r="O36" s="124">
        <v>4</v>
      </c>
      <c r="P36" s="124">
        <v>1</v>
      </c>
      <c r="Q36" s="124" t="s">
        <v>661</v>
      </c>
      <c r="R36" s="124" t="s">
        <v>661</v>
      </c>
      <c r="S36" s="118"/>
      <c r="T36" s="118"/>
      <c r="U36" s="118"/>
      <c r="V36" s="118"/>
      <c r="W36" s="124" t="s">
        <v>661</v>
      </c>
      <c r="X36" s="124" t="s">
        <v>661</v>
      </c>
      <c r="Y36" s="124" t="s">
        <v>661</v>
      </c>
      <c r="Z36" s="124" t="s">
        <v>661</v>
      </c>
      <c r="AA36" s="124" t="s">
        <v>661</v>
      </c>
      <c r="AB36" s="124" t="s">
        <v>661</v>
      </c>
      <c r="AC36" s="124">
        <v>1</v>
      </c>
      <c r="AD36" s="124" t="s">
        <v>662</v>
      </c>
      <c r="AE36" s="124">
        <v>21</v>
      </c>
      <c r="AF36" s="124" t="s">
        <v>660</v>
      </c>
      <c r="AG36" s="124" t="s">
        <v>660</v>
      </c>
      <c r="AH36" s="125"/>
      <c r="AI36" s="126"/>
      <c r="AJ36" s="82"/>
      <c r="AK36" s="1053" t="s">
        <v>618</v>
      </c>
      <c r="AL36" s="1053"/>
      <c r="AM36" s="1053"/>
      <c r="AN36" s="1053"/>
      <c r="AO36" s="902"/>
      <c r="AQ36" s="122"/>
      <c r="AR36" s="954"/>
    </row>
    <row r="37" spans="1:44" ht="20.100000000000001" customHeight="1">
      <c r="A37" s="87"/>
      <c r="C37" s="1053" t="s">
        <v>71</v>
      </c>
      <c r="D37" s="1053"/>
      <c r="E37" s="1053"/>
      <c r="F37" s="1053"/>
      <c r="G37" s="123"/>
      <c r="H37" s="124">
        <v>2261</v>
      </c>
      <c r="I37" s="124">
        <v>47</v>
      </c>
      <c r="J37" s="124">
        <v>243</v>
      </c>
      <c r="K37" s="124">
        <v>39</v>
      </c>
      <c r="L37" s="124">
        <v>18</v>
      </c>
      <c r="M37" s="124">
        <v>4</v>
      </c>
      <c r="N37" s="124">
        <v>32</v>
      </c>
      <c r="O37" s="124">
        <v>34</v>
      </c>
      <c r="P37" s="124">
        <v>38</v>
      </c>
      <c r="Q37" s="124" t="s">
        <v>661</v>
      </c>
      <c r="R37" s="124">
        <v>1</v>
      </c>
      <c r="S37" s="118"/>
      <c r="T37" s="118"/>
      <c r="U37" s="118"/>
      <c r="V37" s="118"/>
      <c r="W37" s="124">
        <v>21</v>
      </c>
      <c r="X37" s="124" t="s">
        <v>661</v>
      </c>
      <c r="Y37" s="124" t="s">
        <v>661</v>
      </c>
      <c r="Z37" s="124" t="s">
        <v>661</v>
      </c>
      <c r="AA37" s="124" t="s">
        <v>661</v>
      </c>
      <c r="AB37" s="124" t="s">
        <v>661</v>
      </c>
      <c r="AC37" s="124">
        <v>26</v>
      </c>
      <c r="AD37" s="124" t="s">
        <v>722</v>
      </c>
      <c r="AE37" s="124">
        <v>109</v>
      </c>
      <c r="AF37" s="124">
        <v>1647</v>
      </c>
      <c r="AG37" s="124">
        <v>2</v>
      </c>
      <c r="AH37" s="125"/>
      <c r="AI37" s="126"/>
      <c r="AJ37" s="82"/>
      <c r="AK37" s="1053" t="s">
        <v>619</v>
      </c>
      <c r="AL37" s="1053"/>
      <c r="AM37" s="1053"/>
      <c r="AN37" s="1053"/>
      <c r="AO37" s="902"/>
      <c r="AQ37" s="122"/>
      <c r="AR37" s="954"/>
    </row>
    <row r="38" spans="1:44" ht="13.5" customHeight="1">
      <c r="A38" s="87"/>
      <c r="B38" s="903"/>
      <c r="C38" s="903"/>
      <c r="D38" s="903" t="s">
        <v>585</v>
      </c>
      <c r="E38" s="903"/>
      <c r="F38" s="905" t="s">
        <v>362</v>
      </c>
      <c r="G38" s="123"/>
      <c r="H38" s="124">
        <v>900</v>
      </c>
      <c r="I38" s="124">
        <v>5</v>
      </c>
      <c r="J38" s="124">
        <v>48</v>
      </c>
      <c r="K38" s="124">
        <v>4</v>
      </c>
      <c r="L38" s="124">
        <v>1</v>
      </c>
      <c r="M38" s="124" t="s">
        <v>661</v>
      </c>
      <c r="N38" s="124">
        <v>8</v>
      </c>
      <c r="O38" s="124">
        <v>4</v>
      </c>
      <c r="P38" s="124">
        <v>2</v>
      </c>
      <c r="Q38" s="124" t="s">
        <v>661</v>
      </c>
      <c r="R38" s="124" t="s">
        <v>661</v>
      </c>
      <c r="S38" s="118"/>
      <c r="T38" s="118"/>
      <c r="U38" s="118"/>
      <c r="V38" s="118"/>
      <c r="W38" s="124">
        <v>1</v>
      </c>
      <c r="X38" s="124" t="s">
        <v>661</v>
      </c>
      <c r="Y38" s="124" t="s">
        <v>661</v>
      </c>
      <c r="Z38" s="124" t="s">
        <v>661</v>
      </c>
      <c r="AA38" s="124" t="s">
        <v>661</v>
      </c>
      <c r="AB38" s="124" t="s">
        <v>661</v>
      </c>
      <c r="AC38" s="124">
        <v>3</v>
      </c>
      <c r="AD38" s="124" t="s">
        <v>662</v>
      </c>
      <c r="AE38" s="124">
        <v>37</v>
      </c>
      <c r="AF38" s="124">
        <v>787</v>
      </c>
      <c r="AG38" s="124" t="s">
        <v>660</v>
      </c>
      <c r="AH38" s="125"/>
      <c r="AI38" s="126"/>
      <c r="AJ38" s="903"/>
      <c r="AK38" s="903"/>
      <c r="AL38" s="903" t="s">
        <v>620</v>
      </c>
      <c r="AM38" s="903"/>
      <c r="AN38" s="905" t="s">
        <v>621</v>
      </c>
      <c r="AO38" s="902"/>
      <c r="AQ38" s="122"/>
      <c r="AR38" s="954"/>
    </row>
    <row r="39" spans="1:44" ht="13.5" customHeight="1">
      <c r="A39" s="87"/>
      <c r="B39" s="903"/>
      <c r="C39" s="903"/>
      <c r="D39" s="903" t="s">
        <v>586</v>
      </c>
      <c r="E39" s="903"/>
      <c r="F39" s="905" t="s">
        <v>365</v>
      </c>
      <c r="G39" s="123"/>
      <c r="H39" s="124">
        <v>65</v>
      </c>
      <c r="I39" s="124">
        <v>6</v>
      </c>
      <c r="J39" s="124">
        <v>25</v>
      </c>
      <c r="K39" s="124">
        <v>4</v>
      </c>
      <c r="L39" s="124">
        <v>2</v>
      </c>
      <c r="M39" s="124" t="s">
        <v>661</v>
      </c>
      <c r="N39" s="124">
        <v>4</v>
      </c>
      <c r="O39" s="124">
        <v>6</v>
      </c>
      <c r="P39" s="124">
        <v>3</v>
      </c>
      <c r="Q39" s="124" t="s">
        <v>661</v>
      </c>
      <c r="R39" s="124" t="s">
        <v>661</v>
      </c>
      <c r="S39" s="118"/>
      <c r="T39" s="118"/>
      <c r="U39" s="118"/>
      <c r="V39" s="118"/>
      <c r="W39" s="124">
        <v>2</v>
      </c>
      <c r="X39" s="124" t="s">
        <v>661</v>
      </c>
      <c r="Y39" s="124" t="s">
        <v>661</v>
      </c>
      <c r="Z39" s="124" t="s">
        <v>661</v>
      </c>
      <c r="AA39" s="124" t="s">
        <v>661</v>
      </c>
      <c r="AB39" s="124" t="s">
        <v>661</v>
      </c>
      <c r="AC39" s="124">
        <v>1</v>
      </c>
      <c r="AD39" s="124" t="s">
        <v>662</v>
      </c>
      <c r="AE39" s="124">
        <v>7</v>
      </c>
      <c r="AF39" s="124">
        <v>5</v>
      </c>
      <c r="AG39" s="124" t="s">
        <v>660</v>
      </c>
      <c r="AH39" s="125"/>
      <c r="AI39" s="126"/>
      <c r="AJ39" s="903"/>
      <c r="AK39" s="903"/>
      <c r="AL39" s="903" t="s">
        <v>620</v>
      </c>
      <c r="AM39" s="903"/>
      <c r="AN39" s="905" t="s">
        <v>622</v>
      </c>
      <c r="AO39" s="902"/>
      <c r="AQ39" s="122"/>
      <c r="AR39" s="954"/>
    </row>
    <row r="40" spans="1:44" ht="13.5" customHeight="1">
      <c r="A40" s="87"/>
      <c r="B40" s="903"/>
      <c r="C40" s="903"/>
      <c r="D40" s="903" t="s">
        <v>586</v>
      </c>
      <c r="E40" s="903"/>
      <c r="F40" s="905" t="s">
        <v>366</v>
      </c>
      <c r="G40" s="123"/>
      <c r="H40" s="124">
        <v>205</v>
      </c>
      <c r="I40" s="124">
        <v>17</v>
      </c>
      <c r="J40" s="124">
        <v>71</v>
      </c>
      <c r="K40" s="124">
        <v>14</v>
      </c>
      <c r="L40" s="124">
        <v>9</v>
      </c>
      <c r="M40" s="124" t="s">
        <v>661</v>
      </c>
      <c r="N40" s="124">
        <v>6</v>
      </c>
      <c r="O40" s="124">
        <v>14</v>
      </c>
      <c r="P40" s="124">
        <v>14</v>
      </c>
      <c r="Q40" s="124" t="s">
        <v>661</v>
      </c>
      <c r="R40" s="124">
        <v>1</v>
      </c>
      <c r="S40" s="118"/>
      <c r="T40" s="118"/>
      <c r="U40" s="118"/>
      <c r="V40" s="118"/>
      <c r="W40" s="124">
        <v>5</v>
      </c>
      <c r="X40" s="124" t="s">
        <v>661</v>
      </c>
      <c r="Y40" s="124" t="s">
        <v>661</v>
      </c>
      <c r="Z40" s="124" t="s">
        <v>661</v>
      </c>
      <c r="AA40" s="124" t="s">
        <v>661</v>
      </c>
      <c r="AB40" s="124" t="s">
        <v>661</v>
      </c>
      <c r="AC40" s="124">
        <v>7</v>
      </c>
      <c r="AD40" s="124" t="s">
        <v>662</v>
      </c>
      <c r="AE40" s="124">
        <v>28</v>
      </c>
      <c r="AF40" s="124">
        <v>18</v>
      </c>
      <c r="AG40" s="124">
        <v>1</v>
      </c>
      <c r="AH40" s="125"/>
      <c r="AI40" s="126"/>
      <c r="AJ40" s="903"/>
      <c r="AK40" s="903"/>
      <c r="AL40" s="903" t="s">
        <v>620</v>
      </c>
      <c r="AM40" s="903"/>
      <c r="AN40" s="905" t="s">
        <v>623</v>
      </c>
      <c r="AO40" s="902"/>
      <c r="AQ40" s="122"/>
      <c r="AR40" s="954"/>
    </row>
    <row r="41" spans="1:44" ht="13.5" customHeight="1">
      <c r="A41" s="87"/>
      <c r="B41" s="903"/>
      <c r="C41" s="903"/>
      <c r="D41" s="903" t="s">
        <v>586</v>
      </c>
      <c r="E41" s="903"/>
      <c r="F41" s="905" t="s">
        <v>369</v>
      </c>
      <c r="G41" s="123"/>
      <c r="H41" s="124">
        <v>110</v>
      </c>
      <c r="I41" s="124">
        <v>7</v>
      </c>
      <c r="J41" s="124">
        <v>42</v>
      </c>
      <c r="K41" s="124">
        <v>7</v>
      </c>
      <c r="L41" s="124">
        <v>3</v>
      </c>
      <c r="M41" s="124">
        <v>1</v>
      </c>
      <c r="N41" s="124">
        <v>4</v>
      </c>
      <c r="O41" s="124">
        <v>1</v>
      </c>
      <c r="P41" s="124">
        <v>16</v>
      </c>
      <c r="Q41" s="124" t="s">
        <v>661</v>
      </c>
      <c r="R41" s="124" t="s">
        <v>641</v>
      </c>
      <c r="S41" s="118"/>
      <c r="T41" s="118"/>
      <c r="U41" s="118"/>
      <c r="V41" s="118"/>
      <c r="W41" s="124">
        <v>9</v>
      </c>
      <c r="X41" s="124" t="s">
        <v>661</v>
      </c>
      <c r="Y41" s="124" t="s">
        <v>661</v>
      </c>
      <c r="Z41" s="124" t="s">
        <v>661</v>
      </c>
      <c r="AA41" s="124" t="s">
        <v>661</v>
      </c>
      <c r="AB41" s="124" t="s">
        <v>661</v>
      </c>
      <c r="AC41" s="124">
        <v>2</v>
      </c>
      <c r="AD41" s="124" t="s">
        <v>662</v>
      </c>
      <c r="AE41" s="124">
        <v>13</v>
      </c>
      <c r="AF41" s="124">
        <v>5</v>
      </c>
      <c r="AG41" s="124" t="s">
        <v>660</v>
      </c>
      <c r="AH41" s="125"/>
      <c r="AI41" s="126"/>
      <c r="AJ41" s="903"/>
      <c r="AK41" s="903"/>
      <c r="AL41" s="903" t="s">
        <v>620</v>
      </c>
      <c r="AM41" s="903"/>
      <c r="AN41" s="905" t="s">
        <v>624</v>
      </c>
      <c r="AO41" s="902"/>
      <c r="AQ41" s="122"/>
      <c r="AR41" s="954"/>
    </row>
    <row r="42" spans="1:44" ht="7.5" customHeight="1">
      <c r="A42" s="134"/>
      <c r="B42" s="134"/>
      <c r="C42" s="134"/>
      <c r="D42" s="134"/>
      <c r="E42" s="134"/>
      <c r="F42" s="135"/>
      <c r="G42" s="136"/>
      <c r="H42" s="137"/>
      <c r="I42" s="137"/>
      <c r="J42" s="137"/>
      <c r="K42" s="137"/>
      <c r="L42" s="137"/>
      <c r="M42" s="137"/>
      <c r="N42" s="137"/>
      <c r="O42" s="137"/>
      <c r="P42" s="137"/>
      <c r="Q42" s="137"/>
      <c r="R42" s="137"/>
      <c r="S42" s="138"/>
      <c r="T42" s="125"/>
      <c r="U42" s="125"/>
      <c r="V42" s="138"/>
      <c r="W42" s="137"/>
      <c r="X42" s="137"/>
      <c r="Y42" s="139"/>
      <c r="Z42" s="137"/>
      <c r="AA42" s="139"/>
      <c r="AB42" s="137"/>
      <c r="AC42" s="137"/>
      <c r="AD42" s="137"/>
      <c r="AE42" s="137"/>
      <c r="AF42" s="137"/>
      <c r="AG42" s="137"/>
      <c r="AH42" s="138"/>
      <c r="AI42" s="140"/>
      <c r="AJ42" s="134"/>
      <c r="AK42" s="134"/>
      <c r="AL42" s="134"/>
      <c r="AM42" s="134"/>
      <c r="AN42" s="135"/>
      <c r="AO42" s="141"/>
      <c r="AR42" s="122"/>
    </row>
    <row r="43" spans="1:44" ht="15.95" customHeight="1">
      <c r="B43" s="872" t="s">
        <v>367</v>
      </c>
      <c r="C43" s="871"/>
      <c r="D43" s="871"/>
      <c r="E43" s="871"/>
      <c r="F43" s="871"/>
      <c r="G43" s="871"/>
      <c r="H43" s="871"/>
      <c r="I43" s="871"/>
      <c r="J43" s="871"/>
      <c r="K43" s="871"/>
      <c r="L43" s="871"/>
      <c r="M43" s="871"/>
      <c r="N43" s="871"/>
      <c r="O43" s="871"/>
      <c r="P43" s="871"/>
      <c r="Q43" s="871"/>
      <c r="R43" s="871"/>
      <c r="S43" s="871"/>
      <c r="T43" s="871"/>
      <c r="U43" s="871"/>
      <c r="AL43" s="81"/>
      <c r="AM43" s="81"/>
    </row>
    <row r="44" spans="1:44" ht="12" customHeight="1">
      <c r="B44" s="82" t="s">
        <v>751</v>
      </c>
      <c r="F44" s="81"/>
      <c r="G44" s="142"/>
      <c r="H44" s="142"/>
      <c r="I44" s="147"/>
      <c r="S44" s="83"/>
      <c r="T44" s="83"/>
      <c r="U44" s="83"/>
      <c r="AN44" s="142"/>
      <c r="AO44" s="143"/>
    </row>
    <row r="45" spans="1:44" ht="12" customHeight="1">
      <c r="F45" s="142"/>
      <c r="G45" s="142"/>
      <c r="AN45" s="142"/>
      <c r="AO45" s="143"/>
    </row>
    <row r="46" spans="1:44" ht="12" customHeight="1">
      <c r="F46" s="142"/>
      <c r="G46" s="142"/>
      <c r="AN46" s="142"/>
      <c r="AO46" s="143"/>
    </row>
    <row r="47" spans="1:44" ht="12" customHeight="1">
      <c r="F47" s="142"/>
      <c r="G47" s="142"/>
      <c r="AN47" s="142"/>
      <c r="AO47" s="143"/>
    </row>
    <row r="48" spans="1:44" ht="12" customHeight="1">
      <c r="F48" s="142"/>
      <c r="G48" s="142"/>
      <c r="AN48" s="142"/>
      <c r="AO48" s="143"/>
    </row>
    <row r="49" spans="4:41" s="81" customFormat="1" ht="12" customHeight="1">
      <c r="D49" s="82"/>
      <c r="E49" s="82"/>
      <c r="F49" s="142"/>
      <c r="G49" s="142"/>
      <c r="H49" s="83"/>
      <c r="I49" s="83"/>
      <c r="J49" s="83"/>
      <c r="K49" s="83"/>
      <c r="L49" s="83"/>
      <c r="M49" s="83"/>
      <c r="N49" s="83"/>
      <c r="O49" s="83"/>
      <c r="P49" s="83"/>
      <c r="Q49" s="83"/>
      <c r="R49" s="83"/>
      <c r="S49" s="85"/>
      <c r="T49" s="85"/>
      <c r="U49" s="85"/>
      <c r="V49" s="85"/>
      <c r="W49" s="83"/>
      <c r="X49" s="83"/>
      <c r="Y49" s="83"/>
      <c r="Z49" s="83"/>
      <c r="AA49" s="83"/>
      <c r="AB49" s="83"/>
      <c r="AC49" s="83"/>
      <c r="AD49" s="83"/>
      <c r="AE49" s="83"/>
      <c r="AF49" s="83"/>
      <c r="AG49" s="83"/>
      <c r="AH49" s="86"/>
      <c r="AL49" s="82"/>
      <c r="AM49" s="82"/>
      <c r="AN49" s="142"/>
      <c r="AO49" s="143"/>
    </row>
    <row r="50" spans="4:41" s="81" customFormat="1" ht="12" customHeight="1">
      <c r="D50" s="82"/>
      <c r="E50" s="82"/>
      <c r="F50" s="142"/>
      <c r="G50" s="142"/>
      <c r="H50" s="83"/>
      <c r="I50" s="83"/>
      <c r="J50" s="83"/>
      <c r="K50" s="83"/>
      <c r="L50" s="83"/>
      <c r="M50" s="83"/>
      <c r="N50" s="83"/>
      <c r="O50" s="83"/>
      <c r="P50" s="83"/>
      <c r="Q50" s="83"/>
      <c r="R50" s="83"/>
      <c r="S50" s="85"/>
      <c r="T50" s="85"/>
      <c r="U50" s="85"/>
      <c r="V50" s="85"/>
      <c r="W50" s="83"/>
      <c r="X50" s="83"/>
      <c r="Y50" s="83"/>
      <c r="Z50" s="83"/>
      <c r="AA50" s="83"/>
      <c r="AB50" s="83"/>
      <c r="AC50" s="83"/>
      <c r="AD50" s="83"/>
      <c r="AE50" s="83"/>
      <c r="AF50" s="83"/>
      <c r="AG50" s="83"/>
      <c r="AH50" s="86"/>
      <c r="AL50" s="82"/>
      <c r="AM50" s="82"/>
      <c r="AN50" s="142"/>
      <c r="AO50" s="143"/>
    </row>
    <row r="51" spans="4:41" s="81" customFormat="1" ht="12" customHeight="1">
      <c r="D51" s="82"/>
      <c r="E51" s="82"/>
      <c r="F51" s="142"/>
      <c r="G51" s="142"/>
      <c r="H51" s="83"/>
      <c r="I51" s="83"/>
      <c r="J51" s="83"/>
      <c r="K51" s="83"/>
      <c r="L51" s="83"/>
      <c r="M51" s="83"/>
      <c r="N51" s="83"/>
      <c r="O51" s="83"/>
      <c r="P51" s="83"/>
      <c r="Q51" s="83"/>
      <c r="R51" s="83"/>
      <c r="S51" s="85"/>
      <c r="T51" s="85"/>
      <c r="U51" s="85"/>
      <c r="V51" s="85"/>
      <c r="W51" s="83"/>
      <c r="X51" s="83"/>
      <c r="Y51" s="83"/>
      <c r="Z51" s="83"/>
      <c r="AA51" s="83"/>
      <c r="AB51" s="83"/>
      <c r="AC51" s="83"/>
      <c r="AD51" s="83"/>
      <c r="AE51" s="83"/>
      <c r="AF51" s="83"/>
      <c r="AG51" s="83"/>
      <c r="AH51" s="86"/>
      <c r="AL51" s="82"/>
      <c r="AM51" s="82"/>
      <c r="AN51" s="142"/>
      <c r="AO51" s="143"/>
    </row>
    <row r="52" spans="4:41" s="81" customFormat="1" ht="12" customHeight="1">
      <c r="D52" s="82"/>
      <c r="E52" s="82"/>
      <c r="F52" s="142"/>
      <c r="G52" s="142"/>
      <c r="H52" s="83"/>
      <c r="I52" s="83"/>
      <c r="J52" s="83"/>
      <c r="K52" s="83"/>
      <c r="L52" s="83"/>
      <c r="M52" s="83"/>
      <c r="N52" s="83"/>
      <c r="O52" s="83"/>
      <c r="P52" s="83"/>
      <c r="Q52" s="83"/>
      <c r="R52" s="83"/>
      <c r="S52" s="85"/>
      <c r="T52" s="85"/>
      <c r="U52" s="85"/>
      <c r="V52" s="85"/>
      <c r="W52" s="83"/>
      <c r="X52" s="83"/>
      <c r="Y52" s="83"/>
      <c r="Z52" s="83"/>
      <c r="AA52" s="83"/>
      <c r="AB52" s="83"/>
      <c r="AC52" s="83"/>
      <c r="AD52" s="83"/>
      <c r="AE52" s="83"/>
      <c r="AF52" s="83"/>
      <c r="AG52" s="83"/>
      <c r="AH52" s="86"/>
      <c r="AL52" s="82"/>
      <c r="AM52" s="82"/>
      <c r="AN52" s="142"/>
      <c r="AO52" s="143"/>
    </row>
    <row r="53" spans="4:41" s="81" customFormat="1" ht="12" customHeight="1">
      <c r="D53" s="82"/>
      <c r="E53" s="82"/>
      <c r="F53" s="142"/>
      <c r="G53" s="142"/>
      <c r="H53" s="83"/>
      <c r="I53" s="83"/>
      <c r="J53" s="83"/>
      <c r="K53" s="83"/>
      <c r="L53" s="83"/>
      <c r="M53" s="83"/>
      <c r="N53" s="83"/>
      <c r="O53" s="83"/>
      <c r="P53" s="83"/>
      <c r="Q53" s="83"/>
      <c r="R53" s="83"/>
      <c r="S53" s="85"/>
      <c r="T53" s="85"/>
      <c r="U53" s="85"/>
      <c r="V53" s="85"/>
      <c r="W53" s="83"/>
      <c r="X53" s="83"/>
      <c r="Y53" s="83"/>
      <c r="Z53" s="83"/>
      <c r="AA53" s="83"/>
      <c r="AB53" s="83"/>
      <c r="AC53" s="83"/>
      <c r="AD53" s="83"/>
      <c r="AE53" s="83"/>
      <c r="AF53" s="83"/>
      <c r="AG53" s="83"/>
      <c r="AH53" s="86"/>
      <c r="AL53" s="82"/>
      <c r="AM53" s="82"/>
      <c r="AN53" s="142"/>
      <c r="AO53" s="143"/>
    </row>
    <row r="54" spans="4:41" s="81" customFormat="1" ht="12" customHeight="1">
      <c r="D54" s="82"/>
      <c r="E54" s="82"/>
      <c r="F54" s="142"/>
      <c r="G54" s="142"/>
      <c r="H54" s="83"/>
      <c r="I54" s="83"/>
      <c r="J54" s="83"/>
      <c r="K54" s="83"/>
      <c r="L54" s="83"/>
      <c r="M54" s="83"/>
      <c r="N54" s="83"/>
      <c r="O54" s="83"/>
      <c r="P54" s="83"/>
      <c r="Q54" s="83"/>
      <c r="R54" s="83"/>
      <c r="S54" s="85"/>
      <c r="T54" s="85"/>
      <c r="U54" s="85"/>
      <c r="V54" s="85"/>
      <c r="W54" s="83"/>
      <c r="X54" s="83"/>
      <c r="Y54" s="83"/>
      <c r="Z54" s="83"/>
      <c r="AA54" s="83"/>
      <c r="AB54" s="83"/>
      <c r="AC54" s="83"/>
      <c r="AD54" s="83"/>
      <c r="AE54" s="83"/>
      <c r="AF54" s="83"/>
      <c r="AG54" s="83"/>
      <c r="AH54" s="86"/>
      <c r="AL54" s="82"/>
      <c r="AM54" s="82"/>
      <c r="AN54" s="142"/>
      <c r="AO54" s="143"/>
    </row>
    <row r="55" spans="4:41" s="81" customFormat="1" ht="12" customHeight="1">
      <c r="D55" s="82"/>
      <c r="E55" s="82"/>
      <c r="F55" s="142"/>
      <c r="G55" s="142"/>
      <c r="H55" s="83"/>
      <c r="I55" s="83"/>
      <c r="J55" s="83"/>
      <c r="K55" s="83"/>
      <c r="L55" s="83"/>
      <c r="M55" s="83"/>
      <c r="N55" s="83"/>
      <c r="O55" s="83"/>
      <c r="P55" s="83"/>
      <c r="Q55" s="83"/>
      <c r="R55" s="83"/>
      <c r="S55" s="85"/>
      <c r="T55" s="85"/>
      <c r="U55" s="85"/>
      <c r="V55" s="85"/>
      <c r="W55" s="83"/>
      <c r="X55" s="83"/>
      <c r="Y55" s="83"/>
      <c r="Z55" s="83"/>
      <c r="AA55" s="83"/>
      <c r="AB55" s="83"/>
      <c r="AC55" s="83"/>
      <c r="AD55" s="83"/>
      <c r="AE55" s="83"/>
      <c r="AF55" s="83"/>
      <c r="AG55" s="83"/>
      <c r="AH55" s="86"/>
      <c r="AL55" s="82"/>
      <c r="AM55" s="82"/>
      <c r="AN55" s="142"/>
      <c r="AO55" s="143"/>
    </row>
    <row r="56" spans="4:41" s="81" customFormat="1" ht="12" customHeight="1">
      <c r="D56" s="82"/>
      <c r="E56" s="82"/>
      <c r="F56" s="142"/>
      <c r="G56" s="142"/>
      <c r="H56" s="83"/>
      <c r="I56" s="83"/>
      <c r="J56" s="83"/>
      <c r="K56" s="83"/>
      <c r="L56" s="83"/>
      <c r="M56" s="83"/>
      <c r="N56" s="83"/>
      <c r="O56" s="83"/>
      <c r="P56" s="83"/>
      <c r="Q56" s="83"/>
      <c r="R56" s="83"/>
      <c r="S56" s="85"/>
      <c r="T56" s="85"/>
      <c r="U56" s="85"/>
      <c r="V56" s="85"/>
      <c r="W56" s="83"/>
      <c r="X56" s="83"/>
      <c r="Y56" s="83"/>
      <c r="Z56" s="83"/>
      <c r="AA56" s="83"/>
      <c r="AB56" s="83"/>
      <c r="AC56" s="83"/>
      <c r="AD56" s="83"/>
      <c r="AE56" s="83"/>
      <c r="AF56" s="83"/>
      <c r="AG56" s="83"/>
      <c r="AH56" s="86"/>
      <c r="AL56" s="82"/>
      <c r="AM56" s="82"/>
      <c r="AN56" s="142"/>
      <c r="AO56" s="143"/>
    </row>
    <row r="57" spans="4:41" s="81" customFormat="1" ht="12" customHeight="1">
      <c r="D57" s="82"/>
      <c r="E57" s="82"/>
      <c r="F57" s="142"/>
      <c r="G57" s="142"/>
      <c r="H57" s="83"/>
      <c r="I57" s="83"/>
      <c r="J57" s="83"/>
      <c r="K57" s="83"/>
      <c r="L57" s="83"/>
      <c r="M57" s="83"/>
      <c r="N57" s="83"/>
      <c r="O57" s="83"/>
      <c r="P57" s="83"/>
      <c r="Q57" s="83"/>
      <c r="R57" s="83"/>
      <c r="S57" s="85"/>
      <c r="T57" s="85"/>
      <c r="U57" s="85"/>
      <c r="V57" s="85"/>
      <c r="W57" s="83"/>
      <c r="X57" s="83"/>
      <c r="Y57" s="83"/>
      <c r="Z57" s="83"/>
      <c r="AA57" s="83"/>
      <c r="AB57" s="83"/>
      <c r="AC57" s="83"/>
      <c r="AD57" s="83"/>
      <c r="AE57" s="83"/>
      <c r="AF57" s="83"/>
      <c r="AG57" s="83"/>
      <c r="AH57" s="86"/>
      <c r="AL57" s="82"/>
      <c r="AM57" s="82"/>
      <c r="AN57" s="142"/>
      <c r="AO57" s="143"/>
    </row>
    <row r="58" spans="4:41" s="81" customFormat="1" ht="12" customHeight="1">
      <c r="D58" s="82"/>
      <c r="E58" s="82"/>
      <c r="F58" s="142"/>
      <c r="G58" s="142"/>
      <c r="H58" s="83"/>
      <c r="I58" s="83"/>
      <c r="J58" s="83"/>
      <c r="K58" s="83"/>
      <c r="L58" s="83"/>
      <c r="M58" s="83"/>
      <c r="N58" s="83"/>
      <c r="O58" s="83"/>
      <c r="P58" s="83"/>
      <c r="Q58" s="83"/>
      <c r="R58" s="83"/>
      <c r="S58" s="85"/>
      <c r="T58" s="85"/>
      <c r="U58" s="85"/>
      <c r="V58" s="85"/>
      <c r="W58" s="83"/>
      <c r="X58" s="83"/>
      <c r="Y58" s="83"/>
      <c r="Z58" s="83"/>
      <c r="AA58" s="83"/>
      <c r="AB58" s="83"/>
      <c r="AC58" s="83"/>
      <c r="AD58" s="83"/>
      <c r="AE58" s="83"/>
      <c r="AF58" s="83"/>
      <c r="AG58" s="83"/>
      <c r="AH58" s="86"/>
      <c r="AL58" s="82"/>
      <c r="AM58" s="82"/>
      <c r="AN58" s="142"/>
      <c r="AO58" s="143"/>
    </row>
    <row r="59" spans="4:41" s="81" customFormat="1" ht="12" customHeight="1">
      <c r="D59" s="82"/>
      <c r="E59" s="82"/>
      <c r="F59" s="142"/>
      <c r="G59" s="142"/>
      <c r="H59" s="83"/>
      <c r="I59" s="83"/>
      <c r="J59" s="83"/>
      <c r="K59" s="83"/>
      <c r="L59" s="83"/>
      <c r="M59" s="83"/>
      <c r="N59" s="83"/>
      <c r="O59" s="83"/>
      <c r="P59" s="83"/>
      <c r="Q59" s="83"/>
      <c r="R59" s="83"/>
      <c r="S59" s="85"/>
      <c r="T59" s="85"/>
      <c r="U59" s="85"/>
      <c r="V59" s="85"/>
      <c r="W59" s="83"/>
      <c r="X59" s="83"/>
      <c r="Y59" s="83"/>
      <c r="Z59" s="83"/>
      <c r="AA59" s="83"/>
      <c r="AB59" s="83"/>
      <c r="AC59" s="83"/>
      <c r="AD59" s="83"/>
      <c r="AE59" s="83"/>
      <c r="AF59" s="83"/>
      <c r="AG59" s="83"/>
      <c r="AH59" s="86"/>
      <c r="AL59" s="82"/>
      <c r="AM59" s="82"/>
      <c r="AN59" s="142"/>
      <c r="AO59" s="143"/>
    </row>
    <row r="60" spans="4:41" s="81" customFormat="1" ht="12" customHeight="1">
      <c r="D60" s="82"/>
      <c r="E60" s="82"/>
      <c r="F60" s="142"/>
      <c r="G60" s="142"/>
      <c r="H60" s="83"/>
      <c r="I60" s="83"/>
      <c r="J60" s="83"/>
      <c r="K60" s="83"/>
      <c r="L60" s="83"/>
      <c r="M60" s="83"/>
      <c r="N60" s="83"/>
      <c r="O60" s="83"/>
      <c r="P60" s="83"/>
      <c r="Q60" s="83"/>
      <c r="R60" s="83"/>
      <c r="S60" s="85"/>
      <c r="T60" s="85"/>
      <c r="U60" s="85"/>
      <c r="V60" s="85"/>
      <c r="W60" s="83"/>
      <c r="X60" s="83"/>
      <c r="Y60" s="83"/>
      <c r="Z60" s="83"/>
      <c r="AA60" s="83"/>
      <c r="AB60" s="83"/>
      <c r="AC60" s="83"/>
      <c r="AD60" s="83"/>
      <c r="AE60" s="83"/>
      <c r="AF60" s="83"/>
      <c r="AG60" s="83"/>
      <c r="AH60" s="86"/>
      <c r="AL60" s="82"/>
      <c r="AM60" s="82"/>
      <c r="AN60" s="142"/>
      <c r="AO60" s="143"/>
    </row>
    <row r="61" spans="4:41" s="81" customFormat="1" ht="12" customHeight="1">
      <c r="D61" s="82"/>
      <c r="E61" s="82"/>
      <c r="F61" s="142"/>
      <c r="G61" s="142"/>
      <c r="H61" s="83"/>
      <c r="I61" s="83"/>
      <c r="J61" s="83"/>
      <c r="K61" s="83"/>
      <c r="L61" s="83"/>
      <c r="M61" s="83"/>
      <c r="N61" s="83"/>
      <c r="O61" s="83"/>
      <c r="P61" s="83"/>
      <c r="Q61" s="83"/>
      <c r="R61" s="83"/>
      <c r="S61" s="85"/>
      <c r="T61" s="85"/>
      <c r="U61" s="85"/>
      <c r="V61" s="85"/>
      <c r="W61" s="83"/>
      <c r="X61" s="83"/>
      <c r="Y61" s="83"/>
      <c r="Z61" s="83"/>
      <c r="AA61" s="83"/>
      <c r="AB61" s="83"/>
      <c r="AC61" s="83"/>
      <c r="AD61" s="83"/>
      <c r="AE61" s="83"/>
      <c r="AF61" s="83"/>
      <c r="AG61" s="83"/>
      <c r="AH61" s="86"/>
      <c r="AL61" s="82"/>
      <c r="AM61" s="82"/>
      <c r="AN61" s="142"/>
      <c r="AO61" s="143"/>
    </row>
    <row r="62" spans="4:41" s="81" customFormat="1" ht="12" customHeight="1">
      <c r="D62" s="82"/>
      <c r="E62" s="82"/>
      <c r="F62" s="142"/>
      <c r="G62" s="142"/>
      <c r="H62" s="83"/>
      <c r="I62" s="83"/>
      <c r="J62" s="83"/>
      <c r="K62" s="83"/>
      <c r="L62" s="83"/>
      <c r="M62" s="83"/>
      <c r="N62" s="83"/>
      <c r="O62" s="83"/>
      <c r="P62" s="83"/>
      <c r="Q62" s="83"/>
      <c r="R62" s="83"/>
      <c r="S62" s="85"/>
      <c r="T62" s="85"/>
      <c r="U62" s="85"/>
      <c r="V62" s="85"/>
      <c r="W62" s="83"/>
      <c r="X62" s="83"/>
      <c r="Y62" s="83"/>
      <c r="Z62" s="83"/>
      <c r="AA62" s="83"/>
      <c r="AB62" s="83"/>
      <c r="AC62" s="83"/>
      <c r="AD62" s="83"/>
      <c r="AE62" s="83"/>
      <c r="AF62" s="83"/>
      <c r="AG62" s="83"/>
      <c r="AH62" s="86"/>
      <c r="AL62" s="82"/>
      <c r="AM62" s="82"/>
      <c r="AN62" s="142"/>
      <c r="AO62" s="143"/>
    </row>
    <row r="63" spans="4:41" s="81" customFormat="1" ht="12" customHeight="1">
      <c r="D63" s="82"/>
      <c r="E63" s="82"/>
      <c r="F63" s="142"/>
      <c r="G63" s="142"/>
      <c r="H63" s="83"/>
      <c r="I63" s="83"/>
      <c r="J63" s="83"/>
      <c r="K63" s="83"/>
      <c r="L63" s="83"/>
      <c r="M63" s="83"/>
      <c r="N63" s="83"/>
      <c r="O63" s="83"/>
      <c r="P63" s="83"/>
      <c r="Q63" s="83"/>
      <c r="R63" s="83"/>
      <c r="S63" s="85"/>
      <c r="T63" s="85"/>
      <c r="U63" s="85"/>
      <c r="V63" s="85"/>
      <c r="W63" s="83"/>
      <c r="X63" s="83"/>
      <c r="Y63" s="83"/>
      <c r="Z63" s="83"/>
      <c r="AA63" s="83"/>
      <c r="AB63" s="83"/>
      <c r="AC63" s="83"/>
      <c r="AD63" s="83"/>
      <c r="AE63" s="83"/>
      <c r="AF63" s="83"/>
      <c r="AG63" s="83"/>
      <c r="AH63" s="86"/>
      <c r="AL63" s="82"/>
      <c r="AM63" s="82"/>
      <c r="AN63" s="142"/>
      <c r="AO63" s="143"/>
    </row>
    <row r="64" spans="4:41" s="81" customFormat="1" ht="12" customHeight="1">
      <c r="D64" s="82"/>
      <c r="E64" s="82"/>
      <c r="F64" s="142"/>
      <c r="G64" s="142"/>
      <c r="H64" s="83"/>
      <c r="I64" s="83"/>
      <c r="J64" s="83"/>
      <c r="K64" s="83"/>
      <c r="L64" s="83"/>
      <c r="M64" s="83"/>
      <c r="N64" s="83"/>
      <c r="O64" s="83"/>
      <c r="P64" s="83"/>
      <c r="Q64" s="83"/>
      <c r="R64" s="83"/>
      <c r="S64" s="85"/>
      <c r="T64" s="85"/>
      <c r="U64" s="85"/>
      <c r="V64" s="85"/>
      <c r="W64" s="83"/>
      <c r="X64" s="83"/>
      <c r="Y64" s="83"/>
      <c r="Z64" s="83"/>
      <c r="AA64" s="83"/>
      <c r="AB64" s="83"/>
      <c r="AC64" s="83"/>
      <c r="AD64" s="83"/>
      <c r="AE64" s="83"/>
      <c r="AF64" s="83"/>
      <c r="AG64" s="83"/>
      <c r="AH64" s="86"/>
      <c r="AL64" s="82"/>
      <c r="AM64" s="82"/>
      <c r="AN64" s="142"/>
      <c r="AO64" s="143"/>
    </row>
    <row r="65" spans="4:41" s="81" customFormat="1" ht="12" customHeight="1">
      <c r="D65" s="82"/>
      <c r="E65" s="82"/>
      <c r="F65" s="142"/>
      <c r="G65" s="142"/>
      <c r="H65" s="83"/>
      <c r="I65" s="83"/>
      <c r="J65" s="83"/>
      <c r="K65" s="83"/>
      <c r="L65" s="83"/>
      <c r="M65" s="83"/>
      <c r="N65" s="83"/>
      <c r="O65" s="83"/>
      <c r="P65" s="83"/>
      <c r="Q65" s="83"/>
      <c r="R65" s="83"/>
      <c r="S65" s="85"/>
      <c r="T65" s="85"/>
      <c r="U65" s="85"/>
      <c r="V65" s="85"/>
      <c r="W65" s="83"/>
      <c r="X65" s="83"/>
      <c r="Y65" s="83"/>
      <c r="Z65" s="83"/>
      <c r="AA65" s="83"/>
      <c r="AB65" s="83"/>
      <c r="AC65" s="83"/>
      <c r="AD65" s="83"/>
      <c r="AE65" s="83"/>
      <c r="AF65" s="83"/>
      <c r="AG65" s="83"/>
      <c r="AH65" s="86"/>
      <c r="AL65" s="82"/>
      <c r="AM65" s="82"/>
      <c r="AN65" s="142"/>
      <c r="AO65" s="143"/>
    </row>
    <row r="66" spans="4:41" s="81" customFormat="1" ht="12" customHeight="1">
      <c r="D66" s="82"/>
      <c r="E66" s="82"/>
      <c r="F66" s="142"/>
      <c r="G66" s="142"/>
      <c r="H66" s="83"/>
      <c r="I66" s="83"/>
      <c r="J66" s="83"/>
      <c r="K66" s="83"/>
      <c r="L66" s="83"/>
      <c r="M66" s="83"/>
      <c r="N66" s="83"/>
      <c r="O66" s="83"/>
      <c r="P66" s="83"/>
      <c r="Q66" s="83"/>
      <c r="R66" s="83"/>
      <c r="S66" s="85"/>
      <c r="T66" s="85"/>
      <c r="U66" s="85"/>
      <c r="V66" s="85"/>
      <c r="W66" s="83"/>
      <c r="X66" s="83"/>
      <c r="Y66" s="83"/>
      <c r="Z66" s="83"/>
      <c r="AA66" s="83"/>
      <c r="AB66" s="83"/>
      <c r="AC66" s="83"/>
      <c r="AD66" s="83"/>
      <c r="AE66" s="83"/>
      <c r="AF66" s="83"/>
      <c r="AG66" s="83"/>
      <c r="AH66" s="86"/>
      <c r="AL66" s="82"/>
      <c r="AM66" s="82"/>
      <c r="AN66" s="142"/>
      <c r="AO66" s="143"/>
    </row>
    <row r="67" spans="4:41" s="81" customFormat="1" ht="12" customHeight="1">
      <c r="D67" s="82"/>
      <c r="E67" s="82"/>
      <c r="F67" s="142"/>
      <c r="G67" s="142"/>
      <c r="H67" s="83"/>
      <c r="I67" s="83"/>
      <c r="J67" s="83"/>
      <c r="K67" s="83"/>
      <c r="L67" s="83"/>
      <c r="M67" s="83"/>
      <c r="N67" s="83"/>
      <c r="O67" s="83"/>
      <c r="P67" s="83"/>
      <c r="Q67" s="83"/>
      <c r="R67" s="83"/>
      <c r="S67" s="85"/>
      <c r="T67" s="85"/>
      <c r="U67" s="85"/>
      <c r="V67" s="85"/>
      <c r="W67" s="83"/>
      <c r="X67" s="83"/>
      <c r="Y67" s="83"/>
      <c r="Z67" s="83"/>
      <c r="AA67" s="83"/>
      <c r="AB67" s="83"/>
      <c r="AC67" s="83"/>
      <c r="AD67" s="83"/>
      <c r="AE67" s="83"/>
      <c r="AF67" s="83"/>
      <c r="AG67" s="83"/>
      <c r="AH67" s="86"/>
      <c r="AL67" s="82"/>
      <c r="AM67" s="82"/>
      <c r="AN67" s="142"/>
      <c r="AO67" s="143"/>
    </row>
    <row r="68" spans="4:41" s="81" customFormat="1" ht="12" customHeight="1">
      <c r="D68" s="82"/>
      <c r="E68" s="82"/>
      <c r="F68" s="142"/>
      <c r="G68" s="142"/>
      <c r="H68" s="83"/>
      <c r="I68" s="83"/>
      <c r="J68" s="83"/>
      <c r="K68" s="83"/>
      <c r="L68" s="83"/>
      <c r="M68" s="83"/>
      <c r="N68" s="83"/>
      <c r="O68" s="83"/>
      <c r="P68" s="83"/>
      <c r="Q68" s="83"/>
      <c r="R68" s="83"/>
      <c r="S68" s="85"/>
      <c r="T68" s="85"/>
      <c r="U68" s="85"/>
      <c r="V68" s="85"/>
      <c r="W68" s="83"/>
      <c r="X68" s="83"/>
      <c r="Y68" s="83"/>
      <c r="Z68" s="83"/>
      <c r="AA68" s="83"/>
      <c r="AB68" s="83"/>
      <c r="AC68" s="83"/>
      <c r="AD68" s="83"/>
      <c r="AE68" s="83"/>
      <c r="AF68" s="83"/>
      <c r="AG68" s="83"/>
      <c r="AH68" s="86"/>
      <c r="AL68" s="82"/>
      <c r="AM68" s="82"/>
      <c r="AN68" s="142"/>
      <c r="AO68" s="143"/>
    </row>
    <row r="69" spans="4:41" s="81" customFormat="1" ht="12" customHeight="1">
      <c r="D69" s="82"/>
      <c r="E69" s="82"/>
      <c r="F69" s="142"/>
      <c r="G69" s="142"/>
      <c r="H69" s="83"/>
      <c r="I69" s="83"/>
      <c r="J69" s="83"/>
      <c r="K69" s="83"/>
      <c r="L69" s="83"/>
      <c r="M69" s="83"/>
      <c r="N69" s="83"/>
      <c r="O69" s="83"/>
      <c r="P69" s="83"/>
      <c r="Q69" s="83"/>
      <c r="R69" s="83"/>
      <c r="S69" s="85"/>
      <c r="T69" s="85"/>
      <c r="U69" s="85"/>
      <c r="V69" s="85"/>
      <c r="W69" s="83"/>
      <c r="X69" s="83"/>
      <c r="Y69" s="83"/>
      <c r="Z69" s="83"/>
      <c r="AA69" s="83"/>
      <c r="AB69" s="83"/>
      <c r="AC69" s="83"/>
      <c r="AD69" s="83"/>
      <c r="AE69" s="83"/>
      <c r="AF69" s="83"/>
      <c r="AG69" s="83"/>
      <c r="AH69" s="86"/>
      <c r="AL69" s="82"/>
      <c r="AM69" s="82"/>
      <c r="AN69" s="142"/>
      <c r="AO69" s="143"/>
    </row>
    <row r="70" spans="4:41" s="81" customFormat="1" ht="12" customHeight="1">
      <c r="D70" s="82"/>
      <c r="E70" s="82"/>
      <c r="F70" s="142"/>
      <c r="G70" s="142"/>
      <c r="H70" s="83"/>
      <c r="I70" s="83"/>
      <c r="J70" s="83"/>
      <c r="K70" s="83"/>
      <c r="L70" s="83"/>
      <c r="M70" s="83"/>
      <c r="N70" s="83"/>
      <c r="O70" s="83"/>
      <c r="P70" s="83"/>
      <c r="Q70" s="83"/>
      <c r="R70" s="83"/>
      <c r="S70" s="85"/>
      <c r="T70" s="85"/>
      <c r="U70" s="85"/>
      <c r="V70" s="85"/>
      <c r="W70" s="83"/>
      <c r="X70" s="83"/>
      <c r="Y70" s="83"/>
      <c r="Z70" s="83"/>
      <c r="AA70" s="83"/>
      <c r="AB70" s="83"/>
      <c r="AC70" s="83"/>
      <c r="AD70" s="83"/>
      <c r="AE70" s="83"/>
      <c r="AF70" s="83"/>
      <c r="AG70" s="83"/>
      <c r="AH70" s="86"/>
      <c r="AL70" s="82"/>
      <c r="AM70" s="82"/>
      <c r="AN70" s="142"/>
      <c r="AO70" s="143"/>
    </row>
  </sheetData>
  <mergeCells count="66">
    <mergeCell ref="AL12:AN12"/>
    <mergeCell ref="AL15:AN15"/>
    <mergeCell ref="AK24:AN24"/>
    <mergeCell ref="AK25:AN25"/>
    <mergeCell ref="AK30:AN30"/>
    <mergeCell ref="AK33:AN33"/>
    <mergeCell ref="AK34:AN34"/>
    <mergeCell ref="AK35:AN35"/>
    <mergeCell ref="AK36:AN36"/>
    <mergeCell ref="AK37:AN37"/>
    <mergeCell ref="C33:F33"/>
    <mergeCell ref="C34:F34"/>
    <mergeCell ref="C35:F35"/>
    <mergeCell ref="C36:F36"/>
    <mergeCell ref="C37:F37"/>
    <mergeCell ref="D26:F26"/>
    <mergeCell ref="AL26:AN26"/>
    <mergeCell ref="D21:F21"/>
    <mergeCell ref="AL21:AN21"/>
    <mergeCell ref="D22:F22"/>
    <mergeCell ref="AL22:AN22"/>
    <mergeCell ref="D23:F23"/>
    <mergeCell ref="AL23:AN23"/>
    <mergeCell ref="C24:F24"/>
    <mergeCell ref="C25:F25"/>
    <mergeCell ref="D18:F18"/>
    <mergeCell ref="AL18:AN18"/>
    <mergeCell ref="D19:F19"/>
    <mergeCell ref="AL19:AN19"/>
    <mergeCell ref="D20:F20"/>
    <mergeCell ref="AL20:AN20"/>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B5:F5"/>
    <mergeCell ref="D7:F7"/>
    <mergeCell ref="AL7:AN7"/>
    <mergeCell ref="D8:F8"/>
    <mergeCell ref="AL8:AN8"/>
    <mergeCell ref="AJ5:AN5"/>
    <mergeCell ref="C6:F6"/>
    <mergeCell ref="AK6:AN6"/>
    <mergeCell ref="D31:F31"/>
    <mergeCell ref="AL31:AN31"/>
    <mergeCell ref="D32:F32"/>
    <mergeCell ref="AL32:AN32"/>
    <mergeCell ref="C30:F30"/>
    <mergeCell ref="D27:F27"/>
    <mergeCell ref="AL27:AN27"/>
    <mergeCell ref="D28:F28"/>
    <mergeCell ref="D29:F29"/>
    <mergeCell ref="AL29:AN29"/>
    <mergeCell ref="AL28:AN28"/>
  </mergeCells>
  <phoneticPr fontId="33"/>
  <printOptions gridLinesSet="0"/>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 xml:space="preserve">&amp;C&amp;"ＭＳ 明朝,標準"&amp;10&amp;P/&amp;N </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2:AW71"/>
  <sheetViews>
    <sheetView view="pageBreakPreview" topLeftCell="T1" zoomScale="110" zoomScaleNormal="85" zoomScaleSheetLayoutView="110" workbookViewId="0">
      <selection activeCell="AX16" sqref="AX16"/>
    </sheetView>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25" style="147" customWidth="1"/>
    <col min="9" max="14" width="5" style="83" customWidth="1"/>
    <col min="15" max="15" width="5.625" style="83" customWidth="1"/>
    <col min="16" max="21" width="5" style="83" customWidth="1"/>
    <col min="22" max="22" width="0.25" style="85" customWidth="1"/>
    <col min="23" max="24" width="0.25" style="148" customWidth="1"/>
    <col min="25" max="25" width="0.25" style="85" customWidth="1"/>
    <col min="26" max="35" width="5" style="83" customWidth="1"/>
    <col min="36" max="36" width="7" style="83" customWidth="1"/>
    <col min="37" max="38" width="5" style="83" customWidth="1"/>
    <col min="39" max="39" width="0.375" style="86" customWidth="1"/>
    <col min="40" max="40" width="0.625" style="86" customWidth="1"/>
    <col min="41" max="42" width="1.625" style="81" customWidth="1"/>
    <col min="43" max="43" width="4.875" style="82" customWidth="1"/>
    <col min="44" max="44" width="0.75" style="82" customWidth="1"/>
    <col min="45" max="45" width="22.875" style="82" customWidth="1"/>
    <col min="46" max="46" width="0.375" style="87" customWidth="1"/>
    <col min="47" max="16384" width="12.125" style="81"/>
  </cols>
  <sheetData>
    <row r="2" spans="1:49" s="73" customFormat="1" ht="24" customHeight="1">
      <c r="B2" s="74"/>
      <c r="C2" s="74"/>
      <c r="D2" s="74"/>
      <c r="E2" s="74"/>
      <c r="F2" s="74"/>
      <c r="H2" s="145"/>
      <c r="I2" s="75"/>
      <c r="L2" s="75"/>
      <c r="M2" s="75"/>
      <c r="P2" s="76" t="s">
        <v>684</v>
      </c>
      <c r="Q2" s="77" t="s">
        <v>754</v>
      </c>
      <c r="S2" s="75"/>
      <c r="T2" s="75"/>
      <c r="U2" s="75"/>
      <c r="V2" s="78"/>
      <c r="W2" s="146"/>
      <c r="X2" s="146"/>
      <c r="Y2" s="78"/>
      <c r="Z2" s="75"/>
      <c r="AA2" s="75"/>
      <c r="AB2" s="75"/>
      <c r="AC2" s="75"/>
      <c r="AD2" s="75"/>
      <c r="AE2" s="75"/>
      <c r="AF2" s="75"/>
      <c r="AG2" s="75"/>
      <c r="AH2" s="75"/>
      <c r="AI2" s="75"/>
      <c r="AJ2" s="75"/>
      <c r="AK2" s="75"/>
      <c r="AL2" s="75"/>
      <c r="AM2" s="79"/>
      <c r="AN2" s="79"/>
      <c r="AQ2" s="74"/>
      <c r="AR2" s="74"/>
      <c r="AS2" s="74"/>
      <c r="AT2" s="80"/>
    </row>
    <row r="3" spans="1:49" ht="8.1" customHeight="1">
      <c r="J3" s="84"/>
    </row>
    <row r="4" spans="1:49" s="88" customFormat="1" ht="12" customHeight="1" thickBot="1">
      <c r="B4" s="88" t="s">
        <v>749</v>
      </c>
      <c r="H4" s="149"/>
      <c r="I4" s="89"/>
      <c r="J4" s="89"/>
      <c r="K4" s="89"/>
      <c r="L4" s="90"/>
      <c r="M4" s="89"/>
      <c r="N4" s="89"/>
      <c r="O4" s="89"/>
      <c r="P4" s="89"/>
      <c r="Q4" s="89"/>
      <c r="R4" s="89"/>
      <c r="S4" s="89"/>
      <c r="T4" s="89"/>
      <c r="U4" s="89"/>
      <c r="V4" s="91"/>
      <c r="W4" s="89"/>
      <c r="X4" s="89"/>
      <c r="Y4" s="91"/>
      <c r="Z4" s="89"/>
      <c r="AA4" s="89"/>
      <c r="AB4" s="89"/>
      <c r="AC4" s="89"/>
      <c r="AD4" s="89"/>
      <c r="AE4" s="89"/>
      <c r="AF4" s="89"/>
      <c r="AG4" s="89"/>
      <c r="AH4" s="89"/>
      <c r="AI4" s="89"/>
      <c r="AJ4" s="89"/>
      <c r="AK4" s="89"/>
      <c r="AL4" s="89"/>
      <c r="AM4" s="91"/>
      <c r="AN4" s="91"/>
      <c r="AS4" s="554" t="s">
        <v>750</v>
      </c>
      <c r="AT4" s="92"/>
    </row>
    <row r="5" spans="1:49" s="108" customFormat="1" ht="36" customHeight="1">
      <c r="A5" s="93"/>
      <c r="B5" s="94"/>
      <c r="C5" s="94"/>
      <c r="D5" s="94"/>
      <c r="E5" s="94"/>
      <c r="F5" s="95"/>
      <c r="G5" s="96"/>
      <c r="H5" s="150" t="s">
        <v>72</v>
      </c>
      <c r="I5" s="97" t="s">
        <v>73</v>
      </c>
      <c r="J5" s="97" t="s">
        <v>74</v>
      </c>
      <c r="K5" s="151" t="s">
        <v>75</v>
      </c>
      <c r="L5" s="151" t="s">
        <v>76</v>
      </c>
      <c r="M5" s="151" t="s">
        <v>77</v>
      </c>
      <c r="N5" s="97" t="s">
        <v>78</v>
      </c>
      <c r="O5" s="617" t="s">
        <v>625</v>
      </c>
      <c r="P5" s="151" t="s">
        <v>79</v>
      </c>
      <c r="Q5" s="151" t="s">
        <v>80</v>
      </c>
      <c r="R5" s="98" t="s">
        <v>299</v>
      </c>
      <c r="S5" s="99" t="s">
        <v>81</v>
      </c>
      <c r="T5" s="97" t="s">
        <v>82</v>
      </c>
      <c r="U5" s="99" t="s">
        <v>83</v>
      </c>
      <c r="V5" s="100"/>
      <c r="W5" s="152"/>
      <c r="X5" s="152"/>
      <c r="Y5" s="102"/>
      <c r="Z5" s="153" t="s">
        <v>84</v>
      </c>
      <c r="AA5" s="154" t="s">
        <v>85</v>
      </c>
      <c r="AB5" s="155" t="s">
        <v>86</v>
      </c>
      <c r="AC5" s="97" t="s">
        <v>300</v>
      </c>
      <c r="AD5" s="151" t="s">
        <v>87</v>
      </c>
      <c r="AE5" s="156" t="s">
        <v>755</v>
      </c>
      <c r="AF5" s="151" t="s">
        <v>88</v>
      </c>
      <c r="AG5" s="97" t="s">
        <v>301</v>
      </c>
      <c r="AH5" s="97" t="s">
        <v>89</v>
      </c>
      <c r="AI5" s="97" t="s">
        <v>90</v>
      </c>
      <c r="AJ5" s="151" t="s">
        <v>91</v>
      </c>
      <c r="AK5" s="97" t="s">
        <v>92</v>
      </c>
      <c r="AL5" s="97" t="s">
        <v>93</v>
      </c>
      <c r="AM5" s="102"/>
      <c r="AN5" s="625"/>
      <c r="AO5" s="93"/>
      <c r="AP5" s="93"/>
      <c r="AQ5" s="94"/>
      <c r="AR5" s="94"/>
      <c r="AS5" s="95"/>
      <c r="AT5" s="107"/>
    </row>
    <row r="6" spans="1:49" s="115" customFormat="1" ht="18" customHeight="1">
      <c r="A6" s="109"/>
      <c r="B6" s="1051" t="s">
        <v>36</v>
      </c>
      <c r="C6" s="1051"/>
      <c r="D6" s="1051"/>
      <c r="E6" s="1051"/>
      <c r="F6" s="1051"/>
      <c r="G6" s="110"/>
      <c r="H6" s="144">
        <v>3175</v>
      </c>
      <c r="I6" s="144">
        <f>SUM(I7,I25,I26,I31,I34,I35,I36,I37,I38)</f>
        <v>0</v>
      </c>
      <c r="J6" s="144">
        <f t="shared" ref="J6:U6" si="0">SUM(J7,J25,J26,J31,J34,J35,J36,J37,J38)</f>
        <v>5</v>
      </c>
      <c r="K6" s="144">
        <f t="shared" si="0"/>
        <v>21</v>
      </c>
      <c r="L6" s="144">
        <f>SUM(L7,L25,L26,L31,L34,L35,L36,L37,L38)</f>
        <v>16</v>
      </c>
      <c r="M6" s="144">
        <f t="shared" si="0"/>
        <v>30</v>
      </c>
      <c r="N6" s="144">
        <f t="shared" si="0"/>
        <v>80</v>
      </c>
      <c r="O6" s="144">
        <f t="shared" si="0"/>
        <v>0</v>
      </c>
      <c r="P6" s="144">
        <f t="shared" si="0"/>
        <v>21</v>
      </c>
      <c r="Q6" s="144">
        <f t="shared" si="0"/>
        <v>137</v>
      </c>
      <c r="R6" s="144">
        <f t="shared" si="0"/>
        <v>61</v>
      </c>
      <c r="S6" s="144">
        <f t="shared" si="0"/>
        <v>0</v>
      </c>
      <c r="T6" s="144">
        <f t="shared" si="0"/>
        <v>0</v>
      </c>
      <c r="U6" s="144">
        <f t="shared" si="0"/>
        <v>5</v>
      </c>
      <c r="V6" s="111"/>
      <c r="W6" s="144"/>
      <c r="X6" s="144"/>
      <c r="Y6" s="111"/>
      <c r="Z6" s="144">
        <f t="shared" ref="Z6:AG6" si="1">SUM(Z7,Z25,Z26,Z31,Z34,Z35,Z36,Z37,Z38)</f>
        <v>1</v>
      </c>
      <c r="AA6" s="144">
        <f t="shared" si="1"/>
        <v>6</v>
      </c>
      <c r="AB6" s="144">
        <f t="shared" si="1"/>
        <v>79</v>
      </c>
      <c r="AC6" s="144">
        <f t="shared" si="1"/>
        <v>172</v>
      </c>
      <c r="AD6" s="144">
        <f t="shared" si="1"/>
        <v>40</v>
      </c>
      <c r="AE6" s="144">
        <f t="shared" si="1"/>
        <v>294</v>
      </c>
      <c r="AF6" s="144">
        <f t="shared" si="1"/>
        <v>16</v>
      </c>
      <c r="AG6" s="144">
        <f t="shared" si="1"/>
        <v>72</v>
      </c>
      <c r="AH6" s="144">
        <f>SUM(AH7,AH25,AH26,AH31,AH34,AH35,AH36,AH37,AH38)</f>
        <v>65</v>
      </c>
      <c r="AI6" s="144">
        <f t="shared" ref="AI6" si="2">SUM(AI7,AI25,AI26,AI31,AI34,AI35,AI36,AI37,AI38)</f>
        <v>247</v>
      </c>
      <c r="AJ6" s="144">
        <f t="shared" ref="AJ6" si="3">SUM(AJ7,AJ25,AJ26,AJ31,AJ34,AJ35,AJ36,AJ37,AJ38)</f>
        <v>1732</v>
      </c>
      <c r="AK6" s="144">
        <f t="shared" ref="AK6" si="4">SUM(AK7,AK25,AK26,AK31,AK34,AK35,AK36,AK37,AK38)</f>
        <v>73</v>
      </c>
      <c r="AL6" s="144">
        <f t="shared" ref="AL6" si="5">SUM(AL7,AL25,AL26,AL31,AL34,AL35,AL36,AL37,AL38)</f>
        <v>2</v>
      </c>
      <c r="AM6" s="112"/>
      <c r="AN6" s="626"/>
      <c r="AO6" s="1052" t="s">
        <v>587</v>
      </c>
      <c r="AP6" s="1052"/>
      <c r="AQ6" s="1052"/>
      <c r="AR6" s="1052"/>
      <c r="AS6" s="1052"/>
      <c r="AT6" s="114"/>
    </row>
    <row r="7" spans="1:49" s="122" customFormat="1" ht="20.100000000000001" customHeight="1">
      <c r="A7" s="116"/>
      <c r="C7" s="1050" t="s">
        <v>41</v>
      </c>
      <c r="D7" s="1050"/>
      <c r="E7" s="1050"/>
      <c r="F7" s="1050"/>
      <c r="G7" s="117"/>
      <c r="H7" s="124">
        <v>438</v>
      </c>
      <c r="I7" s="124">
        <v>0</v>
      </c>
      <c r="J7" s="124">
        <f>SUM(J8:J24)</f>
        <v>4</v>
      </c>
      <c r="K7" s="124">
        <f t="shared" ref="K7:U7" si="6">SUM(K8:K24)</f>
        <v>10</v>
      </c>
      <c r="L7" s="124">
        <f t="shared" si="6"/>
        <v>0</v>
      </c>
      <c r="M7" s="124">
        <f t="shared" si="6"/>
        <v>26</v>
      </c>
      <c r="N7" s="124">
        <f t="shared" si="6"/>
        <v>59</v>
      </c>
      <c r="O7" s="124">
        <f t="shared" si="6"/>
        <v>0</v>
      </c>
      <c r="P7" s="124">
        <f t="shared" si="6"/>
        <v>8</v>
      </c>
      <c r="Q7" s="124">
        <f t="shared" si="6"/>
        <v>32</v>
      </c>
      <c r="R7" s="124">
        <f t="shared" si="6"/>
        <v>3</v>
      </c>
      <c r="S7" s="124">
        <f t="shared" si="6"/>
        <v>0</v>
      </c>
      <c r="T7" s="124">
        <f t="shared" si="6"/>
        <v>0</v>
      </c>
      <c r="U7" s="124">
        <f t="shared" si="6"/>
        <v>5</v>
      </c>
      <c r="V7" s="118"/>
      <c r="W7" s="124"/>
      <c r="X7" s="124"/>
      <c r="Y7" s="118"/>
      <c r="Z7" s="124">
        <f t="shared" ref="Z7" si="7">SUM(Z8:Z24)</f>
        <v>1</v>
      </c>
      <c r="AA7" s="124">
        <f>SUM(AA8:AA24)</f>
        <v>3</v>
      </c>
      <c r="AB7" s="124">
        <f t="shared" ref="AB7" si="8">SUM(AB8:AB24)</f>
        <v>30</v>
      </c>
      <c r="AC7" s="124">
        <f t="shared" ref="AC7" si="9">SUM(AC8:AC24)</f>
        <v>48</v>
      </c>
      <c r="AD7" s="124">
        <f t="shared" ref="AD7" si="10">SUM(AD8:AD24)</f>
        <v>11</v>
      </c>
      <c r="AE7" s="124">
        <f t="shared" ref="AE7" si="11">SUM(AE8:AE24)</f>
        <v>55</v>
      </c>
      <c r="AF7" s="124">
        <f t="shared" ref="AF7" si="12">SUM(AF8:AF24)</f>
        <v>10</v>
      </c>
      <c r="AG7" s="124">
        <f t="shared" ref="AG7" si="13">SUM(AG8:AG24)</f>
        <v>41</v>
      </c>
      <c r="AH7" s="124">
        <f t="shared" ref="AH7" si="14">SUM(AH8:AH24)</f>
        <v>23</v>
      </c>
      <c r="AI7" s="124">
        <f t="shared" ref="AI7" si="15">SUM(AI8:AI24)</f>
        <v>23</v>
      </c>
      <c r="AJ7" s="124">
        <f t="shared" ref="AJ7" si="16">SUM(AJ8:AJ24)</f>
        <v>31</v>
      </c>
      <c r="AK7" s="124">
        <f t="shared" ref="AK7" si="17">SUM(AK8:AK24)</f>
        <v>14</v>
      </c>
      <c r="AL7" s="124">
        <f t="shared" ref="AL7" si="18">SUM(AL8:AL24)</f>
        <v>1</v>
      </c>
      <c r="AM7" s="119"/>
      <c r="AN7" s="627"/>
      <c r="AP7" s="1050" t="s">
        <v>588</v>
      </c>
      <c r="AQ7" s="1050"/>
      <c r="AR7" s="1050"/>
      <c r="AS7" s="1050"/>
      <c r="AT7" s="121"/>
      <c r="AV7" s="115"/>
      <c r="AW7" s="115"/>
    </row>
    <row r="8" spans="1:49" ht="20.100000000000001" customHeight="1">
      <c r="A8" s="87"/>
      <c r="B8" s="902"/>
      <c r="C8" s="902"/>
      <c r="D8" s="1049" t="s">
        <v>42</v>
      </c>
      <c r="E8" s="1049"/>
      <c r="F8" s="1049"/>
      <c r="G8" s="123"/>
      <c r="H8" s="124">
        <v>82</v>
      </c>
      <c r="I8" s="124">
        <v>0</v>
      </c>
      <c r="J8" s="546">
        <v>1</v>
      </c>
      <c r="K8" s="546" t="s">
        <v>731</v>
      </c>
      <c r="L8" s="546">
        <v>0</v>
      </c>
      <c r="M8" s="124" t="s">
        <v>732</v>
      </c>
      <c r="N8" s="124">
        <v>18</v>
      </c>
      <c r="O8" s="124">
        <v>0</v>
      </c>
      <c r="P8" s="124">
        <v>0</v>
      </c>
      <c r="Q8" s="124">
        <v>4</v>
      </c>
      <c r="R8" s="124">
        <v>0</v>
      </c>
      <c r="S8" s="124">
        <v>0</v>
      </c>
      <c r="T8" s="124">
        <v>0</v>
      </c>
      <c r="U8" s="124">
        <v>0</v>
      </c>
      <c r="V8" s="124"/>
      <c r="W8" s="124"/>
      <c r="X8" s="124"/>
      <c r="Y8" s="124"/>
      <c r="Z8" s="124">
        <v>0</v>
      </c>
      <c r="AA8" s="124">
        <v>1</v>
      </c>
      <c r="AB8" s="124">
        <v>11</v>
      </c>
      <c r="AC8" s="124">
        <v>8</v>
      </c>
      <c r="AD8" s="124">
        <v>2</v>
      </c>
      <c r="AE8" s="124">
        <v>21</v>
      </c>
      <c r="AF8" s="124">
        <v>2</v>
      </c>
      <c r="AG8" s="124">
        <v>3</v>
      </c>
      <c r="AH8" s="124">
        <v>3</v>
      </c>
      <c r="AI8" s="124">
        <v>5</v>
      </c>
      <c r="AJ8" s="124">
        <v>2</v>
      </c>
      <c r="AK8" s="124">
        <v>1</v>
      </c>
      <c r="AL8" s="124">
        <v>0</v>
      </c>
      <c r="AM8" s="125"/>
      <c r="AN8" s="628"/>
      <c r="AO8" s="902"/>
      <c r="AP8" s="902"/>
      <c r="AQ8" s="1049" t="s">
        <v>589</v>
      </c>
      <c r="AR8" s="1049"/>
      <c r="AS8" s="1049"/>
      <c r="AT8" s="902"/>
      <c r="AV8" s="115"/>
      <c r="AW8" s="115"/>
    </row>
    <row r="9" spans="1:49" ht="13.5" customHeight="1">
      <c r="A9" s="87"/>
      <c r="B9" s="902"/>
      <c r="C9" s="902"/>
      <c r="D9" s="1049" t="s">
        <v>43</v>
      </c>
      <c r="E9" s="1049"/>
      <c r="F9" s="1049"/>
      <c r="G9" s="123"/>
      <c r="H9" s="124">
        <v>19</v>
      </c>
      <c r="I9" s="124">
        <v>0</v>
      </c>
      <c r="J9" s="546">
        <v>0</v>
      </c>
      <c r="K9" s="546">
        <v>0</v>
      </c>
      <c r="L9" s="546">
        <v>0</v>
      </c>
      <c r="M9" s="124">
        <v>0</v>
      </c>
      <c r="N9" s="124">
        <v>8</v>
      </c>
      <c r="O9" s="124">
        <v>0</v>
      </c>
      <c r="P9" s="124" t="s">
        <v>732</v>
      </c>
      <c r="Q9" s="124">
        <v>0</v>
      </c>
      <c r="R9" s="124">
        <v>0</v>
      </c>
      <c r="S9" s="124">
        <v>0</v>
      </c>
      <c r="T9" s="124">
        <v>0</v>
      </c>
      <c r="U9" s="124">
        <v>0</v>
      </c>
      <c r="V9" s="118"/>
      <c r="W9" s="124"/>
      <c r="X9" s="124"/>
      <c r="Y9" s="118"/>
      <c r="Z9" s="124">
        <v>0</v>
      </c>
      <c r="AA9" s="124">
        <v>0</v>
      </c>
      <c r="AB9" s="124" t="s">
        <v>733</v>
      </c>
      <c r="AC9" s="124">
        <v>1</v>
      </c>
      <c r="AD9" s="124">
        <v>0</v>
      </c>
      <c r="AE9" s="124">
        <v>0</v>
      </c>
      <c r="AF9" s="124">
        <v>0</v>
      </c>
      <c r="AG9" s="124">
        <v>0</v>
      </c>
      <c r="AH9" s="124">
        <v>0</v>
      </c>
      <c r="AI9" s="124" t="s">
        <v>728</v>
      </c>
      <c r="AJ9" s="124">
        <v>9</v>
      </c>
      <c r="AK9" s="124">
        <v>1</v>
      </c>
      <c r="AL9" s="124">
        <v>0</v>
      </c>
      <c r="AM9" s="125"/>
      <c r="AN9" s="628"/>
      <c r="AO9" s="902"/>
      <c r="AP9" s="902"/>
      <c r="AQ9" s="1049" t="s">
        <v>590</v>
      </c>
      <c r="AR9" s="1049"/>
      <c r="AS9" s="1049"/>
      <c r="AT9" s="902"/>
      <c r="AV9" s="115"/>
      <c r="AW9" s="115"/>
    </row>
    <row r="10" spans="1:49" ht="13.5" customHeight="1">
      <c r="A10" s="87"/>
      <c r="B10" s="902"/>
      <c r="C10" s="902"/>
      <c r="D10" s="1049" t="s">
        <v>44</v>
      </c>
      <c r="E10" s="1049"/>
      <c r="F10" s="1049"/>
      <c r="G10" s="123"/>
      <c r="H10" s="124">
        <v>6</v>
      </c>
      <c r="I10" s="124">
        <v>0</v>
      </c>
      <c r="J10" s="546">
        <v>0</v>
      </c>
      <c r="K10" s="546">
        <v>0</v>
      </c>
      <c r="L10" s="546">
        <v>0</v>
      </c>
      <c r="M10" s="124">
        <v>0</v>
      </c>
      <c r="N10" s="124">
        <v>2</v>
      </c>
      <c r="O10" s="124">
        <v>0</v>
      </c>
      <c r="P10" s="124">
        <v>0</v>
      </c>
      <c r="Q10" s="124">
        <v>0</v>
      </c>
      <c r="R10" s="124">
        <v>0</v>
      </c>
      <c r="S10" s="124">
        <v>0</v>
      </c>
      <c r="T10" s="124">
        <v>0</v>
      </c>
      <c r="U10" s="124">
        <v>0</v>
      </c>
      <c r="V10" s="118"/>
      <c r="W10" s="124"/>
      <c r="X10" s="124"/>
      <c r="Y10" s="118"/>
      <c r="Z10" s="124">
        <v>0</v>
      </c>
      <c r="AA10" s="124">
        <v>0</v>
      </c>
      <c r="AB10" s="124">
        <v>0</v>
      </c>
      <c r="AC10" s="124">
        <v>0</v>
      </c>
      <c r="AD10" s="124">
        <v>0</v>
      </c>
      <c r="AE10" s="124">
        <v>2</v>
      </c>
      <c r="AF10" s="124">
        <v>0</v>
      </c>
      <c r="AG10" s="124" t="s">
        <v>728</v>
      </c>
      <c r="AH10" s="124">
        <v>1</v>
      </c>
      <c r="AI10" s="124">
        <v>0</v>
      </c>
      <c r="AJ10" s="124">
        <v>1</v>
      </c>
      <c r="AK10" s="124">
        <v>0</v>
      </c>
      <c r="AL10" s="124">
        <v>0</v>
      </c>
      <c r="AM10" s="125"/>
      <c r="AN10" s="628"/>
      <c r="AO10" s="902"/>
      <c r="AP10" s="902"/>
      <c r="AQ10" s="1049" t="s">
        <v>591</v>
      </c>
      <c r="AR10" s="1049"/>
      <c r="AS10" s="1049"/>
      <c r="AT10" s="902"/>
      <c r="AV10" s="115"/>
      <c r="AW10" s="115"/>
    </row>
    <row r="11" spans="1:49" ht="13.5" customHeight="1">
      <c r="A11" s="87"/>
      <c r="B11" s="902"/>
      <c r="C11" s="902"/>
      <c r="D11" s="1049" t="s">
        <v>45</v>
      </c>
      <c r="E11" s="1049"/>
      <c r="F11" s="1049"/>
      <c r="G11" s="123"/>
      <c r="H11" s="124">
        <v>13</v>
      </c>
      <c r="I11" s="124">
        <v>0</v>
      </c>
      <c r="J11" s="546">
        <v>0</v>
      </c>
      <c r="K11" s="124">
        <v>5</v>
      </c>
      <c r="L11" s="546">
        <v>0</v>
      </c>
      <c r="M11" s="124">
        <v>1</v>
      </c>
      <c r="N11" s="124">
        <v>1</v>
      </c>
      <c r="O11" s="124">
        <v>0</v>
      </c>
      <c r="P11" s="124">
        <v>1</v>
      </c>
      <c r="Q11" s="124">
        <v>0</v>
      </c>
      <c r="R11" s="124">
        <v>0</v>
      </c>
      <c r="S11" s="124">
        <v>0</v>
      </c>
      <c r="T11" s="124">
        <v>0</v>
      </c>
      <c r="U11" s="124">
        <v>0</v>
      </c>
      <c r="V11" s="118"/>
      <c r="W11" s="124"/>
      <c r="X11" s="124"/>
      <c r="Y11" s="118"/>
      <c r="Z11" s="124">
        <v>0</v>
      </c>
      <c r="AA11" s="124">
        <v>0</v>
      </c>
      <c r="AB11" s="124">
        <v>1</v>
      </c>
      <c r="AC11" s="124" t="s">
        <v>732</v>
      </c>
      <c r="AD11" s="124">
        <v>1</v>
      </c>
      <c r="AE11" s="124">
        <v>0</v>
      </c>
      <c r="AF11" s="124">
        <v>0</v>
      </c>
      <c r="AG11" s="124">
        <v>3</v>
      </c>
      <c r="AH11" s="124">
        <v>0</v>
      </c>
      <c r="AI11" s="124" t="s">
        <v>733</v>
      </c>
      <c r="AJ11" s="124">
        <v>0</v>
      </c>
      <c r="AK11" s="124">
        <v>0</v>
      </c>
      <c r="AL11" s="124">
        <v>0</v>
      </c>
      <c r="AM11" s="125"/>
      <c r="AN11" s="628"/>
      <c r="AO11" s="902"/>
      <c r="AP11" s="902"/>
      <c r="AQ11" s="1049" t="s">
        <v>592</v>
      </c>
      <c r="AR11" s="1049"/>
      <c r="AS11" s="1049"/>
      <c r="AT11" s="902"/>
      <c r="AV11" s="115"/>
      <c r="AW11" s="115"/>
    </row>
    <row r="12" spans="1:49" ht="13.5" customHeight="1">
      <c r="A12" s="127"/>
      <c r="B12" s="128"/>
      <c r="C12" s="128"/>
      <c r="D12" s="1049" t="s">
        <v>46</v>
      </c>
      <c r="E12" s="1049"/>
      <c r="F12" s="1049"/>
      <c r="G12" s="123"/>
      <c r="H12" s="124">
        <v>6</v>
      </c>
      <c r="I12" s="124">
        <v>0</v>
      </c>
      <c r="J12" s="124">
        <v>0</v>
      </c>
      <c r="K12" s="124">
        <v>1</v>
      </c>
      <c r="L12" s="546">
        <v>0</v>
      </c>
      <c r="M12" s="124">
        <v>0</v>
      </c>
      <c r="N12" s="124">
        <v>0</v>
      </c>
      <c r="O12" s="124">
        <v>0</v>
      </c>
      <c r="P12" s="124">
        <v>1</v>
      </c>
      <c r="Q12" s="124">
        <v>1</v>
      </c>
      <c r="R12" s="124">
        <v>0</v>
      </c>
      <c r="S12" s="124">
        <v>0</v>
      </c>
      <c r="T12" s="124">
        <v>0</v>
      </c>
      <c r="U12" s="124">
        <v>0</v>
      </c>
      <c r="V12" s="118"/>
      <c r="W12" s="124"/>
      <c r="X12" s="124"/>
      <c r="Y12" s="118"/>
      <c r="Z12" s="124">
        <v>0</v>
      </c>
      <c r="AA12" s="124">
        <v>0</v>
      </c>
      <c r="AB12" s="124">
        <v>0</v>
      </c>
      <c r="AC12" s="124">
        <v>1</v>
      </c>
      <c r="AD12" s="124">
        <v>0</v>
      </c>
      <c r="AE12" s="124">
        <v>0</v>
      </c>
      <c r="AF12" s="124">
        <v>0</v>
      </c>
      <c r="AG12" s="124">
        <v>1</v>
      </c>
      <c r="AH12" s="124">
        <v>0</v>
      </c>
      <c r="AI12" s="124">
        <v>0</v>
      </c>
      <c r="AJ12" s="124">
        <v>1</v>
      </c>
      <c r="AK12" s="124">
        <v>0</v>
      </c>
      <c r="AL12" s="124">
        <v>0</v>
      </c>
      <c r="AM12" s="125"/>
      <c r="AN12" s="628"/>
      <c r="AO12" s="128"/>
      <c r="AP12" s="128"/>
      <c r="AQ12" s="1049" t="s">
        <v>593</v>
      </c>
      <c r="AR12" s="1049"/>
      <c r="AS12" s="1049"/>
      <c r="AT12" s="902"/>
      <c r="AV12" s="115"/>
      <c r="AW12" s="115"/>
    </row>
    <row r="13" spans="1:49" ht="20.100000000000001" customHeight="1">
      <c r="A13" s="127"/>
      <c r="B13" s="128"/>
      <c r="C13" s="128"/>
      <c r="D13" s="1049" t="s">
        <v>47</v>
      </c>
      <c r="E13" s="1049"/>
      <c r="F13" s="1049"/>
      <c r="G13" s="123"/>
      <c r="H13" s="124">
        <v>19</v>
      </c>
      <c r="I13" s="124">
        <v>0</v>
      </c>
      <c r="J13" s="124" t="s">
        <v>730</v>
      </c>
      <c r="K13" s="546">
        <v>0</v>
      </c>
      <c r="L13" s="546">
        <v>0</v>
      </c>
      <c r="M13" s="124">
        <v>0</v>
      </c>
      <c r="N13" s="124">
        <v>3</v>
      </c>
      <c r="O13" s="124">
        <v>0</v>
      </c>
      <c r="P13" s="124" t="s">
        <v>734</v>
      </c>
      <c r="Q13" s="124">
        <v>2</v>
      </c>
      <c r="R13" s="124">
        <v>0</v>
      </c>
      <c r="S13" s="124">
        <v>0</v>
      </c>
      <c r="T13" s="124">
        <v>0</v>
      </c>
      <c r="U13" s="124">
        <v>0</v>
      </c>
      <c r="V13" s="118"/>
      <c r="W13" s="124"/>
      <c r="X13" s="124"/>
      <c r="Y13" s="118"/>
      <c r="Z13" s="124" t="s">
        <v>732</v>
      </c>
      <c r="AA13" s="124">
        <v>0</v>
      </c>
      <c r="AB13" s="124">
        <v>0</v>
      </c>
      <c r="AC13" s="124">
        <v>2</v>
      </c>
      <c r="AD13" s="124">
        <v>0</v>
      </c>
      <c r="AE13" s="124">
        <v>3</v>
      </c>
      <c r="AF13" s="124">
        <v>0</v>
      </c>
      <c r="AG13" s="124">
        <v>2</v>
      </c>
      <c r="AH13" s="124">
        <v>3</v>
      </c>
      <c r="AI13" s="124">
        <v>1</v>
      </c>
      <c r="AJ13" s="124">
        <v>0</v>
      </c>
      <c r="AK13" s="124">
        <v>3</v>
      </c>
      <c r="AL13" s="124">
        <v>0</v>
      </c>
      <c r="AM13" s="125"/>
      <c r="AN13" s="628"/>
      <c r="AO13" s="128"/>
      <c r="AP13" s="128"/>
      <c r="AQ13" s="1049" t="s">
        <v>594</v>
      </c>
      <c r="AR13" s="1049"/>
      <c r="AS13" s="1049"/>
      <c r="AT13" s="902"/>
      <c r="AV13" s="115"/>
      <c r="AW13" s="115"/>
    </row>
    <row r="14" spans="1:49" ht="13.5" customHeight="1">
      <c r="A14" s="127"/>
      <c r="B14" s="128"/>
      <c r="C14" s="128"/>
      <c r="D14" s="1049" t="s">
        <v>48</v>
      </c>
      <c r="E14" s="1049"/>
      <c r="F14" s="1049"/>
      <c r="G14" s="123"/>
      <c r="H14" s="124">
        <v>6</v>
      </c>
      <c r="I14" s="124">
        <v>0</v>
      </c>
      <c r="J14" s="546">
        <v>1</v>
      </c>
      <c r="K14" s="546">
        <v>1</v>
      </c>
      <c r="L14" s="546">
        <v>0</v>
      </c>
      <c r="M14" s="124">
        <v>0</v>
      </c>
      <c r="N14" s="124">
        <v>1</v>
      </c>
      <c r="O14" s="124">
        <v>0</v>
      </c>
      <c r="P14" s="124">
        <v>0</v>
      </c>
      <c r="Q14" s="124">
        <v>1</v>
      </c>
      <c r="R14" s="124">
        <v>0</v>
      </c>
      <c r="S14" s="124">
        <v>0</v>
      </c>
      <c r="T14" s="124">
        <v>0</v>
      </c>
      <c r="U14" s="124">
        <v>0</v>
      </c>
      <c r="V14" s="118"/>
      <c r="W14" s="124"/>
      <c r="X14" s="124"/>
      <c r="Y14" s="118">
        <v>0</v>
      </c>
      <c r="Z14" s="124" t="s">
        <v>641</v>
      </c>
      <c r="AA14" s="124">
        <v>0</v>
      </c>
      <c r="AB14" s="124">
        <v>0</v>
      </c>
      <c r="AC14" s="124">
        <v>0</v>
      </c>
      <c r="AD14" s="124">
        <v>0</v>
      </c>
      <c r="AE14" s="124" t="s">
        <v>641</v>
      </c>
      <c r="AF14" s="124">
        <v>0</v>
      </c>
      <c r="AG14" s="124">
        <v>1</v>
      </c>
      <c r="AH14" s="124">
        <v>0</v>
      </c>
      <c r="AI14" s="124">
        <v>1</v>
      </c>
      <c r="AJ14" s="124">
        <v>0</v>
      </c>
      <c r="AK14" s="124">
        <v>0</v>
      </c>
      <c r="AL14" s="124">
        <v>0</v>
      </c>
      <c r="AM14" s="125"/>
      <c r="AN14" s="628"/>
      <c r="AO14" s="128"/>
      <c r="AP14" s="128"/>
      <c r="AQ14" s="1049" t="s">
        <v>595</v>
      </c>
      <c r="AR14" s="1049"/>
      <c r="AS14" s="1049"/>
      <c r="AT14" s="902"/>
      <c r="AV14" s="115"/>
      <c r="AW14" s="115"/>
    </row>
    <row r="15" spans="1:49" ht="13.5" customHeight="1">
      <c r="A15" s="87"/>
      <c r="B15" s="902"/>
      <c r="C15" s="902"/>
      <c r="D15" s="1049" t="s">
        <v>49</v>
      </c>
      <c r="E15" s="1049"/>
      <c r="F15" s="1049"/>
      <c r="G15" s="123"/>
      <c r="H15" s="124">
        <v>53</v>
      </c>
      <c r="I15" s="124">
        <v>0</v>
      </c>
      <c r="J15" s="124">
        <v>1</v>
      </c>
      <c r="K15" s="546">
        <v>0</v>
      </c>
      <c r="L15" s="546">
        <v>0</v>
      </c>
      <c r="M15" s="124">
        <v>2</v>
      </c>
      <c r="N15" s="124">
        <v>9</v>
      </c>
      <c r="O15" s="124">
        <v>0</v>
      </c>
      <c r="P15" s="124">
        <v>0</v>
      </c>
      <c r="Q15" s="124">
        <v>5</v>
      </c>
      <c r="R15" s="124">
        <v>1</v>
      </c>
      <c r="S15" s="124">
        <v>0</v>
      </c>
      <c r="T15" s="124">
        <v>0</v>
      </c>
      <c r="U15" s="124">
        <v>0</v>
      </c>
      <c r="V15" s="118"/>
      <c r="W15" s="124"/>
      <c r="X15" s="124"/>
      <c r="Y15" s="118"/>
      <c r="Z15" s="124">
        <v>1</v>
      </c>
      <c r="AA15" s="124">
        <v>0</v>
      </c>
      <c r="AB15" s="124">
        <v>2</v>
      </c>
      <c r="AC15" s="124">
        <v>7</v>
      </c>
      <c r="AD15" s="124">
        <v>2</v>
      </c>
      <c r="AE15" s="124">
        <v>8</v>
      </c>
      <c r="AF15" s="124">
        <v>1</v>
      </c>
      <c r="AG15" s="124">
        <v>0</v>
      </c>
      <c r="AH15" s="124">
        <v>5</v>
      </c>
      <c r="AI15" s="124">
        <v>3</v>
      </c>
      <c r="AJ15" s="124">
        <v>4</v>
      </c>
      <c r="AK15" s="124">
        <v>2</v>
      </c>
      <c r="AL15" s="124">
        <v>0</v>
      </c>
      <c r="AM15" s="125"/>
      <c r="AN15" s="628"/>
      <c r="AO15" s="902"/>
      <c r="AP15" s="902"/>
      <c r="AQ15" s="1049" t="s">
        <v>596</v>
      </c>
      <c r="AR15" s="1049"/>
      <c r="AS15" s="1049"/>
      <c r="AT15" s="902"/>
      <c r="AV15" s="115"/>
      <c r="AW15" s="115"/>
    </row>
    <row r="16" spans="1:49" ht="13.5" customHeight="1">
      <c r="A16" s="127"/>
      <c r="B16" s="128"/>
      <c r="C16" s="128"/>
      <c r="D16" s="1049" t="s">
        <v>50</v>
      </c>
      <c r="E16" s="1049"/>
      <c r="F16" s="1049"/>
      <c r="G16" s="123"/>
      <c r="H16" s="124">
        <v>22</v>
      </c>
      <c r="I16" s="124">
        <v>0</v>
      </c>
      <c r="J16" s="124">
        <v>0</v>
      </c>
      <c r="K16" s="546">
        <v>0</v>
      </c>
      <c r="L16" s="546">
        <v>0</v>
      </c>
      <c r="M16" s="124">
        <v>0</v>
      </c>
      <c r="N16" s="124">
        <v>2</v>
      </c>
      <c r="O16" s="124">
        <v>0</v>
      </c>
      <c r="P16" s="124">
        <v>1</v>
      </c>
      <c r="Q16" s="124">
        <v>2</v>
      </c>
      <c r="R16" s="124" t="s">
        <v>732</v>
      </c>
      <c r="S16" s="124">
        <v>0</v>
      </c>
      <c r="T16" s="124">
        <v>0</v>
      </c>
      <c r="U16" s="124">
        <v>0</v>
      </c>
      <c r="V16" s="118"/>
      <c r="W16" s="124"/>
      <c r="X16" s="124"/>
      <c r="Y16" s="118"/>
      <c r="Z16" s="124">
        <v>0</v>
      </c>
      <c r="AA16" s="124">
        <v>0</v>
      </c>
      <c r="AB16" s="124" t="s">
        <v>735</v>
      </c>
      <c r="AC16" s="124">
        <v>3</v>
      </c>
      <c r="AD16" s="124" t="s">
        <v>728</v>
      </c>
      <c r="AE16" s="124">
        <v>3</v>
      </c>
      <c r="AF16" s="124">
        <v>1</v>
      </c>
      <c r="AG16" s="124">
        <v>3</v>
      </c>
      <c r="AH16" s="124">
        <v>2</v>
      </c>
      <c r="AI16" s="124">
        <v>4</v>
      </c>
      <c r="AJ16" s="124">
        <v>0</v>
      </c>
      <c r="AK16" s="124">
        <v>1</v>
      </c>
      <c r="AL16" s="124">
        <v>0</v>
      </c>
      <c r="AM16" s="125"/>
      <c r="AN16" s="628"/>
      <c r="AO16" s="128"/>
      <c r="AP16" s="128"/>
      <c r="AQ16" s="1049" t="s">
        <v>597</v>
      </c>
      <c r="AR16" s="1049"/>
      <c r="AS16" s="1049"/>
      <c r="AT16" s="902"/>
      <c r="AV16" s="115"/>
      <c r="AW16" s="115"/>
    </row>
    <row r="17" spans="1:49" ht="13.5" customHeight="1">
      <c r="A17" s="127"/>
      <c r="B17" s="128"/>
      <c r="C17" s="128"/>
      <c r="D17" s="1049" t="s">
        <v>51</v>
      </c>
      <c r="E17" s="1049"/>
      <c r="F17" s="1049"/>
      <c r="G17" s="123"/>
      <c r="H17" s="124">
        <v>1</v>
      </c>
      <c r="I17" s="124">
        <v>0</v>
      </c>
      <c r="J17" s="546">
        <v>0</v>
      </c>
      <c r="K17" s="546">
        <v>0</v>
      </c>
      <c r="L17" s="546">
        <v>0</v>
      </c>
      <c r="M17" s="124">
        <v>0</v>
      </c>
      <c r="N17" s="124">
        <v>0</v>
      </c>
      <c r="O17" s="124">
        <v>0</v>
      </c>
      <c r="P17" s="124" t="s">
        <v>734</v>
      </c>
      <c r="Q17" s="124" t="s">
        <v>641</v>
      </c>
      <c r="R17" s="124" t="s">
        <v>641</v>
      </c>
      <c r="S17" s="124">
        <v>0</v>
      </c>
      <c r="T17" s="124">
        <v>0</v>
      </c>
      <c r="U17" s="124">
        <v>0</v>
      </c>
      <c r="V17" s="118"/>
      <c r="W17" s="124"/>
      <c r="X17" s="124"/>
      <c r="Y17" s="118"/>
      <c r="Z17" s="124">
        <v>0</v>
      </c>
      <c r="AA17" s="124">
        <v>0</v>
      </c>
      <c r="AB17" s="124" t="s">
        <v>641</v>
      </c>
      <c r="AC17" s="124">
        <v>0</v>
      </c>
      <c r="AD17" s="124">
        <v>0</v>
      </c>
      <c r="AE17" s="124">
        <v>1</v>
      </c>
      <c r="AF17" s="124">
        <v>0</v>
      </c>
      <c r="AG17" s="124">
        <v>0</v>
      </c>
      <c r="AH17" s="124">
        <v>0</v>
      </c>
      <c r="AI17" s="124">
        <v>0</v>
      </c>
      <c r="AJ17" s="124">
        <v>0</v>
      </c>
      <c r="AK17" s="124">
        <v>0</v>
      </c>
      <c r="AL17" s="124">
        <v>0</v>
      </c>
      <c r="AM17" s="125"/>
      <c r="AN17" s="628"/>
      <c r="AO17" s="128"/>
      <c r="AP17" s="128"/>
      <c r="AQ17" s="1049" t="s">
        <v>598</v>
      </c>
      <c r="AR17" s="1049"/>
      <c r="AS17" s="1049"/>
      <c r="AT17" s="902"/>
      <c r="AV17" s="115"/>
      <c r="AW17" s="115"/>
    </row>
    <row r="18" spans="1:49" ht="20.100000000000001" customHeight="1">
      <c r="A18" s="127"/>
      <c r="B18" s="128"/>
      <c r="C18" s="128"/>
      <c r="D18" s="1049" t="s">
        <v>52</v>
      </c>
      <c r="E18" s="1049"/>
      <c r="F18" s="1049"/>
      <c r="G18" s="123"/>
      <c r="H18" s="124">
        <v>7</v>
      </c>
      <c r="I18" s="546">
        <v>0</v>
      </c>
      <c r="J18" s="546">
        <v>0</v>
      </c>
      <c r="K18" s="546">
        <v>0</v>
      </c>
      <c r="L18" s="546">
        <v>0</v>
      </c>
      <c r="M18" s="124">
        <v>2</v>
      </c>
      <c r="N18" s="124">
        <v>0</v>
      </c>
      <c r="O18" s="124">
        <v>0</v>
      </c>
      <c r="P18" s="124">
        <v>0</v>
      </c>
      <c r="Q18" s="124">
        <v>1</v>
      </c>
      <c r="R18" s="124" t="s">
        <v>641</v>
      </c>
      <c r="S18" s="124">
        <v>0</v>
      </c>
      <c r="T18" s="124">
        <v>0</v>
      </c>
      <c r="U18" s="124">
        <v>0</v>
      </c>
      <c r="V18" s="118"/>
      <c r="W18" s="124"/>
      <c r="X18" s="124"/>
      <c r="Y18" s="118"/>
      <c r="Z18" s="124">
        <v>0</v>
      </c>
      <c r="AA18" s="124">
        <v>0</v>
      </c>
      <c r="AB18" s="124">
        <v>0</v>
      </c>
      <c r="AC18" s="124">
        <v>1</v>
      </c>
      <c r="AD18" s="124">
        <v>1</v>
      </c>
      <c r="AE18" s="124" t="s">
        <v>732</v>
      </c>
      <c r="AF18" s="124">
        <v>0</v>
      </c>
      <c r="AG18" s="124">
        <v>1</v>
      </c>
      <c r="AH18" s="124">
        <v>0</v>
      </c>
      <c r="AI18" s="124">
        <v>1</v>
      </c>
      <c r="AJ18" s="124" t="s">
        <v>641</v>
      </c>
      <c r="AK18" s="124">
        <v>0</v>
      </c>
      <c r="AL18" s="124">
        <v>0</v>
      </c>
      <c r="AM18" s="125"/>
      <c r="AN18" s="628"/>
      <c r="AO18" s="128"/>
      <c r="AP18" s="128"/>
      <c r="AQ18" s="1049" t="s">
        <v>599</v>
      </c>
      <c r="AR18" s="1049"/>
      <c r="AS18" s="1049"/>
      <c r="AT18" s="902"/>
      <c r="AV18" s="115"/>
      <c r="AW18" s="115"/>
    </row>
    <row r="19" spans="1:49" ht="13.5" customHeight="1">
      <c r="A19" s="127"/>
      <c r="B19" s="128"/>
      <c r="C19" s="128"/>
      <c r="D19" s="1049" t="s">
        <v>53</v>
      </c>
      <c r="E19" s="1049"/>
      <c r="F19" s="1049"/>
      <c r="G19" s="123"/>
      <c r="H19" s="124">
        <v>60</v>
      </c>
      <c r="I19" s="546">
        <v>0</v>
      </c>
      <c r="J19" s="124">
        <v>0</v>
      </c>
      <c r="K19" s="546">
        <v>0</v>
      </c>
      <c r="L19" s="546">
        <v>0</v>
      </c>
      <c r="M19" s="124">
        <v>11</v>
      </c>
      <c r="N19" s="124">
        <v>2</v>
      </c>
      <c r="O19" s="124">
        <v>0</v>
      </c>
      <c r="P19" s="124">
        <v>4</v>
      </c>
      <c r="Q19" s="124">
        <v>4</v>
      </c>
      <c r="R19" s="124">
        <v>1</v>
      </c>
      <c r="S19" s="124">
        <v>0</v>
      </c>
      <c r="T19" s="124">
        <v>0</v>
      </c>
      <c r="U19" s="124">
        <v>3</v>
      </c>
      <c r="V19" s="118"/>
      <c r="W19" s="124"/>
      <c r="X19" s="124"/>
      <c r="Y19" s="118"/>
      <c r="Z19" s="124">
        <v>0</v>
      </c>
      <c r="AA19" s="124">
        <v>1</v>
      </c>
      <c r="AB19" s="124">
        <v>5</v>
      </c>
      <c r="AC19" s="124">
        <v>5</v>
      </c>
      <c r="AD19" s="124" t="s">
        <v>641</v>
      </c>
      <c r="AE19" s="124">
        <v>1</v>
      </c>
      <c r="AF19" s="124">
        <v>1</v>
      </c>
      <c r="AG19" s="124">
        <v>15</v>
      </c>
      <c r="AH19" s="124">
        <v>2</v>
      </c>
      <c r="AI19" s="124" t="s">
        <v>736</v>
      </c>
      <c r="AJ19" s="124">
        <v>5</v>
      </c>
      <c r="AK19" s="124">
        <v>0</v>
      </c>
      <c r="AL19" s="124">
        <v>0</v>
      </c>
      <c r="AM19" s="125"/>
      <c r="AN19" s="628"/>
      <c r="AO19" s="128"/>
      <c r="AP19" s="128"/>
      <c r="AQ19" s="1049" t="s">
        <v>600</v>
      </c>
      <c r="AR19" s="1049"/>
      <c r="AS19" s="1049"/>
      <c r="AT19" s="902"/>
      <c r="AV19" s="115"/>
      <c r="AW19" s="115"/>
    </row>
    <row r="20" spans="1:49" ht="13.5" customHeight="1">
      <c r="A20" s="127"/>
      <c r="B20" s="128"/>
      <c r="C20" s="128"/>
      <c r="D20" s="1049" t="s">
        <v>54</v>
      </c>
      <c r="E20" s="1049"/>
      <c r="F20" s="1049"/>
      <c r="G20" s="123"/>
      <c r="H20" s="124">
        <v>46</v>
      </c>
      <c r="I20" s="546">
        <v>0</v>
      </c>
      <c r="J20" s="124">
        <v>1</v>
      </c>
      <c r="K20" s="546">
        <v>1</v>
      </c>
      <c r="L20" s="546">
        <v>0</v>
      </c>
      <c r="M20" s="124">
        <v>6</v>
      </c>
      <c r="N20" s="124">
        <v>5</v>
      </c>
      <c r="O20" s="124">
        <v>0</v>
      </c>
      <c r="P20" s="124">
        <v>0</v>
      </c>
      <c r="Q20" s="124">
        <v>3</v>
      </c>
      <c r="R20" s="124" t="s">
        <v>641</v>
      </c>
      <c r="S20" s="124">
        <v>0</v>
      </c>
      <c r="T20" s="124">
        <v>0</v>
      </c>
      <c r="U20" s="124">
        <v>0</v>
      </c>
      <c r="V20" s="124"/>
      <c r="W20" s="124"/>
      <c r="X20" s="124"/>
      <c r="Y20" s="118"/>
      <c r="Z20" s="124">
        <v>0</v>
      </c>
      <c r="AA20" s="124">
        <v>1</v>
      </c>
      <c r="AB20" s="124">
        <v>5</v>
      </c>
      <c r="AC20" s="124">
        <v>5</v>
      </c>
      <c r="AD20" s="124">
        <v>2</v>
      </c>
      <c r="AE20" s="124">
        <v>3</v>
      </c>
      <c r="AF20" s="124">
        <v>3</v>
      </c>
      <c r="AG20" s="124">
        <v>3</v>
      </c>
      <c r="AH20" s="124">
        <v>4</v>
      </c>
      <c r="AI20" s="124">
        <v>2</v>
      </c>
      <c r="AJ20" s="124" t="s">
        <v>641</v>
      </c>
      <c r="AK20" s="124">
        <v>2</v>
      </c>
      <c r="AL20" s="124">
        <v>0</v>
      </c>
      <c r="AM20" s="125"/>
      <c r="AN20" s="628"/>
      <c r="AO20" s="128"/>
      <c r="AP20" s="128"/>
      <c r="AQ20" s="1049" t="s">
        <v>601</v>
      </c>
      <c r="AR20" s="1049"/>
      <c r="AS20" s="1049"/>
      <c r="AT20" s="902"/>
      <c r="AV20" s="115"/>
      <c r="AW20" s="115"/>
    </row>
    <row r="21" spans="1:49" ht="13.5" customHeight="1">
      <c r="A21" s="127"/>
      <c r="B21" s="128"/>
      <c r="C21" s="128"/>
      <c r="D21" s="1049" t="s">
        <v>55</v>
      </c>
      <c r="E21" s="1049"/>
      <c r="F21" s="1049"/>
      <c r="G21" s="123"/>
      <c r="H21" s="124">
        <v>44</v>
      </c>
      <c r="I21" s="546">
        <v>0</v>
      </c>
      <c r="J21" s="546">
        <v>0</v>
      </c>
      <c r="K21" s="546">
        <v>1</v>
      </c>
      <c r="L21" s="546">
        <v>0</v>
      </c>
      <c r="M21" s="124">
        <v>2</v>
      </c>
      <c r="N21" s="124">
        <v>4</v>
      </c>
      <c r="O21" s="124">
        <v>0</v>
      </c>
      <c r="P21" s="124">
        <v>1</v>
      </c>
      <c r="Q21" s="124">
        <v>2</v>
      </c>
      <c r="R21" s="124" t="s">
        <v>641</v>
      </c>
      <c r="S21" s="124">
        <v>0</v>
      </c>
      <c r="T21" s="124">
        <v>0</v>
      </c>
      <c r="U21" s="124">
        <v>0</v>
      </c>
      <c r="V21" s="118"/>
      <c r="W21" s="124"/>
      <c r="X21" s="124"/>
      <c r="Y21" s="118"/>
      <c r="Z21" s="124">
        <v>0</v>
      </c>
      <c r="AA21" s="124">
        <v>0</v>
      </c>
      <c r="AB21" s="124">
        <v>2</v>
      </c>
      <c r="AC21" s="124">
        <v>7</v>
      </c>
      <c r="AD21" s="124" t="s">
        <v>641</v>
      </c>
      <c r="AE21" s="124">
        <v>11</v>
      </c>
      <c r="AF21" s="124">
        <v>1</v>
      </c>
      <c r="AG21" s="124">
        <v>3</v>
      </c>
      <c r="AH21" s="124">
        <v>1</v>
      </c>
      <c r="AI21" s="124">
        <v>3</v>
      </c>
      <c r="AJ21" s="124">
        <v>2</v>
      </c>
      <c r="AK21" s="124">
        <v>4</v>
      </c>
      <c r="AL21" s="124">
        <v>0</v>
      </c>
      <c r="AM21" s="125"/>
      <c r="AN21" s="628"/>
      <c r="AO21" s="128"/>
      <c r="AP21" s="128"/>
      <c r="AQ21" s="1049" t="s">
        <v>602</v>
      </c>
      <c r="AR21" s="1049"/>
      <c r="AS21" s="1049"/>
      <c r="AT21" s="902"/>
      <c r="AV21" s="115"/>
      <c r="AW21" s="115"/>
    </row>
    <row r="22" spans="1:49" ht="13.5" customHeight="1">
      <c r="A22" s="127"/>
      <c r="B22" s="128"/>
      <c r="C22" s="128"/>
      <c r="D22" s="1049" t="s">
        <v>56</v>
      </c>
      <c r="E22" s="1049"/>
      <c r="F22" s="1049"/>
      <c r="G22" s="123"/>
      <c r="H22" s="124">
        <v>34</v>
      </c>
      <c r="I22" s="546">
        <v>0</v>
      </c>
      <c r="J22" s="124">
        <v>0</v>
      </c>
      <c r="K22" s="546">
        <v>0</v>
      </c>
      <c r="L22" s="546">
        <v>0</v>
      </c>
      <c r="M22" s="124">
        <v>2</v>
      </c>
      <c r="N22" s="124">
        <v>3</v>
      </c>
      <c r="O22" s="124">
        <v>0</v>
      </c>
      <c r="P22" s="124">
        <v>0</v>
      </c>
      <c r="Q22" s="124">
        <v>3</v>
      </c>
      <c r="R22" s="124" t="s">
        <v>641</v>
      </c>
      <c r="S22" s="124">
        <v>0</v>
      </c>
      <c r="T22" s="124">
        <v>0</v>
      </c>
      <c r="U22" s="124">
        <v>2</v>
      </c>
      <c r="V22" s="118"/>
      <c r="W22" s="124"/>
      <c r="X22" s="124"/>
      <c r="Y22" s="118"/>
      <c r="Z22" s="124">
        <v>0</v>
      </c>
      <c r="AA22" s="124">
        <v>0</v>
      </c>
      <c r="AB22" s="124">
        <v>3</v>
      </c>
      <c r="AC22" s="124">
        <v>4</v>
      </c>
      <c r="AD22" s="124">
        <v>2</v>
      </c>
      <c r="AE22" s="124">
        <v>1</v>
      </c>
      <c r="AF22" s="124">
        <v>1</v>
      </c>
      <c r="AG22" s="124">
        <v>4</v>
      </c>
      <c r="AH22" s="124" t="s">
        <v>641</v>
      </c>
      <c r="AI22" s="124">
        <v>2</v>
      </c>
      <c r="AJ22" s="124">
        <v>6</v>
      </c>
      <c r="AK22" s="124">
        <v>0</v>
      </c>
      <c r="AL22" s="124">
        <v>1</v>
      </c>
      <c r="AM22" s="125"/>
      <c r="AN22" s="628"/>
      <c r="AO22" s="128"/>
      <c r="AP22" s="128"/>
      <c r="AQ22" s="1049" t="s">
        <v>603</v>
      </c>
      <c r="AR22" s="1049"/>
      <c r="AS22" s="1049"/>
      <c r="AT22" s="902"/>
      <c r="AV22" s="115"/>
      <c r="AW22" s="115"/>
    </row>
    <row r="23" spans="1:49" ht="20.100000000000001" customHeight="1">
      <c r="A23" s="127"/>
      <c r="B23" s="128"/>
      <c r="C23" s="128"/>
      <c r="D23" s="1049" t="s">
        <v>57</v>
      </c>
      <c r="E23" s="1049"/>
      <c r="F23" s="1049"/>
      <c r="G23" s="131"/>
      <c r="H23" s="124">
        <v>1</v>
      </c>
      <c r="I23" s="546">
        <v>0</v>
      </c>
      <c r="J23" s="546">
        <v>0</v>
      </c>
      <c r="K23" s="546">
        <v>0</v>
      </c>
      <c r="L23" s="546">
        <v>0</v>
      </c>
      <c r="M23" s="124">
        <v>0</v>
      </c>
      <c r="N23" s="124">
        <v>0</v>
      </c>
      <c r="O23" s="124">
        <v>0</v>
      </c>
      <c r="P23" s="124">
        <v>0</v>
      </c>
      <c r="Q23" s="124">
        <v>0</v>
      </c>
      <c r="R23" s="124" t="s">
        <v>641</v>
      </c>
      <c r="S23" s="124">
        <v>0</v>
      </c>
      <c r="T23" s="124">
        <v>0</v>
      </c>
      <c r="U23" s="124">
        <v>0</v>
      </c>
      <c r="V23" s="118"/>
      <c r="W23" s="124"/>
      <c r="X23" s="124"/>
      <c r="Y23" s="118"/>
      <c r="Z23" s="124">
        <v>0</v>
      </c>
      <c r="AA23" s="124">
        <v>0</v>
      </c>
      <c r="AB23" s="124">
        <v>0</v>
      </c>
      <c r="AC23" s="124">
        <v>0</v>
      </c>
      <c r="AD23" s="124">
        <v>1</v>
      </c>
      <c r="AE23" s="124">
        <v>0</v>
      </c>
      <c r="AF23" s="124">
        <v>0</v>
      </c>
      <c r="AG23" s="124">
        <v>0</v>
      </c>
      <c r="AH23" s="124">
        <v>0</v>
      </c>
      <c r="AI23" s="124" t="s">
        <v>729</v>
      </c>
      <c r="AJ23" s="124">
        <v>0</v>
      </c>
      <c r="AK23" s="124">
        <v>0</v>
      </c>
      <c r="AL23" s="124">
        <v>0</v>
      </c>
      <c r="AM23" s="125"/>
      <c r="AN23" s="628"/>
      <c r="AO23" s="128"/>
      <c r="AP23" s="128"/>
      <c r="AQ23" s="1049" t="s">
        <v>604</v>
      </c>
      <c r="AR23" s="1049"/>
      <c r="AS23" s="1049"/>
      <c r="AT23" s="130"/>
      <c r="AV23" s="115"/>
      <c r="AW23" s="115"/>
    </row>
    <row r="24" spans="1:49" ht="13.5" customHeight="1">
      <c r="A24" s="127"/>
      <c r="B24" s="128"/>
      <c r="C24" s="128"/>
      <c r="D24" s="1049" t="s">
        <v>58</v>
      </c>
      <c r="E24" s="1049"/>
      <c r="F24" s="1049"/>
      <c r="G24" s="123"/>
      <c r="H24" s="124">
        <v>19</v>
      </c>
      <c r="I24" s="546">
        <v>0</v>
      </c>
      <c r="J24" s="546">
        <v>0</v>
      </c>
      <c r="K24" s="124">
        <v>1</v>
      </c>
      <c r="L24" s="546">
        <v>0</v>
      </c>
      <c r="M24" s="124">
        <v>0</v>
      </c>
      <c r="N24" s="124">
        <v>1</v>
      </c>
      <c r="O24" s="124">
        <v>0</v>
      </c>
      <c r="P24" s="124">
        <v>0</v>
      </c>
      <c r="Q24" s="124">
        <v>4</v>
      </c>
      <c r="R24" s="124">
        <v>1</v>
      </c>
      <c r="S24" s="124">
        <v>0</v>
      </c>
      <c r="T24" s="124">
        <v>0</v>
      </c>
      <c r="U24" s="124">
        <v>0</v>
      </c>
      <c r="V24" s="118"/>
      <c r="W24" s="124"/>
      <c r="X24" s="124"/>
      <c r="Y24" s="118"/>
      <c r="Z24" s="124">
        <v>0</v>
      </c>
      <c r="AA24" s="124">
        <v>0</v>
      </c>
      <c r="AB24" s="124">
        <v>1</v>
      </c>
      <c r="AC24" s="124">
        <v>4</v>
      </c>
      <c r="AD24" s="124">
        <v>0</v>
      </c>
      <c r="AE24" s="124">
        <v>1</v>
      </c>
      <c r="AF24" s="124">
        <v>0</v>
      </c>
      <c r="AG24" s="124">
        <v>2</v>
      </c>
      <c r="AH24" s="124">
        <v>2</v>
      </c>
      <c r="AI24" s="124">
        <v>1</v>
      </c>
      <c r="AJ24" s="124">
        <v>1</v>
      </c>
      <c r="AK24" s="124">
        <v>0</v>
      </c>
      <c r="AL24" s="124">
        <v>0</v>
      </c>
      <c r="AM24" s="125"/>
      <c r="AN24" s="628"/>
      <c r="AO24" s="128"/>
      <c r="AP24" s="128"/>
      <c r="AQ24" s="1049" t="s">
        <v>605</v>
      </c>
      <c r="AR24" s="1049"/>
      <c r="AS24" s="1049"/>
      <c r="AT24" s="902"/>
      <c r="AV24" s="115"/>
      <c r="AW24" s="115"/>
    </row>
    <row r="25" spans="1:49" ht="20.100000000000001" customHeight="1">
      <c r="A25" s="127"/>
      <c r="C25" s="1053" t="s">
        <v>59</v>
      </c>
      <c r="D25" s="1053"/>
      <c r="E25" s="1053"/>
      <c r="F25" s="1053"/>
      <c r="G25" s="123"/>
      <c r="H25" s="124">
        <v>2</v>
      </c>
      <c r="I25" s="546">
        <v>0</v>
      </c>
      <c r="J25" s="546">
        <v>0</v>
      </c>
      <c r="K25" s="546">
        <v>0</v>
      </c>
      <c r="L25" s="546">
        <v>0</v>
      </c>
      <c r="M25" s="124">
        <v>0</v>
      </c>
      <c r="N25" s="124">
        <v>0</v>
      </c>
      <c r="O25" s="124">
        <v>0</v>
      </c>
      <c r="P25" s="124">
        <v>0</v>
      </c>
      <c r="Q25" s="124">
        <v>1</v>
      </c>
      <c r="R25" s="124">
        <v>0</v>
      </c>
      <c r="S25" s="124">
        <v>0</v>
      </c>
      <c r="T25" s="124">
        <v>0</v>
      </c>
      <c r="U25" s="124">
        <v>0</v>
      </c>
      <c r="V25" s="124"/>
      <c r="W25" s="124"/>
      <c r="X25" s="124"/>
      <c r="Y25" s="124"/>
      <c r="Z25" s="124">
        <v>0</v>
      </c>
      <c r="AA25" s="124">
        <v>0</v>
      </c>
      <c r="AB25" s="124">
        <v>0</v>
      </c>
      <c r="AC25" s="124">
        <v>0</v>
      </c>
      <c r="AD25" s="124">
        <v>0</v>
      </c>
      <c r="AE25" s="124">
        <v>0</v>
      </c>
      <c r="AF25" s="124">
        <v>0</v>
      </c>
      <c r="AG25" s="124">
        <v>0</v>
      </c>
      <c r="AH25" s="124">
        <v>0</v>
      </c>
      <c r="AI25" s="124">
        <v>1</v>
      </c>
      <c r="AJ25" s="124">
        <v>0</v>
      </c>
      <c r="AK25" s="124">
        <v>0</v>
      </c>
      <c r="AL25" s="124">
        <v>0</v>
      </c>
      <c r="AM25" s="125"/>
      <c r="AN25" s="628"/>
      <c r="AO25" s="82"/>
      <c r="AP25" s="1050" t="s">
        <v>606</v>
      </c>
      <c r="AQ25" s="1050"/>
      <c r="AR25" s="1050"/>
      <c r="AS25" s="1050"/>
      <c r="AT25" s="950"/>
      <c r="AV25" s="115"/>
      <c r="AW25" s="115"/>
    </row>
    <row r="26" spans="1:49" s="122" customFormat="1" ht="20.100000000000001" customHeight="1">
      <c r="A26" s="116"/>
      <c r="C26" s="1050" t="s">
        <v>60</v>
      </c>
      <c r="D26" s="1050"/>
      <c r="E26" s="1050"/>
      <c r="F26" s="1050"/>
      <c r="G26" s="117"/>
      <c r="H26" s="124">
        <v>172</v>
      </c>
      <c r="I26" s="124">
        <f>SUM(I27,I28,I30)</f>
        <v>0</v>
      </c>
      <c r="J26" s="124">
        <f t="shared" ref="J26:U26" si="19">SUM(J27,J28,J30)</f>
        <v>0</v>
      </c>
      <c r="K26" s="124">
        <f t="shared" si="19"/>
        <v>7</v>
      </c>
      <c r="L26" s="124">
        <f t="shared" si="19"/>
        <v>14</v>
      </c>
      <c r="M26" s="124">
        <f t="shared" si="19"/>
        <v>2</v>
      </c>
      <c r="N26" s="124">
        <f t="shared" si="19"/>
        <v>2</v>
      </c>
      <c r="O26" s="124">
        <f t="shared" si="19"/>
        <v>0</v>
      </c>
      <c r="P26" s="124">
        <f t="shared" si="19"/>
        <v>6</v>
      </c>
      <c r="Q26" s="124">
        <f t="shared" si="19"/>
        <v>14</v>
      </c>
      <c r="R26" s="124">
        <f t="shared" si="19"/>
        <v>4</v>
      </c>
      <c r="S26" s="124">
        <f t="shared" si="19"/>
        <v>0</v>
      </c>
      <c r="T26" s="124">
        <f t="shared" si="19"/>
        <v>0</v>
      </c>
      <c r="U26" s="124">
        <f t="shared" si="19"/>
        <v>0</v>
      </c>
      <c r="V26" s="124"/>
      <c r="W26" s="124"/>
      <c r="X26" s="124"/>
      <c r="Y26" s="124"/>
      <c r="Z26" s="124">
        <f t="shared" ref="Z26" si="20">SUM(Z27,Z28,Z30)</f>
        <v>0</v>
      </c>
      <c r="AA26" s="124">
        <f t="shared" ref="AA26" si="21">SUM(AA27,AA28,AA30)</f>
        <v>2</v>
      </c>
      <c r="AB26" s="124">
        <f t="shared" ref="AB26" si="22">SUM(AB27,AB28,AB30)</f>
        <v>8</v>
      </c>
      <c r="AC26" s="124">
        <f t="shared" ref="AC26" si="23">SUM(AC27,AC28,AC30)</f>
        <v>16</v>
      </c>
      <c r="AD26" s="124">
        <f t="shared" ref="AD26" si="24">SUM(AD27,AD28,AD30)</f>
        <v>6</v>
      </c>
      <c r="AE26" s="124">
        <f t="shared" ref="AE26" si="25">SUM(AE27,AE28,AE30)</f>
        <v>54</v>
      </c>
      <c r="AF26" s="124">
        <f t="shared" ref="AF26" si="26">SUM(AF27,AF28,AF30)</f>
        <v>0</v>
      </c>
      <c r="AG26" s="124">
        <f t="shared" ref="AG26" si="27">SUM(AG27,AG28,AG30)</f>
        <v>15</v>
      </c>
      <c r="AH26" s="124">
        <f t="shared" ref="AH26" si="28">SUM(AH27,AH28,AH30)</f>
        <v>1</v>
      </c>
      <c r="AI26" s="124">
        <f t="shared" ref="AI26" si="29">SUM(AI27,AI28,AI30)</f>
        <v>15</v>
      </c>
      <c r="AJ26" s="124">
        <f>SUM(AJ27,AJ28,AJ30)</f>
        <v>5</v>
      </c>
      <c r="AK26" s="124">
        <f t="shared" ref="AK26" si="30">SUM(AK27,AK28,AK30)</f>
        <v>1</v>
      </c>
      <c r="AL26" s="124">
        <f t="shared" ref="AL26" si="31">SUM(AL27,AL28,AL30)</f>
        <v>0</v>
      </c>
      <c r="AM26" s="119"/>
      <c r="AN26" s="627"/>
      <c r="AP26" s="1050" t="s">
        <v>607</v>
      </c>
      <c r="AQ26" s="1050"/>
      <c r="AR26" s="1050"/>
      <c r="AS26" s="1050"/>
      <c r="AT26" s="121"/>
      <c r="AV26" s="115"/>
      <c r="AW26" s="115"/>
    </row>
    <row r="27" spans="1:49" ht="20.100000000000001" customHeight="1">
      <c r="A27" s="127"/>
      <c r="B27" s="128"/>
      <c r="C27" s="128"/>
      <c r="D27" s="1049" t="s">
        <v>61</v>
      </c>
      <c r="E27" s="1049"/>
      <c r="F27" s="1049"/>
      <c r="G27" s="123"/>
      <c r="H27" s="124">
        <v>38</v>
      </c>
      <c r="I27" s="546">
        <v>0</v>
      </c>
      <c r="J27" s="546">
        <v>0</v>
      </c>
      <c r="K27" s="546">
        <v>1</v>
      </c>
      <c r="L27" s="124">
        <v>9</v>
      </c>
      <c r="M27" s="124" t="s">
        <v>732</v>
      </c>
      <c r="N27" s="124">
        <v>1</v>
      </c>
      <c r="O27" s="124">
        <v>0</v>
      </c>
      <c r="P27" s="124">
        <v>1</v>
      </c>
      <c r="Q27" s="124">
        <v>4</v>
      </c>
      <c r="R27" s="124">
        <v>1</v>
      </c>
      <c r="S27" s="124">
        <v>0</v>
      </c>
      <c r="T27" s="124">
        <v>0</v>
      </c>
      <c r="U27" s="124">
        <v>0</v>
      </c>
      <c r="V27" s="124"/>
      <c r="W27" s="124"/>
      <c r="X27" s="124"/>
      <c r="Y27" s="124"/>
      <c r="Z27" s="124">
        <v>0</v>
      </c>
      <c r="AA27" s="124">
        <v>0</v>
      </c>
      <c r="AB27" s="124" t="s">
        <v>641</v>
      </c>
      <c r="AC27" s="124">
        <v>2</v>
      </c>
      <c r="AD27" s="124">
        <v>0</v>
      </c>
      <c r="AE27" s="124">
        <v>9</v>
      </c>
      <c r="AF27" s="124">
        <v>0</v>
      </c>
      <c r="AG27" s="124">
        <v>4</v>
      </c>
      <c r="AH27" s="124">
        <v>0</v>
      </c>
      <c r="AI27" s="124">
        <v>6</v>
      </c>
      <c r="AJ27" s="124" t="s">
        <v>641</v>
      </c>
      <c r="AK27" s="124" t="s">
        <v>728</v>
      </c>
      <c r="AL27" s="124">
        <v>0</v>
      </c>
      <c r="AM27" s="125"/>
      <c r="AN27" s="628"/>
      <c r="AO27" s="128"/>
      <c r="AP27" s="128"/>
      <c r="AQ27" s="1049" t="s">
        <v>608</v>
      </c>
      <c r="AR27" s="1049"/>
      <c r="AS27" s="1049"/>
      <c r="AT27" s="950"/>
      <c r="AV27" s="115"/>
      <c r="AW27" s="115"/>
    </row>
    <row r="28" spans="1:49" ht="13.5" customHeight="1">
      <c r="A28" s="127"/>
      <c r="B28" s="128"/>
      <c r="C28" s="128"/>
      <c r="D28" s="1049" t="s">
        <v>62</v>
      </c>
      <c r="E28" s="1049"/>
      <c r="F28" s="1049"/>
      <c r="G28" s="123"/>
      <c r="H28" s="124">
        <v>84</v>
      </c>
      <c r="I28" s="546">
        <v>0</v>
      </c>
      <c r="J28" s="546">
        <v>0</v>
      </c>
      <c r="K28" s="124">
        <v>6</v>
      </c>
      <c r="L28" s="124">
        <v>2</v>
      </c>
      <c r="M28" s="124" t="s">
        <v>732</v>
      </c>
      <c r="N28" s="124" t="s">
        <v>732</v>
      </c>
      <c r="O28" s="124">
        <v>0</v>
      </c>
      <c r="P28" s="124">
        <v>4</v>
      </c>
      <c r="Q28" s="124">
        <v>5</v>
      </c>
      <c r="R28" s="124">
        <v>1</v>
      </c>
      <c r="S28" s="124">
        <v>0</v>
      </c>
      <c r="T28" s="124">
        <v>0</v>
      </c>
      <c r="U28" s="124">
        <v>0</v>
      </c>
      <c r="V28" s="124"/>
      <c r="W28" s="124"/>
      <c r="X28" s="124"/>
      <c r="Y28" s="124"/>
      <c r="Z28" s="124">
        <v>0</v>
      </c>
      <c r="AA28" s="124">
        <v>0</v>
      </c>
      <c r="AB28" s="124">
        <v>5</v>
      </c>
      <c r="AC28" s="124">
        <v>10</v>
      </c>
      <c r="AD28" s="124">
        <v>3</v>
      </c>
      <c r="AE28" s="124">
        <v>32</v>
      </c>
      <c r="AF28" s="124">
        <v>0</v>
      </c>
      <c r="AG28" s="124">
        <v>9</v>
      </c>
      <c r="AH28" s="124">
        <v>0</v>
      </c>
      <c r="AI28" s="124">
        <v>5</v>
      </c>
      <c r="AJ28" s="124">
        <v>2</v>
      </c>
      <c r="AK28" s="124" t="s">
        <v>641</v>
      </c>
      <c r="AL28" s="124">
        <v>0</v>
      </c>
      <c r="AM28" s="125"/>
      <c r="AN28" s="628"/>
      <c r="AO28" s="128"/>
      <c r="AP28" s="128"/>
      <c r="AQ28" s="1049" t="s">
        <v>609</v>
      </c>
      <c r="AR28" s="1049"/>
      <c r="AS28" s="1049"/>
      <c r="AT28" s="950"/>
      <c r="AV28" s="115"/>
      <c r="AW28" s="115"/>
    </row>
    <row r="29" spans="1:49" ht="13.5" customHeight="1">
      <c r="A29" s="87"/>
      <c r="B29" s="950"/>
      <c r="C29" s="950"/>
      <c r="D29" s="1049" t="s">
        <v>370</v>
      </c>
      <c r="E29" s="1049"/>
      <c r="F29" s="1049"/>
      <c r="G29" s="123"/>
      <c r="H29" s="124">
        <v>27</v>
      </c>
      <c r="I29" s="546">
        <v>0</v>
      </c>
      <c r="J29" s="546">
        <v>0</v>
      </c>
      <c r="K29" s="124">
        <v>4</v>
      </c>
      <c r="L29" s="124">
        <v>1</v>
      </c>
      <c r="M29" s="124">
        <v>0</v>
      </c>
      <c r="N29" s="124">
        <v>0</v>
      </c>
      <c r="O29" s="124">
        <v>0</v>
      </c>
      <c r="P29" s="124">
        <v>2</v>
      </c>
      <c r="Q29" s="124">
        <v>1</v>
      </c>
      <c r="R29" s="124" t="s">
        <v>732</v>
      </c>
      <c r="S29" s="124">
        <v>0</v>
      </c>
      <c r="T29" s="124">
        <v>0</v>
      </c>
      <c r="U29" s="124">
        <v>0</v>
      </c>
      <c r="V29" s="124"/>
      <c r="W29" s="124"/>
      <c r="X29" s="124"/>
      <c r="Y29" s="124"/>
      <c r="Z29" s="124">
        <v>0</v>
      </c>
      <c r="AA29" s="124">
        <v>0</v>
      </c>
      <c r="AB29" s="124">
        <v>2</v>
      </c>
      <c r="AC29" s="124">
        <v>3</v>
      </c>
      <c r="AD29" s="124" t="s">
        <v>732</v>
      </c>
      <c r="AE29" s="124">
        <v>11</v>
      </c>
      <c r="AF29" s="124">
        <v>0</v>
      </c>
      <c r="AG29" s="124">
        <v>2</v>
      </c>
      <c r="AH29" s="124">
        <v>0</v>
      </c>
      <c r="AI29" s="124">
        <v>1</v>
      </c>
      <c r="AJ29" s="124" t="s">
        <v>641</v>
      </c>
      <c r="AK29" s="124" t="s">
        <v>728</v>
      </c>
      <c r="AL29" s="124">
        <v>0</v>
      </c>
      <c r="AM29" s="125"/>
      <c r="AN29" s="628"/>
      <c r="AO29" s="950"/>
      <c r="AP29" s="950"/>
      <c r="AQ29" s="1049" t="s">
        <v>610</v>
      </c>
      <c r="AR29" s="1049"/>
      <c r="AS29" s="1049"/>
      <c r="AT29" s="619"/>
      <c r="AV29" s="115"/>
      <c r="AW29" s="115"/>
    </row>
    <row r="30" spans="1:49" ht="13.5" customHeight="1">
      <c r="A30" s="127"/>
      <c r="B30" s="128"/>
      <c r="C30" s="128"/>
      <c r="D30" s="1049" t="s">
        <v>63</v>
      </c>
      <c r="E30" s="1049"/>
      <c r="F30" s="1049"/>
      <c r="G30" s="123"/>
      <c r="H30" s="124">
        <v>50</v>
      </c>
      <c r="I30" s="546">
        <v>0</v>
      </c>
      <c r="J30" s="546">
        <v>0</v>
      </c>
      <c r="K30" s="124">
        <f t="shared" ref="J30:U31" si="32">SUM(K31,K32)</f>
        <v>0</v>
      </c>
      <c r="L30" s="124">
        <v>3</v>
      </c>
      <c r="M30" s="124">
        <v>2</v>
      </c>
      <c r="N30" s="124">
        <v>1</v>
      </c>
      <c r="O30" s="124">
        <v>0</v>
      </c>
      <c r="P30" s="124">
        <v>1</v>
      </c>
      <c r="Q30" s="124">
        <v>5</v>
      </c>
      <c r="R30" s="124">
        <v>2</v>
      </c>
      <c r="S30" s="124">
        <v>0</v>
      </c>
      <c r="T30" s="124">
        <v>0</v>
      </c>
      <c r="U30" s="124">
        <v>0</v>
      </c>
      <c r="V30" s="124"/>
      <c r="W30" s="124"/>
      <c r="X30" s="124"/>
      <c r="Y30" s="124"/>
      <c r="Z30" s="124">
        <v>0</v>
      </c>
      <c r="AA30" s="124">
        <v>2</v>
      </c>
      <c r="AB30" s="124">
        <v>3</v>
      </c>
      <c r="AC30" s="124">
        <v>4</v>
      </c>
      <c r="AD30" s="124">
        <v>3</v>
      </c>
      <c r="AE30" s="124">
        <v>13</v>
      </c>
      <c r="AF30" s="124">
        <v>0</v>
      </c>
      <c r="AG30" s="124">
        <v>2</v>
      </c>
      <c r="AH30" s="124">
        <v>1</v>
      </c>
      <c r="AI30" s="124">
        <v>4</v>
      </c>
      <c r="AJ30" s="124">
        <v>3</v>
      </c>
      <c r="AK30" s="124">
        <v>1</v>
      </c>
      <c r="AL30" s="124">
        <v>0</v>
      </c>
      <c r="AM30" s="125"/>
      <c r="AN30" s="628"/>
      <c r="AO30" s="128"/>
      <c r="AP30" s="128"/>
      <c r="AQ30" s="1049" t="s">
        <v>611</v>
      </c>
      <c r="AR30" s="1049"/>
      <c r="AS30" s="1049"/>
      <c r="AT30" s="950"/>
      <c r="AV30" s="115"/>
      <c r="AW30" s="115"/>
    </row>
    <row r="31" spans="1:49" s="122" customFormat="1" ht="20.100000000000001" customHeight="1">
      <c r="A31" s="132"/>
      <c r="C31" s="1050" t="s">
        <v>64</v>
      </c>
      <c r="D31" s="1050"/>
      <c r="E31" s="1050"/>
      <c r="F31" s="1050"/>
      <c r="G31" s="117"/>
      <c r="H31" s="124">
        <v>153</v>
      </c>
      <c r="I31" s="124">
        <f>SUM(I32,I33)</f>
        <v>0</v>
      </c>
      <c r="J31" s="124">
        <f t="shared" si="32"/>
        <v>1</v>
      </c>
      <c r="K31" s="124">
        <f t="shared" si="32"/>
        <v>0</v>
      </c>
      <c r="L31" s="124">
        <f t="shared" si="32"/>
        <v>0</v>
      </c>
      <c r="M31" s="124">
        <f t="shared" si="32"/>
        <v>0</v>
      </c>
      <c r="N31" s="124">
        <f t="shared" si="32"/>
        <v>0</v>
      </c>
      <c r="O31" s="124">
        <f t="shared" si="32"/>
        <v>0</v>
      </c>
      <c r="P31" s="124">
        <f t="shared" si="32"/>
        <v>3</v>
      </c>
      <c r="Q31" s="124">
        <f t="shared" si="32"/>
        <v>64</v>
      </c>
      <c r="R31" s="124">
        <f t="shared" si="32"/>
        <v>7</v>
      </c>
      <c r="S31" s="124">
        <f t="shared" si="32"/>
        <v>0</v>
      </c>
      <c r="T31" s="124">
        <f t="shared" si="32"/>
        <v>0</v>
      </c>
      <c r="U31" s="124">
        <f t="shared" si="32"/>
        <v>0</v>
      </c>
      <c r="V31" s="124"/>
      <c r="W31" s="124"/>
      <c r="X31" s="124"/>
      <c r="Y31" s="124"/>
      <c r="Z31" s="124">
        <f t="shared" ref="Z31" si="33">SUM(Z32,Z33)</f>
        <v>0</v>
      </c>
      <c r="AA31" s="124">
        <f t="shared" ref="AA31" si="34">SUM(AA32,AA33)</f>
        <v>0</v>
      </c>
      <c r="AB31" s="124">
        <f t="shared" ref="AB31" si="35">SUM(AB32,AB33)</f>
        <v>3</v>
      </c>
      <c r="AC31" s="124">
        <f t="shared" ref="AC31" si="36">SUM(AC32,AC33)</f>
        <v>13</v>
      </c>
      <c r="AD31" s="124">
        <f t="shared" ref="AD31" si="37">SUM(AD32,AD33)</f>
        <v>3</v>
      </c>
      <c r="AE31" s="124">
        <f t="shared" ref="AE31" si="38">SUM(AE32,AE33)</f>
        <v>20</v>
      </c>
      <c r="AF31" s="124">
        <f t="shared" ref="AF31" si="39">SUM(AF32,AF33)</f>
        <v>0</v>
      </c>
      <c r="AG31" s="124">
        <f t="shared" ref="AG31" si="40">SUM(AG32,AG33)</f>
        <v>7</v>
      </c>
      <c r="AH31" s="124">
        <f t="shared" ref="AH31" si="41">SUM(AH32,AH33)</f>
        <v>8</v>
      </c>
      <c r="AI31" s="124">
        <f t="shared" ref="AI31" si="42">SUM(AI32,AI33)</f>
        <v>12</v>
      </c>
      <c r="AJ31" s="124">
        <f t="shared" ref="AJ31" si="43">SUM(AJ32,AJ33)</f>
        <v>4</v>
      </c>
      <c r="AK31" s="124">
        <f t="shared" ref="AK31" si="44">SUM(AK32,AK33)</f>
        <v>8</v>
      </c>
      <c r="AL31" s="124">
        <f t="shared" ref="AL31" si="45">SUM(AL32,AL33)</f>
        <v>0</v>
      </c>
      <c r="AM31" s="119"/>
      <c r="AN31" s="627"/>
      <c r="AP31" s="1050" t="s">
        <v>612</v>
      </c>
      <c r="AQ31" s="1050"/>
      <c r="AR31" s="1050"/>
      <c r="AS31" s="1050"/>
      <c r="AT31" s="121"/>
      <c r="AV31" s="115"/>
      <c r="AW31" s="115"/>
    </row>
    <row r="32" spans="1:49" ht="20.100000000000001" customHeight="1">
      <c r="A32" s="87"/>
      <c r="C32" s="902"/>
      <c r="D32" s="1049" t="s">
        <v>65</v>
      </c>
      <c r="E32" s="1049"/>
      <c r="F32" s="1049"/>
      <c r="G32" s="123"/>
      <c r="H32" s="124">
        <v>14</v>
      </c>
      <c r="I32" s="546">
        <v>0</v>
      </c>
      <c r="J32" s="124">
        <v>1</v>
      </c>
      <c r="K32" s="546">
        <v>0</v>
      </c>
      <c r="L32" s="546">
        <v>0</v>
      </c>
      <c r="M32" s="124">
        <v>0</v>
      </c>
      <c r="N32" s="124">
        <v>0</v>
      </c>
      <c r="O32" s="124">
        <v>0</v>
      </c>
      <c r="P32" s="124">
        <v>0</v>
      </c>
      <c r="Q32" s="124">
        <v>0</v>
      </c>
      <c r="R32" s="124">
        <v>3</v>
      </c>
      <c r="S32" s="124">
        <v>0</v>
      </c>
      <c r="T32" s="124">
        <v>0</v>
      </c>
      <c r="U32" s="124">
        <v>0</v>
      </c>
      <c r="V32" s="124"/>
      <c r="W32" s="124"/>
      <c r="X32" s="124"/>
      <c r="Y32" s="124"/>
      <c r="Z32" s="124">
        <v>0</v>
      </c>
      <c r="AA32" s="124">
        <v>0</v>
      </c>
      <c r="AB32" s="124">
        <v>0</v>
      </c>
      <c r="AC32" s="124">
        <v>1</v>
      </c>
      <c r="AD32" s="124">
        <v>0</v>
      </c>
      <c r="AE32" s="124">
        <v>5</v>
      </c>
      <c r="AF32" s="124">
        <v>0</v>
      </c>
      <c r="AG32" s="124">
        <v>0</v>
      </c>
      <c r="AH32" s="124">
        <v>0</v>
      </c>
      <c r="AI32" s="124">
        <v>0</v>
      </c>
      <c r="AJ32" s="124">
        <v>3</v>
      </c>
      <c r="AK32" s="124">
        <v>1</v>
      </c>
      <c r="AL32" s="124">
        <v>0</v>
      </c>
      <c r="AM32" s="125"/>
      <c r="AN32" s="628"/>
      <c r="AO32" s="82"/>
      <c r="AP32" s="902"/>
      <c r="AQ32" s="1049" t="s">
        <v>613</v>
      </c>
      <c r="AR32" s="1049"/>
      <c r="AS32" s="1049"/>
      <c r="AT32" s="902"/>
      <c r="AV32" s="115"/>
      <c r="AW32" s="115"/>
    </row>
    <row r="33" spans="1:49" ht="13.5" customHeight="1">
      <c r="A33" s="87"/>
      <c r="C33" s="950"/>
      <c r="D33" s="1049" t="s">
        <v>66</v>
      </c>
      <c r="E33" s="1049"/>
      <c r="F33" s="1049"/>
      <c r="G33" s="123"/>
      <c r="H33" s="124">
        <v>139</v>
      </c>
      <c r="I33" s="546">
        <v>0</v>
      </c>
      <c r="J33" s="546">
        <v>0</v>
      </c>
      <c r="K33" s="546">
        <v>0</v>
      </c>
      <c r="L33" s="124">
        <v>0</v>
      </c>
      <c r="M33" s="124">
        <v>0</v>
      </c>
      <c r="N33" s="124">
        <v>0</v>
      </c>
      <c r="O33" s="124">
        <v>0</v>
      </c>
      <c r="P33" s="124">
        <v>3</v>
      </c>
      <c r="Q33" s="124">
        <v>64</v>
      </c>
      <c r="R33" s="124">
        <v>4</v>
      </c>
      <c r="S33" s="124">
        <v>0</v>
      </c>
      <c r="T33" s="124">
        <v>0</v>
      </c>
      <c r="U33" s="124">
        <v>0</v>
      </c>
      <c r="V33" s="124"/>
      <c r="W33" s="124"/>
      <c r="X33" s="124"/>
      <c r="Y33" s="124"/>
      <c r="Z33" s="124">
        <v>0</v>
      </c>
      <c r="AA33" s="124">
        <v>0</v>
      </c>
      <c r="AB33" s="124">
        <v>3</v>
      </c>
      <c r="AC33" s="124">
        <v>12</v>
      </c>
      <c r="AD33" s="124">
        <v>3</v>
      </c>
      <c r="AE33" s="124">
        <v>15</v>
      </c>
      <c r="AF33" s="124">
        <v>0</v>
      </c>
      <c r="AG33" s="124">
        <v>7</v>
      </c>
      <c r="AH33" s="124">
        <v>8</v>
      </c>
      <c r="AI33" s="124">
        <v>12</v>
      </c>
      <c r="AJ33" s="124">
        <v>1</v>
      </c>
      <c r="AK33" s="124">
        <v>7</v>
      </c>
      <c r="AL33" s="124">
        <v>0</v>
      </c>
      <c r="AM33" s="125"/>
      <c r="AN33" s="628"/>
      <c r="AO33" s="82"/>
      <c r="AP33" s="950"/>
      <c r="AQ33" s="1049" t="s">
        <v>614</v>
      </c>
      <c r="AR33" s="1049"/>
      <c r="AS33" s="1049"/>
      <c r="AT33" s="950"/>
      <c r="AV33" s="115"/>
      <c r="AW33" s="115"/>
    </row>
    <row r="34" spans="1:49" ht="20.100000000000001" customHeight="1">
      <c r="A34" s="87"/>
      <c r="C34" s="1053" t="s">
        <v>67</v>
      </c>
      <c r="D34" s="1053"/>
      <c r="E34" s="1053"/>
      <c r="F34" s="1053"/>
      <c r="G34" s="123"/>
      <c r="H34" s="124">
        <v>10</v>
      </c>
      <c r="I34" s="546">
        <v>0</v>
      </c>
      <c r="J34" s="546">
        <v>0</v>
      </c>
      <c r="K34" s="546">
        <v>0</v>
      </c>
      <c r="L34" s="124">
        <v>0</v>
      </c>
      <c r="M34" s="124">
        <v>0</v>
      </c>
      <c r="N34" s="124">
        <v>0</v>
      </c>
      <c r="O34" s="124">
        <v>0</v>
      </c>
      <c r="P34" s="124">
        <v>0</v>
      </c>
      <c r="Q34" s="124">
        <v>2</v>
      </c>
      <c r="R34" s="124">
        <v>0</v>
      </c>
      <c r="S34" s="124">
        <v>0</v>
      </c>
      <c r="T34" s="124">
        <v>0</v>
      </c>
      <c r="U34" s="124">
        <v>0</v>
      </c>
      <c r="V34" s="124"/>
      <c r="W34" s="124"/>
      <c r="X34" s="124"/>
      <c r="Y34" s="124"/>
      <c r="Z34" s="124">
        <v>0</v>
      </c>
      <c r="AA34" s="124">
        <v>0</v>
      </c>
      <c r="AB34" s="124">
        <v>0</v>
      </c>
      <c r="AC34" s="124">
        <v>4</v>
      </c>
      <c r="AD34" s="124">
        <v>0</v>
      </c>
      <c r="AE34" s="124">
        <v>1</v>
      </c>
      <c r="AF34" s="124">
        <v>0</v>
      </c>
      <c r="AG34" s="124">
        <v>1</v>
      </c>
      <c r="AH34" s="124">
        <v>1</v>
      </c>
      <c r="AI34" s="124">
        <v>1</v>
      </c>
      <c r="AJ34" s="124">
        <v>0</v>
      </c>
      <c r="AK34" s="124">
        <v>0</v>
      </c>
      <c r="AL34" s="124">
        <v>0</v>
      </c>
      <c r="AM34" s="125"/>
      <c r="AN34" s="628"/>
      <c r="AO34" s="82"/>
      <c r="AP34" s="1050" t="s">
        <v>615</v>
      </c>
      <c r="AQ34" s="1050"/>
      <c r="AR34" s="1050"/>
      <c r="AS34" s="1050"/>
      <c r="AT34" s="950"/>
      <c r="AV34" s="115"/>
      <c r="AW34" s="115"/>
    </row>
    <row r="35" spans="1:49" ht="20.100000000000001" customHeight="1">
      <c r="A35" s="87"/>
      <c r="C35" s="1053" t="s">
        <v>68</v>
      </c>
      <c r="D35" s="1053"/>
      <c r="E35" s="1053"/>
      <c r="F35" s="1053"/>
      <c r="G35" s="123"/>
      <c r="H35" s="124">
        <v>15</v>
      </c>
      <c r="I35" s="546">
        <v>0</v>
      </c>
      <c r="J35" s="546">
        <v>0</v>
      </c>
      <c r="K35" s="546">
        <v>1</v>
      </c>
      <c r="L35" s="546">
        <v>1</v>
      </c>
      <c r="M35" s="124">
        <v>0</v>
      </c>
      <c r="N35" s="124">
        <v>1</v>
      </c>
      <c r="O35" s="124">
        <v>0</v>
      </c>
      <c r="P35" s="124">
        <v>0</v>
      </c>
      <c r="Q35" s="124">
        <v>0</v>
      </c>
      <c r="R35" s="124">
        <v>0</v>
      </c>
      <c r="S35" s="124">
        <v>0</v>
      </c>
      <c r="T35" s="124">
        <v>0</v>
      </c>
      <c r="U35" s="124">
        <v>0</v>
      </c>
      <c r="V35" s="124"/>
      <c r="W35" s="124"/>
      <c r="X35" s="124"/>
      <c r="Y35" s="124"/>
      <c r="Z35" s="124">
        <v>0</v>
      </c>
      <c r="AA35" s="124">
        <v>0</v>
      </c>
      <c r="AB35" s="124">
        <v>0</v>
      </c>
      <c r="AC35" s="124">
        <v>0</v>
      </c>
      <c r="AD35" s="124">
        <v>0</v>
      </c>
      <c r="AE35" s="124">
        <v>2</v>
      </c>
      <c r="AF35" s="124">
        <v>1</v>
      </c>
      <c r="AG35" s="124">
        <v>1</v>
      </c>
      <c r="AH35" s="124">
        <v>0</v>
      </c>
      <c r="AI35" s="124">
        <v>2</v>
      </c>
      <c r="AJ35" s="124">
        <v>6</v>
      </c>
      <c r="AK35" s="124" t="s">
        <v>732</v>
      </c>
      <c r="AL35" s="124">
        <v>0</v>
      </c>
      <c r="AM35" s="125"/>
      <c r="AN35" s="628"/>
      <c r="AO35" s="82"/>
      <c r="AP35" s="1050" t="s">
        <v>616</v>
      </c>
      <c r="AQ35" s="1050"/>
      <c r="AR35" s="1050"/>
      <c r="AS35" s="1050"/>
      <c r="AT35" s="902"/>
      <c r="AV35" s="115"/>
      <c r="AW35" s="115"/>
    </row>
    <row r="36" spans="1:49" ht="20.100000000000001" customHeight="1">
      <c r="A36" s="87"/>
      <c r="C36" s="1053" t="s">
        <v>69</v>
      </c>
      <c r="D36" s="1053"/>
      <c r="E36" s="1053"/>
      <c r="F36" s="1053"/>
      <c r="G36" s="123"/>
      <c r="H36" s="124">
        <v>5</v>
      </c>
      <c r="I36" s="546">
        <v>0</v>
      </c>
      <c r="J36" s="546">
        <v>0</v>
      </c>
      <c r="K36" s="124">
        <v>1</v>
      </c>
      <c r="L36" s="546">
        <v>0</v>
      </c>
      <c r="M36" s="124">
        <v>0</v>
      </c>
      <c r="N36" s="124">
        <v>0</v>
      </c>
      <c r="O36" s="124">
        <v>0</v>
      </c>
      <c r="P36" s="124">
        <v>0</v>
      </c>
      <c r="Q36" s="124">
        <v>0</v>
      </c>
      <c r="R36" s="124">
        <v>0</v>
      </c>
      <c r="S36" s="124">
        <v>0</v>
      </c>
      <c r="T36" s="124">
        <v>0</v>
      </c>
      <c r="U36" s="124">
        <v>0</v>
      </c>
      <c r="V36" s="124"/>
      <c r="W36" s="124"/>
      <c r="X36" s="124"/>
      <c r="Y36" s="124"/>
      <c r="Z36" s="124">
        <v>0</v>
      </c>
      <c r="AA36" s="124">
        <v>0</v>
      </c>
      <c r="AB36" s="124">
        <v>0</v>
      </c>
      <c r="AC36" s="124">
        <v>0</v>
      </c>
      <c r="AD36" s="124">
        <v>0</v>
      </c>
      <c r="AE36" s="124">
        <v>1</v>
      </c>
      <c r="AF36" s="124">
        <v>0</v>
      </c>
      <c r="AG36" s="124">
        <v>1</v>
      </c>
      <c r="AH36" s="124">
        <v>0</v>
      </c>
      <c r="AI36" s="124">
        <v>1</v>
      </c>
      <c r="AJ36" s="124">
        <v>0</v>
      </c>
      <c r="AK36" s="124">
        <v>1</v>
      </c>
      <c r="AL36" s="124">
        <v>0</v>
      </c>
      <c r="AM36" s="125"/>
      <c r="AN36" s="628"/>
      <c r="AO36" s="82"/>
      <c r="AP36" s="1050" t="s">
        <v>617</v>
      </c>
      <c r="AQ36" s="1050"/>
      <c r="AR36" s="1050"/>
      <c r="AS36" s="1050"/>
      <c r="AT36" s="902"/>
      <c r="AV36" s="115"/>
      <c r="AW36" s="115"/>
    </row>
    <row r="37" spans="1:49" ht="20.100000000000001" customHeight="1">
      <c r="A37" s="87"/>
      <c r="C37" s="1053" t="s">
        <v>70</v>
      </c>
      <c r="D37" s="1053"/>
      <c r="E37" s="1053"/>
      <c r="F37" s="1053"/>
      <c r="G37" s="123"/>
      <c r="H37" s="124">
        <v>119</v>
      </c>
      <c r="I37" s="546">
        <v>0</v>
      </c>
      <c r="J37" s="546">
        <v>0</v>
      </c>
      <c r="K37" s="546">
        <v>0</v>
      </c>
      <c r="L37" s="546">
        <v>0</v>
      </c>
      <c r="M37" s="124">
        <v>0</v>
      </c>
      <c r="N37" s="124">
        <v>0</v>
      </c>
      <c r="O37" s="124">
        <v>0</v>
      </c>
      <c r="P37" s="124">
        <v>0</v>
      </c>
      <c r="Q37" s="124">
        <v>0</v>
      </c>
      <c r="R37" s="124">
        <v>1</v>
      </c>
      <c r="S37" s="124">
        <v>0</v>
      </c>
      <c r="T37" s="124">
        <v>0</v>
      </c>
      <c r="U37" s="124">
        <v>0</v>
      </c>
      <c r="V37" s="124"/>
      <c r="W37" s="124"/>
      <c r="X37" s="124"/>
      <c r="Y37" s="124"/>
      <c r="Z37" s="124">
        <v>0</v>
      </c>
      <c r="AA37" s="124">
        <v>0</v>
      </c>
      <c r="AB37" s="124">
        <v>2</v>
      </c>
      <c r="AC37" s="124">
        <v>1</v>
      </c>
      <c r="AD37" s="124">
        <v>0</v>
      </c>
      <c r="AE37" s="124">
        <v>4</v>
      </c>
      <c r="AF37" s="124">
        <v>0</v>
      </c>
      <c r="AG37" s="124">
        <v>0</v>
      </c>
      <c r="AH37" s="124">
        <v>1</v>
      </c>
      <c r="AI37" s="124">
        <v>109</v>
      </c>
      <c r="AJ37" s="124">
        <v>0</v>
      </c>
      <c r="AK37" s="124">
        <v>1</v>
      </c>
      <c r="AL37" s="124">
        <v>0</v>
      </c>
      <c r="AM37" s="125"/>
      <c r="AN37" s="628"/>
      <c r="AO37" s="82"/>
      <c r="AP37" s="1050" t="s">
        <v>618</v>
      </c>
      <c r="AQ37" s="1050"/>
      <c r="AR37" s="1050"/>
      <c r="AS37" s="1050"/>
      <c r="AT37" s="902"/>
      <c r="AV37" s="115"/>
      <c r="AW37" s="115"/>
    </row>
    <row r="38" spans="1:49" ht="20.100000000000001" customHeight="1">
      <c r="A38" s="87"/>
      <c r="C38" s="1053" t="s">
        <v>71</v>
      </c>
      <c r="D38" s="1053"/>
      <c r="E38" s="1053"/>
      <c r="F38" s="1053"/>
      <c r="G38" s="123"/>
      <c r="H38" s="124">
        <v>2261</v>
      </c>
      <c r="I38" s="546">
        <v>0</v>
      </c>
      <c r="J38" s="124">
        <v>0</v>
      </c>
      <c r="K38" s="124">
        <v>2</v>
      </c>
      <c r="L38" s="124">
        <v>1</v>
      </c>
      <c r="M38" s="124">
        <v>2</v>
      </c>
      <c r="N38" s="124">
        <v>18</v>
      </c>
      <c r="O38" s="124">
        <v>0</v>
      </c>
      <c r="P38" s="124">
        <v>4</v>
      </c>
      <c r="Q38" s="124">
        <v>24</v>
      </c>
      <c r="R38" s="124">
        <v>46</v>
      </c>
      <c r="S38" s="124">
        <v>0</v>
      </c>
      <c r="T38" s="124">
        <v>0</v>
      </c>
      <c r="U38" s="124">
        <v>0</v>
      </c>
      <c r="V38" s="124"/>
      <c r="W38" s="124"/>
      <c r="X38" s="124"/>
      <c r="Y38" s="124"/>
      <c r="Z38" s="124">
        <v>0</v>
      </c>
      <c r="AA38" s="124">
        <v>1</v>
      </c>
      <c r="AB38" s="124">
        <v>36</v>
      </c>
      <c r="AC38" s="124">
        <v>90</v>
      </c>
      <c r="AD38" s="124">
        <v>20</v>
      </c>
      <c r="AE38" s="124">
        <v>157</v>
      </c>
      <c r="AF38" s="124">
        <v>5</v>
      </c>
      <c r="AG38" s="124">
        <v>6</v>
      </c>
      <c r="AH38" s="124">
        <v>31</v>
      </c>
      <c r="AI38" s="124">
        <v>83</v>
      </c>
      <c r="AJ38" s="124">
        <v>1686</v>
      </c>
      <c r="AK38" s="124">
        <v>48</v>
      </c>
      <c r="AL38" s="124">
        <v>1</v>
      </c>
      <c r="AM38" s="125"/>
      <c r="AN38" s="628"/>
      <c r="AO38" s="82"/>
      <c r="AP38" s="1050" t="s">
        <v>619</v>
      </c>
      <c r="AQ38" s="1050"/>
      <c r="AR38" s="1050"/>
      <c r="AS38" s="1050"/>
      <c r="AT38" s="902"/>
      <c r="AV38" s="115"/>
      <c r="AW38" s="115"/>
    </row>
    <row r="39" spans="1:49" ht="13.5" customHeight="1">
      <c r="A39" s="87"/>
      <c r="B39" s="903"/>
      <c r="C39" s="903"/>
      <c r="D39" s="903" t="s">
        <v>626</v>
      </c>
      <c r="E39" s="903"/>
      <c r="F39" s="905" t="s">
        <v>362</v>
      </c>
      <c r="G39" s="123"/>
      <c r="H39" s="124">
        <v>900</v>
      </c>
      <c r="I39" s="546">
        <v>0</v>
      </c>
      <c r="J39" s="124">
        <v>0</v>
      </c>
      <c r="K39" s="124">
        <v>0</v>
      </c>
      <c r="L39" s="124">
        <v>0</v>
      </c>
      <c r="M39" s="124">
        <v>0</v>
      </c>
      <c r="N39" s="124">
        <v>3</v>
      </c>
      <c r="O39" s="124">
        <v>0</v>
      </c>
      <c r="P39" s="124">
        <v>0</v>
      </c>
      <c r="Q39" s="124" t="s">
        <v>641</v>
      </c>
      <c r="R39" s="124">
        <v>7</v>
      </c>
      <c r="S39" s="124">
        <v>0</v>
      </c>
      <c r="T39" s="124">
        <v>0</v>
      </c>
      <c r="U39" s="124">
        <v>0</v>
      </c>
      <c r="V39" s="124"/>
      <c r="W39" s="124"/>
      <c r="X39" s="124"/>
      <c r="Y39" s="124"/>
      <c r="Z39" s="124">
        <v>0</v>
      </c>
      <c r="AA39" s="124">
        <v>1</v>
      </c>
      <c r="AB39" s="124">
        <v>5</v>
      </c>
      <c r="AC39" s="124">
        <v>15</v>
      </c>
      <c r="AD39" s="124">
        <v>3</v>
      </c>
      <c r="AE39" s="124">
        <v>30</v>
      </c>
      <c r="AF39" s="124">
        <v>0</v>
      </c>
      <c r="AG39" s="124">
        <v>0</v>
      </c>
      <c r="AH39" s="124">
        <v>0</v>
      </c>
      <c r="AI39" s="124">
        <v>13</v>
      </c>
      <c r="AJ39" s="124">
        <v>809</v>
      </c>
      <c r="AK39" s="124">
        <v>14</v>
      </c>
      <c r="AL39" s="124">
        <v>0</v>
      </c>
      <c r="AM39" s="125"/>
      <c r="AN39" s="628"/>
      <c r="AO39" s="903"/>
      <c r="AP39" s="903"/>
      <c r="AQ39" s="903" t="s">
        <v>620</v>
      </c>
      <c r="AR39" s="903"/>
      <c r="AS39" s="905" t="s">
        <v>621</v>
      </c>
      <c r="AT39" s="902"/>
      <c r="AV39" s="115"/>
      <c r="AW39" s="115"/>
    </row>
    <row r="40" spans="1:49" ht="13.5" customHeight="1">
      <c r="A40" s="87"/>
      <c r="B40" s="903"/>
      <c r="C40" s="903"/>
      <c r="D40" s="903" t="s">
        <v>627</v>
      </c>
      <c r="E40" s="903"/>
      <c r="F40" s="905" t="s">
        <v>365</v>
      </c>
      <c r="G40" s="123"/>
      <c r="H40" s="124">
        <v>65</v>
      </c>
      <c r="I40" s="546">
        <v>0</v>
      </c>
      <c r="J40" s="546">
        <v>0</v>
      </c>
      <c r="K40" s="546">
        <v>0</v>
      </c>
      <c r="L40" s="124">
        <v>0</v>
      </c>
      <c r="M40" s="124">
        <v>1</v>
      </c>
      <c r="N40" s="124">
        <v>4</v>
      </c>
      <c r="O40" s="124">
        <v>0</v>
      </c>
      <c r="P40" s="124">
        <v>0</v>
      </c>
      <c r="Q40" s="124">
        <v>8</v>
      </c>
      <c r="R40" s="124">
        <v>2</v>
      </c>
      <c r="S40" s="124">
        <v>0</v>
      </c>
      <c r="T40" s="124">
        <v>0</v>
      </c>
      <c r="U40" s="124">
        <v>0</v>
      </c>
      <c r="V40" s="124"/>
      <c r="W40" s="124"/>
      <c r="X40" s="124"/>
      <c r="Y40" s="124"/>
      <c r="Z40" s="124">
        <v>0</v>
      </c>
      <c r="AA40" s="124">
        <v>0</v>
      </c>
      <c r="AB40" s="124">
        <v>4</v>
      </c>
      <c r="AC40" s="124">
        <v>8</v>
      </c>
      <c r="AD40" s="124">
        <v>3</v>
      </c>
      <c r="AE40" s="124">
        <v>13</v>
      </c>
      <c r="AF40" s="124">
        <v>1</v>
      </c>
      <c r="AG40" s="124">
        <v>0</v>
      </c>
      <c r="AH40" s="124">
        <v>5</v>
      </c>
      <c r="AI40" s="124">
        <v>8</v>
      </c>
      <c r="AJ40" s="124">
        <v>6</v>
      </c>
      <c r="AK40" s="124">
        <v>2</v>
      </c>
      <c r="AL40" s="124">
        <v>0</v>
      </c>
      <c r="AM40" s="125"/>
      <c r="AN40" s="628"/>
      <c r="AO40" s="903"/>
      <c r="AP40" s="903"/>
      <c r="AQ40" s="903" t="s">
        <v>620</v>
      </c>
      <c r="AR40" s="903"/>
      <c r="AS40" s="905" t="s">
        <v>622</v>
      </c>
      <c r="AT40" s="902"/>
      <c r="AV40" s="115"/>
      <c r="AW40" s="115"/>
    </row>
    <row r="41" spans="1:49" ht="13.5" customHeight="1">
      <c r="A41" s="87"/>
      <c r="B41" s="903"/>
      <c r="C41" s="903"/>
      <c r="D41" s="903" t="s">
        <v>626</v>
      </c>
      <c r="E41" s="903"/>
      <c r="F41" s="905" t="s">
        <v>366</v>
      </c>
      <c r="G41" s="123"/>
      <c r="H41" s="124">
        <v>205</v>
      </c>
      <c r="I41" s="546">
        <v>0</v>
      </c>
      <c r="J41" s="546">
        <v>0</v>
      </c>
      <c r="K41" s="124">
        <v>1</v>
      </c>
      <c r="L41" s="124">
        <v>0</v>
      </c>
      <c r="M41" s="124" t="s">
        <v>732</v>
      </c>
      <c r="N41" s="124">
        <v>7</v>
      </c>
      <c r="O41" s="124">
        <v>0</v>
      </c>
      <c r="P41" s="124">
        <v>4</v>
      </c>
      <c r="Q41" s="124">
        <v>10</v>
      </c>
      <c r="R41" s="124">
        <v>12</v>
      </c>
      <c r="S41" s="124">
        <v>0</v>
      </c>
      <c r="T41" s="124">
        <v>0</v>
      </c>
      <c r="U41" s="124">
        <v>0</v>
      </c>
      <c r="V41" s="124"/>
      <c r="W41" s="124"/>
      <c r="X41" s="124"/>
      <c r="Y41" s="124"/>
      <c r="Z41" s="124">
        <v>0</v>
      </c>
      <c r="AA41" s="124">
        <v>0</v>
      </c>
      <c r="AB41" s="124">
        <v>14</v>
      </c>
      <c r="AC41" s="124">
        <v>29</v>
      </c>
      <c r="AD41" s="124">
        <v>6</v>
      </c>
      <c r="AE41" s="124">
        <v>47</v>
      </c>
      <c r="AF41" s="124">
        <v>0</v>
      </c>
      <c r="AG41" s="124">
        <v>2</v>
      </c>
      <c r="AH41" s="124">
        <v>17</v>
      </c>
      <c r="AI41" s="124">
        <v>23</v>
      </c>
      <c r="AJ41" s="124">
        <v>21</v>
      </c>
      <c r="AK41" s="124">
        <v>12</v>
      </c>
      <c r="AL41" s="124">
        <v>0</v>
      </c>
      <c r="AM41" s="125"/>
      <c r="AN41" s="628"/>
      <c r="AO41" s="903"/>
      <c r="AP41" s="903"/>
      <c r="AQ41" s="903" t="s">
        <v>620</v>
      </c>
      <c r="AR41" s="903"/>
      <c r="AS41" s="905" t="s">
        <v>623</v>
      </c>
      <c r="AT41" s="902"/>
      <c r="AV41" s="115"/>
      <c r="AW41" s="115"/>
    </row>
    <row r="42" spans="1:49" ht="13.5" customHeight="1">
      <c r="A42" s="87"/>
      <c r="B42" s="903"/>
      <c r="C42" s="903"/>
      <c r="D42" s="903" t="s">
        <v>628</v>
      </c>
      <c r="E42" s="903"/>
      <c r="F42" s="905" t="s">
        <v>369</v>
      </c>
      <c r="G42" s="123"/>
      <c r="H42" s="124">
        <v>110</v>
      </c>
      <c r="I42" s="546">
        <v>0</v>
      </c>
      <c r="J42" s="546">
        <v>0</v>
      </c>
      <c r="K42" s="124">
        <v>0</v>
      </c>
      <c r="L42" s="124">
        <v>1</v>
      </c>
      <c r="M42" s="124">
        <v>0</v>
      </c>
      <c r="N42" s="124">
        <v>1</v>
      </c>
      <c r="O42" s="124">
        <v>0</v>
      </c>
      <c r="P42" s="124">
        <v>0</v>
      </c>
      <c r="Q42" s="124">
        <v>1</v>
      </c>
      <c r="R42" s="124">
        <v>5</v>
      </c>
      <c r="S42" s="124">
        <v>0</v>
      </c>
      <c r="T42" s="124">
        <v>0</v>
      </c>
      <c r="U42" s="124">
        <v>0</v>
      </c>
      <c r="V42" s="124"/>
      <c r="W42" s="124"/>
      <c r="X42" s="124"/>
      <c r="Y42" s="124"/>
      <c r="Z42" s="124">
        <v>0</v>
      </c>
      <c r="AA42" s="124">
        <v>0</v>
      </c>
      <c r="AB42" s="124">
        <v>5</v>
      </c>
      <c r="AC42" s="124">
        <v>22</v>
      </c>
      <c r="AD42" s="124">
        <v>2</v>
      </c>
      <c r="AE42" s="124">
        <v>29</v>
      </c>
      <c r="AF42" s="124">
        <v>3</v>
      </c>
      <c r="AG42" s="124">
        <v>3</v>
      </c>
      <c r="AH42" s="124">
        <v>3</v>
      </c>
      <c r="AI42" s="124">
        <v>15</v>
      </c>
      <c r="AJ42" s="124">
        <v>13</v>
      </c>
      <c r="AK42" s="124">
        <v>7</v>
      </c>
      <c r="AL42" s="124">
        <v>0</v>
      </c>
      <c r="AM42" s="125"/>
      <c r="AN42" s="628"/>
      <c r="AO42" s="903"/>
      <c r="AP42" s="903"/>
      <c r="AQ42" s="903" t="s">
        <v>620</v>
      </c>
      <c r="AR42" s="903"/>
      <c r="AS42" s="905" t="s">
        <v>624</v>
      </c>
      <c r="AT42" s="902"/>
      <c r="AV42" s="115"/>
      <c r="AW42" s="115"/>
    </row>
    <row r="43" spans="1:49" ht="3.95" customHeight="1">
      <c r="A43" s="134"/>
      <c r="B43" s="134"/>
      <c r="C43" s="134"/>
      <c r="D43" s="134"/>
      <c r="E43" s="134"/>
      <c r="F43" s="135"/>
      <c r="G43" s="136"/>
      <c r="H43" s="157"/>
      <c r="I43" s="137"/>
      <c r="J43" s="137"/>
      <c r="K43" s="137"/>
      <c r="L43" s="137"/>
      <c r="M43" s="137"/>
      <c r="N43" s="137"/>
      <c r="O43" s="137"/>
      <c r="P43" s="137"/>
      <c r="Q43" s="137"/>
      <c r="R43" s="137"/>
      <c r="S43" s="137"/>
      <c r="T43" s="137"/>
      <c r="U43" s="137"/>
      <c r="V43" s="138"/>
      <c r="W43" s="158"/>
      <c r="X43" s="158"/>
      <c r="Y43" s="138"/>
      <c r="Z43" s="139"/>
      <c r="AA43" s="137"/>
      <c r="AB43" s="139"/>
      <c r="AC43" s="137"/>
      <c r="AD43" s="137"/>
      <c r="AE43" s="137"/>
      <c r="AF43" s="137"/>
      <c r="AG43" s="137"/>
      <c r="AH43" s="137"/>
      <c r="AI43" s="137"/>
      <c r="AJ43" s="137"/>
      <c r="AK43" s="137"/>
      <c r="AL43" s="137"/>
      <c r="AM43" s="138"/>
      <c r="AN43" s="629"/>
      <c r="AO43" s="134"/>
      <c r="AP43" s="134"/>
      <c r="AQ43" s="134"/>
      <c r="AR43" s="134"/>
      <c r="AS43" s="135"/>
      <c r="AT43" s="141"/>
      <c r="AV43" s="115">
        <f t="shared" ref="AV7:AV43" si="46">SUM(I43:AL43)</f>
        <v>0</v>
      </c>
    </row>
    <row r="44" spans="1:49" ht="15.95" customHeight="1">
      <c r="B44" s="872" t="s">
        <v>367</v>
      </c>
      <c r="C44" s="871"/>
      <c r="D44" s="871"/>
      <c r="E44" s="871"/>
      <c r="F44" s="871"/>
      <c r="G44" s="871"/>
      <c r="H44" s="871"/>
      <c r="I44" s="871"/>
      <c r="J44" s="871"/>
      <c r="K44" s="871"/>
      <c r="L44" s="871"/>
      <c r="M44" s="871"/>
      <c r="N44" s="871"/>
      <c r="O44" s="871"/>
      <c r="P44" s="871"/>
      <c r="Q44" s="871"/>
      <c r="R44" s="871"/>
      <c r="S44" s="871"/>
      <c r="T44" s="871"/>
      <c r="U44" s="871"/>
      <c r="AQ44" s="81"/>
      <c r="AR44" s="81"/>
    </row>
    <row r="45" spans="1:49" ht="12" customHeight="1">
      <c r="B45" s="82" t="s">
        <v>751</v>
      </c>
      <c r="F45" s="81"/>
      <c r="G45" s="142"/>
      <c r="AS45" s="142"/>
      <c r="AT45" s="143"/>
    </row>
    <row r="46" spans="1:49" ht="12" customHeight="1">
      <c r="F46" s="142"/>
      <c r="G46" s="142"/>
      <c r="AS46" s="142"/>
      <c r="AT46" s="143"/>
    </row>
    <row r="47" spans="1:49" ht="12" customHeight="1">
      <c r="F47" s="142"/>
      <c r="G47" s="142"/>
      <c r="AS47" s="142"/>
      <c r="AT47" s="143"/>
    </row>
    <row r="48" spans="1:49" ht="12" customHeight="1">
      <c r="F48" s="142"/>
      <c r="G48" s="142"/>
      <c r="AS48" s="142"/>
      <c r="AT48" s="143"/>
    </row>
    <row r="49" spans="2:46" ht="12" customHeight="1">
      <c r="F49" s="142"/>
      <c r="G49" s="142"/>
      <c r="AS49" s="142"/>
      <c r="AT49" s="143"/>
    </row>
    <row r="50" spans="2:46" ht="12" customHeight="1">
      <c r="B50" s="81"/>
      <c r="C50" s="81"/>
      <c r="F50" s="142"/>
      <c r="G50" s="142"/>
      <c r="AS50" s="142"/>
      <c r="AT50" s="143"/>
    </row>
    <row r="51" spans="2:46" ht="12" customHeight="1">
      <c r="B51" s="81"/>
      <c r="C51" s="81"/>
      <c r="F51" s="142"/>
      <c r="G51" s="142"/>
      <c r="AS51" s="142"/>
      <c r="AT51" s="143"/>
    </row>
    <row r="52" spans="2:46" ht="12" customHeight="1">
      <c r="B52" s="81"/>
      <c r="C52" s="81"/>
      <c r="F52" s="142"/>
      <c r="G52" s="142"/>
      <c r="AS52" s="142"/>
      <c r="AT52" s="143"/>
    </row>
    <row r="53" spans="2:46" ht="12" customHeight="1">
      <c r="B53" s="81"/>
      <c r="C53" s="81"/>
      <c r="F53" s="142"/>
      <c r="G53" s="142"/>
      <c r="AS53" s="142"/>
      <c r="AT53" s="143"/>
    </row>
    <row r="54" spans="2:46" ht="12" customHeight="1">
      <c r="B54" s="81"/>
      <c r="C54" s="81"/>
      <c r="F54" s="142"/>
      <c r="G54" s="142"/>
      <c r="AS54" s="142"/>
      <c r="AT54" s="143"/>
    </row>
    <row r="55" spans="2:46" ht="12" customHeight="1">
      <c r="B55" s="81"/>
      <c r="C55" s="81"/>
      <c r="F55" s="142"/>
      <c r="G55" s="142"/>
      <c r="AS55" s="142"/>
      <c r="AT55" s="143"/>
    </row>
    <row r="56" spans="2:46" ht="12" customHeight="1">
      <c r="B56" s="81"/>
      <c r="C56" s="81"/>
      <c r="F56" s="142"/>
      <c r="G56" s="142"/>
      <c r="AS56" s="142"/>
      <c r="AT56" s="143"/>
    </row>
    <row r="57" spans="2:46" ht="12" customHeight="1">
      <c r="B57" s="81"/>
      <c r="C57" s="81"/>
      <c r="F57" s="142"/>
      <c r="G57" s="142"/>
      <c r="AS57" s="142"/>
      <c r="AT57" s="143"/>
    </row>
    <row r="58" spans="2:46" ht="12" customHeight="1">
      <c r="B58" s="81"/>
      <c r="C58" s="81"/>
      <c r="F58" s="142"/>
      <c r="G58" s="142"/>
      <c r="AS58" s="142"/>
      <c r="AT58" s="143"/>
    </row>
    <row r="59" spans="2:46" ht="12" customHeight="1">
      <c r="B59" s="81"/>
      <c r="C59" s="81"/>
      <c r="F59" s="142"/>
      <c r="G59" s="142"/>
      <c r="AS59" s="142"/>
      <c r="AT59" s="143"/>
    </row>
    <row r="60" spans="2:46" ht="12" customHeight="1">
      <c r="B60" s="81"/>
      <c r="C60" s="81"/>
      <c r="F60" s="142"/>
      <c r="G60" s="142"/>
      <c r="AS60" s="142"/>
      <c r="AT60" s="143"/>
    </row>
    <row r="61" spans="2:46" ht="12" customHeight="1">
      <c r="B61" s="81"/>
      <c r="C61" s="81"/>
      <c r="F61" s="142"/>
      <c r="G61" s="142"/>
      <c r="AS61" s="142"/>
      <c r="AT61" s="143"/>
    </row>
    <row r="62" spans="2:46" ht="12" customHeight="1">
      <c r="B62" s="81"/>
      <c r="C62" s="81"/>
      <c r="F62" s="142"/>
      <c r="G62" s="142"/>
      <c r="AS62" s="142"/>
      <c r="AT62" s="143"/>
    </row>
    <row r="63" spans="2:46" ht="12" customHeight="1">
      <c r="B63" s="81"/>
      <c r="C63" s="81"/>
      <c r="F63" s="142"/>
      <c r="G63" s="142"/>
      <c r="AS63" s="142"/>
      <c r="AT63" s="143"/>
    </row>
    <row r="64" spans="2:46" ht="12" customHeight="1">
      <c r="B64" s="81"/>
      <c r="C64" s="81"/>
      <c r="F64" s="142"/>
      <c r="G64" s="142"/>
      <c r="AS64" s="142"/>
      <c r="AT64" s="143"/>
    </row>
    <row r="65" spans="2:46" ht="12" customHeight="1">
      <c r="B65" s="81"/>
      <c r="C65" s="81"/>
      <c r="F65" s="142"/>
      <c r="G65" s="142"/>
      <c r="AS65" s="142"/>
      <c r="AT65" s="143"/>
    </row>
    <row r="66" spans="2:46" ht="12" customHeight="1">
      <c r="B66" s="81"/>
      <c r="C66" s="81"/>
      <c r="F66" s="142"/>
      <c r="G66" s="142"/>
      <c r="AS66" s="142"/>
      <c r="AT66" s="143"/>
    </row>
    <row r="67" spans="2:46" ht="12" customHeight="1">
      <c r="B67" s="81"/>
      <c r="C67" s="81"/>
      <c r="F67" s="142"/>
      <c r="G67" s="142"/>
      <c r="AS67" s="142"/>
      <c r="AT67" s="143"/>
    </row>
    <row r="68" spans="2:46" ht="12" customHeight="1">
      <c r="B68" s="81"/>
      <c r="C68" s="81"/>
      <c r="F68" s="142"/>
      <c r="G68" s="142"/>
      <c r="AS68" s="142"/>
      <c r="AT68" s="143"/>
    </row>
    <row r="69" spans="2:46" ht="12" customHeight="1">
      <c r="B69" s="81"/>
      <c r="C69" s="81"/>
      <c r="F69" s="142"/>
      <c r="G69" s="142"/>
      <c r="AS69" s="142"/>
      <c r="AT69" s="143"/>
    </row>
    <row r="70" spans="2:46" ht="12" customHeight="1">
      <c r="B70" s="81"/>
      <c r="C70" s="81"/>
      <c r="F70" s="142"/>
      <c r="G70" s="142"/>
      <c r="AS70" s="142"/>
      <c r="AT70" s="143"/>
    </row>
    <row r="71" spans="2:46" ht="12" customHeight="1">
      <c r="B71" s="81"/>
      <c r="C71" s="81"/>
      <c r="F71" s="142"/>
      <c r="G71" s="142"/>
      <c r="AS71" s="142"/>
      <c r="AT71" s="143"/>
    </row>
  </sheetData>
  <mergeCells count="66">
    <mergeCell ref="AP37:AS37"/>
    <mergeCell ref="AP38:AS38"/>
    <mergeCell ref="C25:F25"/>
    <mergeCell ref="C26:F26"/>
    <mergeCell ref="C31:F31"/>
    <mergeCell ref="C34:F34"/>
    <mergeCell ref="C35:F35"/>
    <mergeCell ref="C36:F36"/>
    <mergeCell ref="C37:F37"/>
    <mergeCell ref="C38:F38"/>
    <mergeCell ref="AP25:AS25"/>
    <mergeCell ref="AP26:AS26"/>
    <mergeCell ref="AP31:AS31"/>
    <mergeCell ref="AP34:AS34"/>
    <mergeCell ref="AP35:AS35"/>
    <mergeCell ref="AQ33:AS33"/>
    <mergeCell ref="AQ18:AS18"/>
    <mergeCell ref="AQ24:AS24"/>
    <mergeCell ref="AQ27:AS27"/>
    <mergeCell ref="AQ28:AS28"/>
    <mergeCell ref="AP36:AS36"/>
    <mergeCell ref="AQ19:AS19"/>
    <mergeCell ref="AQ20:AS20"/>
    <mergeCell ref="AQ29:AS29"/>
    <mergeCell ref="AQ30:AS30"/>
    <mergeCell ref="AQ32:AS32"/>
    <mergeCell ref="AQ21:AS21"/>
    <mergeCell ref="AQ22:AS22"/>
    <mergeCell ref="AQ23:AS23"/>
    <mergeCell ref="AQ13:AS13"/>
    <mergeCell ref="AQ14:AS14"/>
    <mergeCell ref="AQ15:AS15"/>
    <mergeCell ref="AQ16:AS16"/>
    <mergeCell ref="AQ17:AS17"/>
    <mergeCell ref="D29:F29"/>
    <mergeCell ref="D30:F30"/>
    <mergeCell ref="D32:F32"/>
    <mergeCell ref="D33:F33"/>
    <mergeCell ref="D16:F16"/>
    <mergeCell ref="D17:F17"/>
    <mergeCell ref="D18:F18"/>
    <mergeCell ref="D19:F19"/>
    <mergeCell ref="D20:F20"/>
    <mergeCell ref="D21:F21"/>
    <mergeCell ref="D22:F22"/>
    <mergeCell ref="D23:F23"/>
    <mergeCell ref="D24:F24"/>
    <mergeCell ref="D27:F27"/>
    <mergeCell ref="D28:F28"/>
    <mergeCell ref="D13:F13"/>
    <mergeCell ref="D14:F14"/>
    <mergeCell ref="D15:F15"/>
    <mergeCell ref="B6:F6"/>
    <mergeCell ref="C7:F7"/>
    <mergeCell ref="D8:F8"/>
    <mergeCell ref="D9:F9"/>
    <mergeCell ref="D10:F10"/>
    <mergeCell ref="AO6:AS6"/>
    <mergeCell ref="AP7:AS7"/>
    <mergeCell ref="AQ8:AS8"/>
    <mergeCell ref="D11:F11"/>
    <mergeCell ref="D12:F12"/>
    <mergeCell ref="AQ9:AS9"/>
    <mergeCell ref="AQ10:AS10"/>
    <mergeCell ref="AQ11:AS11"/>
    <mergeCell ref="AQ12:AS12"/>
  </mergeCells>
  <phoneticPr fontId="33"/>
  <pageMargins left="0.59055118110236227" right="0.59055118110236227" top="0.78740157480314965" bottom="0.78740157480314965" header="0.31496062992125984" footer="0.31496062992125984"/>
  <pageSetup paperSize="9" scale="86" orientation="portrait" r:id="rId1"/>
  <headerFooter alignWithMargins="0">
    <oddHeader>&amp;R&amp;"ＭＳ 明朝,標準"&amp;10&amp;A</oddHeader>
    <oddFooter xml:space="preserve">&amp;C&amp;"ＭＳ 明朝,標準"&amp;10&amp;P/&amp;N </oddFooter>
  </headerFooter>
  <colBreaks count="1" manualBreakCount="1">
    <brk id="23" max="4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9" transitionEvaluation="1">
    <tabColor rgb="FFFFFF00"/>
    <pageSetUpPr fitToPage="1"/>
  </sheetPr>
  <dimension ref="A1:X49"/>
  <sheetViews>
    <sheetView view="pageBreakPreview" topLeftCell="A19" zoomScale="115" zoomScaleNormal="100" zoomScaleSheetLayoutView="115" workbookViewId="0">
      <selection activeCell="E47" sqref="E47:V52"/>
    </sheetView>
  </sheetViews>
  <sheetFormatPr defaultColWidth="23.375" defaultRowHeight="12" customHeight="1"/>
  <cols>
    <col min="1" max="1" width="0.375" style="206" customWidth="1"/>
    <col min="2" max="3" width="1.25" style="206" customWidth="1"/>
    <col min="4" max="4" width="4" style="206" customWidth="1"/>
    <col min="5" max="5" width="16.625" style="164" customWidth="1"/>
    <col min="6" max="6" width="0.375" style="206" customWidth="1"/>
    <col min="7" max="7" width="6" style="206" customWidth="1"/>
    <col min="8" max="8" width="3.875" style="207" customWidth="1"/>
    <col min="9" max="9" width="6.25" style="206" customWidth="1"/>
    <col min="10" max="10" width="3.875" style="207" customWidth="1"/>
    <col min="11" max="11" width="5.625" style="206" customWidth="1"/>
    <col min="12" max="12" width="3.875" style="207" customWidth="1"/>
    <col min="13" max="13" width="5.75" style="206" customWidth="1"/>
    <col min="14" max="14" width="3.875" style="207" customWidth="1"/>
    <col min="15" max="15" width="6" style="206" customWidth="1"/>
    <col min="16" max="16" width="3.875" style="207" customWidth="1"/>
    <col min="17" max="17" width="6.125" style="206" customWidth="1"/>
    <col min="18" max="18" width="3" style="207" customWidth="1"/>
    <col min="19" max="19" width="6.625" style="208" customWidth="1"/>
    <col min="20" max="20" width="4.5" style="207" customWidth="1"/>
    <col min="21" max="21" width="0.375" style="209" customWidth="1"/>
    <col min="22" max="16384" width="23.375" style="206"/>
  </cols>
  <sheetData>
    <row r="1" spans="1:24" s="159" customFormat="1" ht="24" customHeight="1">
      <c r="E1" s="556" t="s">
        <v>753</v>
      </c>
      <c r="F1" s="160"/>
      <c r="H1" s="161"/>
      <c r="J1" s="161"/>
      <c r="L1" s="161"/>
      <c r="N1" s="161"/>
      <c r="P1" s="161"/>
      <c r="R1" s="161"/>
      <c r="S1" s="162"/>
      <c r="T1" s="161"/>
      <c r="U1" s="163"/>
    </row>
    <row r="2" spans="1:24" s="164" customFormat="1" ht="8.1" customHeight="1">
      <c r="E2" s="165"/>
      <c r="F2" s="165"/>
      <c r="H2" s="166"/>
      <c r="J2" s="166"/>
      <c r="L2" s="166"/>
      <c r="N2" s="166"/>
      <c r="P2" s="166"/>
      <c r="R2" s="166"/>
      <c r="S2" s="167"/>
      <c r="T2" s="166"/>
      <c r="U2" s="168"/>
    </row>
    <row r="3" spans="1:24" s="169" customFormat="1" ht="12" customHeight="1" thickBot="1">
      <c r="B3" s="169" t="s">
        <v>749</v>
      </c>
      <c r="E3" s="170"/>
      <c r="G3" s="170"/>
      <c r="H3" s="171"/>
      <c r="I3" s="170"/>
      <c r="J3" s="171"/>
      <c r="K3" s="170"/>
      <c r="L3" s="171"/>
      <c r="M3" s="170"/>
      <c r="N3" s="171"/>
      <c r="O3" s="170"/>
      <c r="P3" s="171"/>
      <c r="Q3" s="170"/>
      <c r="R3" s="171"/>
      <c r="S3" s="172"/>
      <c r="T3" s="554" t="s">
        <v>750</v>
      </c>
      <c r="U3" s="173"/>
    </row>
    <row r="4" spans="1:24" s="181" customFormat="1" ht="36" customHeight="1">
      <c r="A4" s="174"/>
      <c r="B4" s="174"/>
      <c r="C4" s="174"/>
      <c r="D4" s="174"/>
      <c r="E4" s="175"/>
      <c r="F4" s="176"/>
      <c r="G4" s="177" t="s">
        <v>94</v>
      </c>
      <c r="H4" s="178"/>
      <c r="I4" s="179" t="s">
        <v>95</v>
      </c>
      <c r="J4" s="178"/>
      <c r="K4" s="179" t="s">
        <v>96</v>
      </c>
      <c r="L4" s="178"/>
      <c r="M4" s="179" t="s">
        <v>97</v>
      </c>
      <c r="N4" s="178"/>
      <c r="O4" s="179" t="s">
        <v>98</v>
      </c>
      <c r="P4" s="178"/>
      <c r="Q4" s="179" t="s">
        <v>99</v>
      </c>
      <c r="R4" s="178"/>
      <c r="S4" s="616" t="s">
        <v>100</v>
      </c>
      <c r="T4" s="178"/>
      <c r="U4" s="180"/>
    </row>
    <row r="5" spans="1:24" s="185" customFormat="1" ht="15.95" customHeight="1">
      <c r="A5" s="182"/>
      <c r="B5" s="1057" t="s">
        <v>36</v>
      </c>
      <c r="C5" s="1057"/>
      <c r="D5" s="1057"/>
      <c r="E5" s="1057"/>
      <c r="F5" s="183"/>
      <c r="G5" s="912">
        <f>SUM(G6,G24,G25,G30,G33,G34,G35,G36,G37)</f>
        <v>360</v>
      </c>
      <c r="H5" s="956">
        <f t="shared" ref="H5:R5" si="0">SUM(H6,H24,H25,H30,H33,H34,H35,H36,H37)</f>
        <v>2</v>
      </c>
      <c r="I5" s="912">
        <f t="shared" si="0"/>
        <v>740</v>
      </c>
      <c r="J5" s="956">
        <f t="shared" si="0"/>
        <v>3</v>
      </c>
      <c r="K5" s="912">
        <f t="shared" si="0"/>
        <v>320</v>
      </c>
      <c r="L5" s="957">
        <f t="shared" si="0"/>
        <v>1</v>
      </c>
      <c r="M5" s="912">
        <f t="shared" si="0"/>
        <v>436</v>
      </c>
      <c r="N5" s="957">
        <f t="shared" si="0"/>
        <v>4</v>
      </c>
      <c r="O5" s="912">
        <f t="shared" si="0"/>
        <v>698</v>
      </c>
      <c r="P5" s="956">
        <f t="shared" si="0"/>
        <v>1</v>
      </c>
      <c r="Q5" s="912">
        <f t="shared" si="0"/>
        <v>621</v>
      </c>
      <c r="R5" s="957">
        <f t="shared" si="0"/>
        <v>0</v>
      </c>
      <c r="S5" s="965">
        <f t="shared" ref="S5:S29" si="1">SUM(G5,I5,K5,M5,O5,Q5)</f>
        <v>3175</v>
      </c>
      <c r="T5" s="966">
        <f>SUM(H5,J5,L5,N5,P5,R5)</f>
        <v>11</v>
      </c>
      <c r="U5" s="184"/>
    </row>
    <row r="6" spans="1:24" s="169" customFormat="1" ht="13.5" customHeight="1">
      <c r="A6" s="170"/>
      <c r="C6" s="1055" t="s">
        <v>41</v>
      </c>
      <c r="D6" s="1055"/>
      <c r="E6" s="1055"/>
      <c r="F6" s="186"/>
      <c r="G6" s="913">
        <f>SUM(G7:G23)</f>
        <v>40</v>
      </c>
      <c r="H6" s="962" t="str">
        <f>IF(SUM(H7:H23)="0","",SUM(H7:H23))</f>
        <v/>
      </c>
      <c r="I6" s="913">
        <f t="shared" ref="I6:Q6" si="2">SUM(I7:I23)</f>
        <v>87</v>
      </c>
      <c r="J6" s="962" t="str">
        <f>IF(SUM(J7:J23)="0","",SUM(J7:J23))</f>
        <v/>
      </c>
      <c r="K6" s="913">
        <f t="shared" si="2"/>
        <v>51</v>
      </c>
      <c r="L6" s="962" t="str">
        <f>IF(SUM(L7:L23)="0","",SUM(L7:L23))</f>
        <v/>
      </c>
      <c r="M6" s="913">
        <f t="shared" si="2"/>
        <v>70</v>
      </c>
      <c r="N6" s="962">
        <f>IF(SUM(N7:N23)="0","",SUM(N7:N23))</f>
        <v>2</v>
      </c>
      <c r="O6" s="913">
        <f t="shared" ref="O6" si="3">SUM(O7:O23)</f>
        <v>109</v>
      </c>
      <c r="P6" s="962">
        <f>IF(SUM(P7:P23)="0","",SUM(P7:P23))</f>
        <v>1</v>
      </c>
      <c r="Q6" s="913">
        <f t="shared" si="2"/>
        <v>81</v>
      </c>
      <c r="R6" s="962" t="str">
        <f>IF(SUM(R7:R23)="0","",SUM(R7:R23))</f>
        <v/>
      </c>
      <c r="S6" s="965">
        <f t="shared" si="1"/>
        <v>438</v>
      </c>
      <c r="T6" s="966">
        <f>SUM(H6,J6,L6,N6,P6,R6)</f>
        <v>3</v>
      </c>
      <c r="U6" s="187"/>
      <c r="W6" s="185"/>
      <c r="X6" s="185"/>
    </row>
    <row r="7" spans="1:24" s="169" customFormat="1" ht="13.5" customHeight="1">
      <c r="A7" s="170"/>
      <c r="C7" s="164"/>
      <c r="D7" s="1054" t="s">
        <v>101</v>
      </c>
      <c r="E7" s="1054"/>
      <c r="F7" s="188"/>
      <c r="G7" s="913">
        <v>4</v>
      </c>
      <c r="H7" s="547"/>
      <c r="I7" s="913">
        <v>8</v>
      </c>
      <c r="J7" s="547"/>
      <c r="K7" s="913">
        <v>8</v>
      </c>
      <c r="L7" s="547"/>
      <c r="M7" s="913">
        <v>11</v>
      </c>
      <c r="N7" s="547"/>
      <c r="O7" s="913">
        <v>32</v>
      </c>
      <c r="P7" s="547"/>
      <c r="Q7" s="913">
        <v>19</v>
      </c>
      <c r="R7" s="547"/>
      <c r="S7" s="965">
        <f t="shared" si="1"/>
        <v>82</v>
      </c>
      <c r="T7" s="966" t="str">
        <f>IF(SUM(H7,J7,L7,N7,P7,R7)="0","",SUM(H7,J7,L7,N7,P7,R7))</f>
        <v/>
      </c>
      <c r="U7" s="187"/>
      <c r="W7" s="185"/>
      <c r="X7" s="185"/>
    </row>
    <row r="8" spans="1:24" s="169" customFormat="1" ht="9.9499999999999993" customHeight="1">
      <c r="A8" s="170"/>
      <c r="C8" s="164"/>
      <c r="D8" s="1054" t="s">
        <v>43</v>
      </c>
      <c r="E8" s="1054"/>
      <c r="F8" s="188"/>
      <c r="G8" s="913">
        <v>1</v>
      </c>
      <c r="H8" s="547"/>
      <c r="I8" s="913">
        <v>5</v>
      </c>
      <c r="J8" s="547"/>
      <c r="K8" s="913">
        <v>3</v>
      </c>
      <c r="L8" s="547"/>
      <c r="M8" s="913" t="s">
        <v>641</v>
      </c>
      <c r="N8" s="547"/>
      <c r="O8" s="913">
        <v>10</v>
      </c>
      <c r="P8" s="547"/>
      <c r="Q8" s="913" t="s">
        <v>16</v>
      </c>
      <c r="R8" s="547"/>
      <c r="S8" s="965">
        <f t="shared" si="1"/>
        <v>19</v>
      </c>
      <c r="T8" s="966" t="str">
        <f t="shared" ref="T8:T41" si="4">IF(SUM(H8,J8,L8,N8,P8,R8)="0","",SUM(H8,J8,L8,N8,P8,R8))</f>
        <v/>
      </c>
      <c r="U8" s="187"/>
      <c r="W8" s="185"/>
      <c r="X8" s="185"/>
    </row>
    <row r="9" spans="1:24" s="169" customFormat="1" ht="9.9499999999999993" customHeight="1">
      <c r="A9" s="170"/>
      <c r="C9" s="164"/>
      <c r="D9" s="1054" t="s">
        <v>102</v>
      </c>
      <c r="E9" s="1054"/>
      <c r="F9" s="188"/>
      <c r="G9" s="913">
        <v>2</v>
      </c>
      <c r="H9" s="547"/>
      <c r="I9" s="913" t="s">
        <v>712</v>
      </c>
      <c r="J9" s="547"/>
      <c r="K9" s="913">
        <v>2</v>
      </c>
      <c r="L9" s="547"/>
      <c r="M9" s="913">
        <v>2</v>
      </c>
      <c r="N9" s="547"/>
      <c r="O9" s="913" t="s">
        <v>641</v>
      </c>
      <c r="P9" s="547"/>
      <c r="Q9" s="913" t="s">
        <v>16</v>
      </c>
      <c r="R9" s="547"/>
      <c r="S9" s="965">
        <f t="shared" si="1"/>
        <v>6</v>
      </c>
      <c r="T9" s="966" t="str">
        <f t="shared" si="4"/>
        <v/>
      </c>
      <c r="U9" s="187"/>
      <c r="W9" s="185"/>
      <c r="X9" s="185"/>
    </row>
    <row r="10" spans="1:24" s="169" customFormat="1" ht="9.9499999999999993" customHeight="1">
      <c r="A10" s="170"/>
      <c r="C10" s="164"/>
      <c r="D10" s="1054" t="s">
        <v>45</v>
      </c>
      <c r="E10" s="1054"/>
      <c r="F10" s="188"/>
      <c r="G10" s="913">
        <v>6</v>
      </c>
      <c r="H10" s="547"/>
      <c r="I10" s="913">
        <v>3</v>
      </c>
      <c r="J10" s="547"/>
      <c r="K10" s="913">
        <v>2</v>
      </c>
      <c r="L10" s="547"/>
      <c r="M10" s="913" t="s">
        <v>641</v>
      </c>
      <c r="N10" s="547"/>
      <c r="O10" s="913">
        <v>1</v>
      </c>
      <c r="P10" s="547"/>
      <c r="Q10" s="913">
        <v>1</v>
      </c>
      <c r="R10" s="547"/>
      <c r="S10" s="965">
        <f t="shared" si="1"/>
        <v>13</v>
      </c>
      <c r="T10" s="966" t="str">
        <f t="shared" si="4"/>
        <v/>
      </c>
      <c r="U10" s="187"/>
      <c r="W10" s="185"/>
      <c r="X10" s="185"/>
    </row>
    <row r="11" spans="1:24" s="169" customFormat="1" ht="9.9499999999999993" customHeight="1">
      <c r="A11" s="170"/>
      <c r="C11" s="164"/>
      <c r="D11" s="1054" t="s">
        <v>46</v>
      </c>
      <c r="E11" s="1054"/>
      <c r="F11" s="188"/>
      <c r="G11" s="913" t="s">
        <v>16</v>
      </c>
      <c r="H11" s="547"/>
      <c r="I11" s="913">
        <v>2</v>
      </c>
      <c r="J11" s="547"/>
      <c r="K11" s="913" t="s">
        <v>641</v>
      </c>
      <c r="L11" s="547"/>
      <c r="M11" s="913">
        <v>2</v>
      </c>
      <c r="N11" s="547"/>
      <c r="O11" s="913">
        <v>1</v>
      </c>
      <c r="P11" s="547"/>
      <c r="Q11" s="913">
        <v>1</v>
      </c>
      <c r="R11" s="547"/>
      <c r="S11" s="965">
        <f t="shared" si="1"/>
        <v>6</v>
      </c>
      <c r="T11" s="966" t="str">
        <f t="shared" si="4"/>
        <v/>
      </c>
      <c r="U11" s="187"/>
      <c r="W11" s="185"/>
      <c r="X11" s="185"/>
    </row>
    <row r="12" spans="1:24" s="169" customFormat="1" ht="13.5" customHeight="1">
      <c r="A12" s="170"/>
      <c r="C12" s="164"/>
      <c r="D12" s="1056" t="s">
        <v>47</v>
      </c>
      <c r="E12" s="1056"/>
      <c r="F12" s="188"/>
      <c r="G12" s="913" t="s">
        <v>641</v>
      </c>
      <c r="H12" s="547"/>
      <c r="I12" s="913">
        <v>9</v>
      </c>
      <c r="J12" s="547"/>
      <c r="K12" s="913">
        <v>2</v>
      </c>
      <c r="L12" s="547"/>
      <c r="M12" s="913">
        <v>3</v>
      </c>
      <c r="N12" s="547"/>
      <c r="O12" s="913">
        <v>5</v>
      </c>
      <c r="P12" s="547">
        <v>1</v>
      </c>
      <c r="Q12" s="913" t="s">
        <v>16</v>
      </c>
      <c r="R12" s="547"/>
      <c r="S12" s="965">
        <f t="shared" si="1"/>
        <v>19</v>
      </c>
      <c r="T12" s="966">
        <f t="shared" si="4"/>
        <v>1</v>
      </c>
      <c r="U12" s="187"/>
      <c r="W12" s="185"/>
      <c r="X12" s="185"/>
    </row>
    <row r="13" spans="1:24" s="169" customFormat="1" ht="9.9499999999999993" customHeight="1">
      <c r="A13" s="170"/>
      <c r="C13" s="164"/>
      <c r="D13" s="1054" t="s">
        <v>103</v>
      </c>
      <c r="E13" s="1054"/>
      <c r="F13" s="188"/>
      <c r="G13" s="913" t="s">
        <v>713</v>
      </c>
      <c r="H13" s="547"/>
      <c r="I13" s="913" t="s">
        <v>714</v>
      </c>
      <c r="J13" s="547"/>
      <c r="K13" s="913">
        <v>1</v>
      </c>
      <c r="L13" s="547"/>
      <c r="M13" s="913">
        <v>1</v>
      </c>
      <c r="N13" s="547"/>
      <c r="O13" s="913">
        <v>4</v>
      </c>
      <c r="P13" s="547"/>
      <c r="Q13" s="913" t="s">
        <v>715</v>
      </c>
      <c r="R13" s="547"/>
      <c r="S13" s="965">
        <f t="shared" si="1"/>
        <v>6</v>
      </c>
      <c r="T13" s="966" t="str">
        <f t="shared" si="4"/>
        <v/>
      </c>
      <c r="U13" s="187"/>
      <c r="W13" s="185"/>
      <c r="X13" s="185"/>
    </row>
    <row r="14" spans="1:24" s="169" customFormat="1" ht="9.9499999999999993" customHeight="1">
      <c r="A14" s="170"/>
      <c r="C14" s="164"/>
      <c r="D14" s="1054" t="s">
        <v>49</v>
      </c>
      <c r="E14" s="1054"/>
      <c r="F14" s="188"/>
      <c r="G14" s="913">
        <v>4</v>
      </c>
      <c r="H14" s="547"/>
      <c r="I14" s="913">
        <v>11</v>
      </c>
      <c r="J14" s="547"/>
      <c r="K14" s="913">
        <v>6</v>
      </c>
      <c r="L14" s="547"/>
      <c r="M14" s="913">
        <v>12</v>
      </c>
      <c r="N14" s="547">
        <v>2</v>
      </c>
      <c r="O14" s="913">
        <v>14</v>
      </c>
      <c r="P14" s="547"/>
      <c r="Q14" s="913">
        <v>6</v>
      </c>
      <c r="R14" s="547"/>
      <c r="S14" s="965">
        <f t="shared" si="1"/>
        <v>53</v>
      </c>
      <c r="T14" s="966">
        <f t="shared" si="4"/>
        <v>2</v>
      </c>
      <c r="U14" s="187"/>
      <c r="W14" s="185"/>
      <c r="X14" s="185"/>
    </row>
    <row r="15" spans="1:24" s="169" customFormat="1" ht="9.9499999999999993" customHeight="1">
      <c r="A15" s="170"/>
      <c r="C15" s="164"/>
      <c r="D15" s="1054" t="s">
        <v>50</v>
      </c>
      <c r="E15" s="1054"/>
      <c r="F15" s="188"/>
      <c r="G15" s="913">
        <v>5</v>
      </c>
      <c r="H15" s="547"/>
      <c r="I15" s="913">
        <v>4</v>
      </c>
      <c r="J15" s="547"/>
      <c r="K15" s="913">
        <v>2</v>
      </c>
      <c r="L15" s="547"/>
      <c r="M15" s="913">
        <v>5</v>
      </c>
      <c r="N15" s="547"/>
      <c r="O15" s="913">
        <v>3</v>
      </c>
      <c r="P15" s="547"/>
      <c r="Q15" s="913">
        <v>3</v>
      </c>
      <c r="R15" s="547"/>
      <c r="S15" s="965">
        <f t="shared" si="1"/>
        <v>22</v>
      </c>
      <c r="T15" s="966" t="str">
        <f t="shared" si="4"/>
        <v/>
      </c>
      <c r="U15" s="187"/>
      <c r="W15" s="185"/>
      <c r="X15" s="185"/>
    </row>
    <row r="16" spans="1:24" s="169" customFormat="1" ht="9.9499999999999993" customHeight="1">
      <c r="A16" s="170"/>
      <c r="C16" s="164"/>
      <c r="D16" s="1054" t="s">
        <v>51</v>
      </c>
      <c r="E16" s="1054"/>
      <c r="F16" s="188"/>
      <c r="G16" s="913" t="s">
        <v>16</v>
      </c>
      <c r="H16" s="547"/>
      <c r="I16" s="913" t="s">
        <v>641</v>
      </c>
      <c r="J16" s="547"/>
      <c r="K16" s="913" t="s">
        <v>16</v>
      </c>
      <c r="L16" s="547"/>
      <c r="M16" s="913">
        <v>1</v>
      </c>
      <c r="N16" s="547"/>
      <c r="O16" s="913" t="s">
        <v>641</v>
      </c>
      <c r="P16" s="547"/>
      <c r="Q16" s="913" t="s">
        <v>16</v>
      </c>
      <c r="R16" s="547"/>
      <c r="S16" s="965">
        <f t="shared" si="1"/>
        <v>1</v>
      </c>
      <c r="T16" s="966" t="str">
        <f t="shared" si="4"/>
        <v/>
      </c>
      <c r="U16" s="187"/>
      <c r="W16" s="185"/>
      <c r="X16" s="185"/>
    </row>
    <row r="17" spans="1:24" s="169" customFormat="1" ht="13.5" customHeight="1">
      <c r="A17" s="170"/>
      <c r="C17" s="164"/>
      <c r="D17" s="1054" t="s">
        <v>52</v>
      </c>
      <c r="E17" s="1054"/>
      <c r="F17" s="188"/>
      <c r="G17" s="913" t="s">
        <v>16</v>
      </c>
      <c r="H17" s="547"/>
      <c r="I17" s="913">
        <v>3</v>
      </c>
      <c r="J17" s="547"/>
      <c r="K17" s="913">
        <v>2</v>
      </c>
      <c r="L17" s="547"/>
      <c r="M17" s="913">
        <v>1</v>
      </c>
      <c r="N17" s="547"/>
      <c r="O17" s="913">
        <v>1</v>
      </c>
      <c r="P17" s="547"/>
      <c r="Q17" s="913" t="s">
        <v>16</v>
      </c>
      <c r="R17" s="547"/>
      <c r="S17" s="965">
        <f t="shared" si="1"/>
        <v>7</v>
      </c>
      <c r="T17" s="966" t="str">
        <f t="shared" si="4"/>
        <v/>
      </c>
      <c r="U17" s="187"/>
      <c r="W17" s="185"/>
      <c r="X17" s="185"/>
    </row>
    <row r="18" spans="1:24" s="169" customFormat="1" ht="9.9499999999999993" customHeight="1">
      <c r="A18" s="170"/>
      <c r="C18" s="164"/>
      <c r="D18" s="1054" t="s">
        <v>53</v>
      </c>
      <c r="E18" s="1054"/>
      <c r="F18" s="188"/>
      <c r="G18" s="913">
        <v>8</v>
      </c>
      <c r="H18" s="547"/>
      <c r="I18" s="913">
        <v>19</v>
      </c>
      <c r="J18" s="547"/>
      <c r="K18" s="913">
        <v>15</v>
      </c>
      <c r="L18" s="547"/>
      <c r="M18" s="913">
        <v>11</v>
      </c>
      <c r="N18" s="547"/>
      <c r="O18" s="913">
        <v>7</v>
      </c>
      <c r="P18" s="547"/>
      <c r="Q18" s="913" t="s">
        <v>641</v>
      </c>
      <c r="R18" s="547"/>
      <c r="S18" s="965">
        <f t="shared" si="1"/>
        <v>60</v>
      </c>
      <c r="T18" s="966" t="str">
        <f t="shared" si="4"/>
        <v/>
      </c>
      <c r="U18" s="187"/>
      <c r="W18" s="185"/>
      <c r="X18" s="185"/>
    </row>
    <row r="19" spans="1:24" s="169" customFormat="1" ht="9.9499999999999993" customHeight="1">
      <c r="A19" s="170"/>
      <c r="C19" s="164"/>
      <c r="D19" s="1054" t="s">
        <v>54</v>
      </c>
      <c r="E19" s="1054"/>
      <c r="F19" s="188"/>
      <c r="G19" s="913">
        <v>2</v>
      </c>
      <c r="H19" s="547"/>
      <c r="I19" s="913">
        <v>8</v>
      </c>
      <c r="J19" s="547"/>
      <c r="K19" s="913">
        <v>3</v>
      </c>
      <c r="L19" s="547"/>
      <c r="M19" s="913">
        <v>7</v>
      </c>
      <c r="N19" s="547"/>
      <c r="O19" s="913">
        <v>7</v>
      </c>
      <c r="P19" s="547"/>
      <c r="Q19" s="913">
        <v>19</v>
      </c>
      <c r="R19" s="547"/>
      <c r="S19" s="965">
        <f t="shared" si="1"/>
        <v>46</v>
      </c>
      <c r="T19" s="966" t="str">
        <f t="shared" si="4"/>
        <v/>
      </c>
      <c r="U19" s="187"/>
      <c r="W19" s="185"/>
      <c r="X19" s="185"/>
    </row>
    <row r="20" spans="1:24" s="169" customFormat="1" ht="9.9499999999999993" customHeight="1">
      <c r="A20" s="170"/>
      <c r="C20" s="164"/>
      <c r="D20" s="1054" t="s">
        <v>55</v>
      </c>
      <c r="E20" s="1054"/>
      <c r="F20" s="188"/>
      <c r="G20" s="913" t="s">
        <v>713</v>
      </c>
      <c r="H20" s="547"/>
      <c r="I20" s="913">
        <v>1</v>
      </c>
      <c r="J20" s="547"/>
      <c r="K20" s="913">
        <v>3</v>
      </c>
      <c r="L20" s="547"/>
      <c r="M20" s="913">
        <v>9</v>
      </c>
      <c r="N20" s="547"/>
      <c r="O20" s="913">
        <v>11</v>
      </c>
      <c r="P20" s="547"/>
      <c r="Q20" s="913">
        <v>20</v>
      </c>
      <c r="R20" s="547"/>
      <c r="S20" s="965">
        <f t="shared" si="1"/>
        <v>44</v>
      </c>
      <c r="T20" s="966" t="str">
        <f t="shared" si="4"/>
        <v/>
      </c>
      <c r="U20" s="187"/>
      <c r="W20" s="185"/>
      <c r="X20" s="185"/>
    </row>
    <row r="21" spans="1:24" s="169" customFormat="1" ht="9.9499999999999993" customHeight="1">
      <c r="A21" s="170"/>
      <c r="C21" s="164"/>
      <c r="D21" s="1054" t="s">
        <v>104</v>
      </c>
      <c r="E21" s="1054"/>
      <c r="F21" s="188"/>
      <c r="G21" s="913">
        <v>2</v>
      </c>
      <c r="H21" s="547"/>
      <c r="I21" s="913">
        <v>7</v>
      </c>
      <c r="J21" s="547"/>
      <c r="K21" s="913" t="s">
        <v>641</v>
      </c>
      <c r="L21" s="547"/>
      <c r="M21" s="913">
        <v>1</v>
      </c>
      <c r="N21" s="547"/>
      <c r="O21" s="913">
        <v>13</v>
      </c>
      <c r="P21" s="547"/>
      <c r="Q21" s="913">
        <v>11</v>
      </c>
      <c r="R21" s="547"/>
      <c r="S21" s="965">
        <f t="shared" si="1"/>
        <v>34</v>
      </c>
      <c r="T21" s="966" t="str">
        <f t="shared" si="4"/>
        <v/>
      </c>
      <c r="U21" s="187"/>
      <c r="W21" s="185"/>
      <c r="X21" s="185"/>
    </row>
    <row r="22" spans="1:24" s="169" customFormat="1" ht="13.5" customHeight="1">
      <c r="A22" s="170"/>
      <c r="C22" s="164"/>
      <c r="D22" s="1054" t="s">
        <v>105</v>
      </c>
      <c r="E22" s="1054"/>
      <c r="F22" s="188"/>
      <c r="G22" s="913" t="s">
        <v>16</v>
      </c>
      <c r="H22" s="547"/>
      <c r="I22" s="913" t="s">
        <v>641</v>
      </c>
      <c r="J22" s="547"/>
      <c r="K22" s="913" t="s">
        <v>16</v>
      </c>
      <c r="L22" s="547"/>
      <c r="M22" s="913">
        <v>1</v>
      </c>
      <c r="N22" s="547"/>
      <c r="O22" s="913" t="s">
        <v>641</v>
      </c>
      <c r="P22" s="547"/>
      <c r="Q22" s="913" t="s">
        <v>16</v>
      </c>
      <c r="R22" s="547"/>
      <c r="S22" s="965">
        <f t="shared" si="1"/>
        <v>1</v>
      </c>
      <c r="T22" s="966" t="str">
        <f t="shared" si="4"/>
        <v/>
      </c>
      <c r="U22" s="187"/>
      <c r="W22" s="185"/>
      <c r="X22" s="185"/>
    </row>
    <row r="23" spans="1:24" s="169" customFormat="1" ht="9.9499999999999993" customHeight="1">
      <c r="A23" s="170"/>
      <c r="C23" s="164"/>
      <c r="D23" s="1054" t="s">
        <v>106</v>
      </c>
      <c r="E23" s="1054"/>
      <c r="F23" s="188"/>
      <c r="G23" s="913">
        <v>6</v>
      </c>
      <c r="H23" s="547"/>
      <c r="I23" s="913">
        <v>7</v>
      </c>
      <c r="J23" s="547"/>
      <c r="K23" s="913">
        <v>2</v>
      </c>
      <c r="L23" s="547"/>
      <c r="M23" s="913">
        <v>3</v>
      </c>
      <c r="N23" s="547"/>
      <c r="O23" s="913" t="s">
        <v>641</v>
      </c>
      <c r="P23" s="547"/>
      <c r="Q23" s="913">
        <v>1</v>
      </c>
      <c r="R23" s="547"/>
      <c r="S23" s="965">
        <f t="shared" si="1"/>
        <v>19</v>
      </c>
      <c r="T23" s="966" t="str">
        <f t="shared" si="4"/>
        <v/>
      </c>
      <c r="U23" s="187"/>
      <c r="W23" s="185"/>
      <c r="X23" s="185"/>
    </row>
    <row r="24" spans="1:24" s="169" customFormat="1" ht="13.5" customHeight="1">
      <c r="A24" s="170"/>
      <c r="C24" s="1055" t="s">
        <v>59</v>
      </c>
      <c r="D24" s="1055"/>
      <c r="E24" s="1055"/>
      <c r="F24" s="186"/>
      <c r="G24" s="913">
        <v>1</v>
      </c>
      <c r="H24" s="547"/>
      <c r="I24" s="913">
        <v>1</v>
      </c>
      <c r="J24" s="547"/>
      <c r="K24" s="913" t="s">
        <v>16</v>
      </c>
      <c r="L24" s="547"/>
      <c r="M24" s="913" t="s">
        <v>16</v>
      </c>
      <c r="N24" s="547"/>
      <c r="O24" s="913" t="s">
        <v>16</v>
      </c>
      <c r="P24" s="547"/>
      <c r="Q24" s="913" t="s">
        <v>16</v>
      </c>
      <c r="R24" s="547"/>
      <c r="S24" s="965">
        <f t="shared" si="1"/>
        <v>2</v>
      </c>
      <c r="T24" s="966" t="str">
        <f t="shared" si="4"/>
        <v/>
      </c>
      <c r="U24" s="187"/>
      <c r="W24" s="185"/>
      <c r="X24" s="185"/>
    </row>
    <row r="25" spans="1:24" s="169" customFormat="1" ht="13.5" customHeight="1">
      <c r="A25" s="170"/>
      <c r="C25" s="1055" t="s">
        <v>60</v>
      </c>
      <c r="D25" s="1055"/>
      <c r="E25" s="1055"/>
      <c r="F25" s="186"/>
      <c r="G25" s="913">
        <f>SUM(G26:G27,G29)</f>
        <v>109</v>
      </c>
      <c r="H25" s="962">
        <f>IF(SUM(H26:H27,H29)="0","",SUM(H26:H27,H29))</f>
        <v>1</v>
      </c>
      <c r="I25" s="913">
        <f t="shared" ref="I25:Q25" si="5">SUM(I26:I27,I29)</f>
        <v>39</v>
      </c>
      <c r="J25" s="962">
        <f>IF(SUM(J26:J27,J29)="0","",SUM(J26:J27,J29))</f>
        <v>1</v>
      </c>
      <c r="K25" s="913">
        <f t="shared" si="5"/>
        <v>10</v>
      </c>
      <c r="L25" s="962" t="str">
        <f>IF(SUM(L26:L27,L29)="0","",SUM(L26:L27,L29))</f>
        <v/>
      </c>
      <c r="M25" s="913">
        <f t="shared" si="5"/>
        <v>9</v>
      </c>
      <c r="N25" s="962" t="str">
        <f>IF(SUM(N26:N27,N29)="0","",SUM(N26:N27,N29))</f>
        <v/>
      </c>
      <c r="O25" s="913">
        <f t="shared" si="5"/>
        <v>3</v>
      </c>
      <c r="P25" s="962" t="str">
        <f>IF(SUM(P26:P27,P29)="0","",SUM(P26:P27,P29))</f>
        <v/>
      </c>
      <c r="Q25" s="913">
        <f t="shared" si="5"/>
        <v>2</v>
      </c>
      <c r="R25" s="962" t="str">
        <f>IF(SUM(R26:R27,R29)="0","",SUM(R26:R27,R29))</f>
        <v/>
      </c>
      <c r="S25" s="965">
        <f t="shared" si="1"/>
        <v>172</v>
      </c>
      <c r="T25" s="966">
        <f t="shared" si="4"/>
        <v>2</v>
      </c>
      <c r="U25" s="187"/>
      <c r="W25" s="185"/>
      <c r="X25" s="185"/>
    </row>
    <row r="26" spans="1:24" s="169" customFormat="1" ht="13.5" customHeight="1">
      <c r="A26" s="170"/>
      <c r="C26" s="164"/>
      <c r="D26" s="1054" t="s">
        <v>61</v>
      </c>
      <c r="E26" s="1054"/>
      <c r="F26" s="188"/>
      <c r="G26" s="913">
        <v>20</v>
      </c>
      <c r="H26" s="547"/>
      <c r="I26" s="913">
        <v>13</v>
      </c>
      <c r="J26" s="547">
        <v>1</v>
      </c>
      <c r="K26" s="913">
        <v>2</v>
      </c>
      <c r="L26" s="546"/>
      <c r="M26" s="913">
        <v>1</v>
      </c>
      <c r="N26" s="547"/>
      <c r="O26" s="913">
        <v>1</v>
      </c>
      <c r="P26" s="546"/>
      <c r="Q26" s="913">
        <v>1</v>
      </c>
      <c r="R26" s="546"/>
      <c r="S26" s="965">
        <f t="shared" si="1"/>
        <v>38</v>
      </c>
      <c r="T26" s="966">
        <f t="shared" si="4"/>
        <v>1</v>
      </c>
      <c r="U26" s="187"/>
      <c r="W26" s="185"/>
      <c r="X26" s="185"/>
    </row>
    <row r="27" spans="1:24" s="169" customFormat="1" ht="9.9499999999999993" customHeight="1">
      <c r="A27" s="170"/>
      <c r="C27" s="164"/>
      <c r="D27" s="1054" t="s">
        <v>62</v>
      </c>
      <c r="E27" s="1054"/>
      <c r="F27" s="188"/>
      <c r="G27" s="913">
        <v>59</v>
      </c>
      <c r="H27" s="547">
        <v>1</v>
      </c>
      <c r="I27" s="913">
        <v>20</v>
      </c>
      <c r="J27" s="547"/>
      <c r="K27" s="913">
        <v>2</v>
      </c>
      <c r="L27" s="546"/>
      <c r="M27" s="913">
        <v>2</v>
      </c>
      <c r="N27" s="547"/>
      <c r="O27" s="913">
        <v>1</v>
      </c>
      <c r="P27" s="546"/>
      <c r="Q27" s="913" t="s">
        <v>726</v>
      </c>
      <c r="R27" s="964"/>
      <c r="S27" s="965">
        <f t="shared" si="1"/>
        <v>84</v>
      </c>
      <c r="T27" s="966">
        <f t="shared" si="4"/>
        <v>1</v>
      </c>
      <c r="U27" s="187"/>
      <c r="W27" s="185"/>
      <c r="X27" s="185"/>
    </row>
    <row r="28" spans="1:24" s="169" customFormat="1" ht="9.9499999999999993" customHeight="1">
      <c r="A28" s="170"/>
      <c r="C28" s="164"/>
      <c r="D28" s="1056" t="s">
        <v>540</v>
      </c>
      <c r="E28" s="1056"/>
      <c r="F28" s="188"/>
      <c r="G28" s="913">
        <v>23</v>
      </c>
      <c r="H28" s="547"/>
      <c r="I28" s="913">
        <v>4</v>
      </c>
      <c r="J28" s="547"/>
      <c r="K28" s="913" t="s">
        <v>16</v>
      </c>
      <c r="L28" s="546"/>
      <c r="M28" s="913" t="s">
        <v>16</v>
      </c>
      <c r="N28" s="547"/>
      <c r="O28" s="913" t="s">
        <v>641</v>
      </c>
      <c r="P28" s="546"/>
      <c r="Q28" s="913" t="s">
        <v>16</v>
      </c>
      <c r="R28" s="546"/>
      <c r="S28" s="965">
        <f t="shared" si="1"/>
        <v>27</v>
      </c>
      <c r="T28" s="966" t="str">
        <f t="shared" si="4"/>
        <v/>
      </c>
      <c r="U28" s="187"/>
      <c r="W28" s="185"/>
      <c r="X28" s="185"/>
    </row>
    <row r="29" spans="1:24" s="169" customFormat="1" ht="9.9499999999999993" customHeight="1">
      <c r="A29" s="170"/>
      <c r="C29" s="164"/>
      <c r="D29" s="1054" t="s">
        <v>107</v>
      </c>
      <c r="E29" s="1054"/>
      <c r="F29" s="188"/>
      <c r="G29" s="913">
        <v>30</v>
      </c>
      <c r="H29" s="547"/>
      <c r="I29" s="913">
        <v>6</v>
      </c>
      <c r="J29" s="964"/>
      <c r="K29" s="913">
        <v>6</v>
      </c>
      <c r="L29" s="547"/>
      <c r="M29" s="913">
        <v>6</v>
      </c>
      <c r="N29" s="547"/>
      <c r="O29" s="913">
        <v>1</v>
      </c>
      <c r="P29" s="546"/>
      <c r="Q29" s="913">
        <v>1</v>
      </c>
      <c r="R29" s="546"/>
      <c r="S29" s="965">
        <f t="shared" si="1"/>
        <v>50</v>
      </c>
      <c r="T29" s="966" t="str">
        <f t="shared" si="4"/>
        <v/>
      </c>
      <c r="U29" s="187"/>
      <c r="W29" s="185"/>
      <c r="X29" s="185"/>
    </row>
    <row r="30" spans="1:24" s="169" customFormat="1" ht="13.5" customHeight="1">
      <c r="A30" s="170"/>
      <c r="C30" s="1055" t="s">
        <v>108</v>
      </c>
      <c r="D30" s="1055"/>
      <c r="E30" s="1055"/>
      <c r="F30" s="186"/>
      <c r="G30" s="913">
        <f t="shared" ref="G30:Q30" si="6">SUM(G31:G32)</f>
        <v>12</v>
      </c>
      <c r="H30" s="962" t="str">
        <f>IF(SUM(H31:H32)="0","",SUM(H31:H32))</f>
        <v/>
      </c>
      <c r="I30" s="913">
        <f t="shared" si="6"/>
        <v>58</v>
      </c>
      <c r="J30" s="962">
        <f>IF(SUM(J31:J32)="0","",SUM(J31:J32))</f>
        <v>1</v>
      </c>
      <c r="K30" s="913">
        <f t="shared" si="6"/>
        <v>37</v>
      </c>
      <c r="L30" s="962" t="str">
        <f>IF(SUM(L31:L32)="0","",SUM(L31:L32))</f>
        <v/>
      </c>
      <c r="M30" s="913">
        <f t="shared" si="6"/>
        <v>30</v>
      </c>
      <c r="N30" s="962">
        <f>IF(SUM(N31:N32)="0","",SUM(N31:N32))</f>
        <v>1</v>
      </c>
      <c r="O30" s="913">
        <f t="shared" si="6"/>
        <v>14</v>
      </c>
      <c r="P30" s="962" t="str">
        <f>IF(SUM(P31:P32)="0","",SUM(P31:P32))</f>
        <v/>
      </c>
      <c r="Q30" s="913">
        <f t="shared" si="6"/>
        <v>2</v>
      </c>
      <c r="R30" s="962" t="str">
        <f>IF(SUM(R31:R32)="0","",SUM(R31:R32))</f>
        <v/>
      </c>
      <c r="S30" s="965">
        <f t="shared" ref="S30:S41" si="7">SUM(G30,I30,K30,M30,O30,Q30)</f>
        <v>153</v>
      </c>
      <c r="T30" s="966">
        <f t="shared" si="4"/>
        <v>2</v>
      </c>
      <c r="U30" s="187"/>
      <c r="W30" s="185"/>
      <c r="X30" s="185"/>
    </row>
    <row r="31" spans="1:24" s="169" customFormat="1" ht="13.5" customHeight="1">
      <c r="A31" s="170"/>
      <c r="C31" s="164"/>
      <c r="D31" s="1054" t="s">
        <v>65</v>
      </c>
      <c r="E31" s="1054"/>
      <c r="F31" s="188"/>
      <c r="G31" s="913">
        <v>2</v>
      </c>
      <c r="H31" s="546"/>
      <c r="I31" s="913">
        <v>4</v>
      </c>
      <c r="J31" s="546"/>
      <c r="K31" s="913" t="s">
        <v>641</v>
      </c>
      <c r="L31" s="546"/>
      <c r="M31" s="913">
        <v>2</v>
      </c>
      <c r="N31" s="547"/>
      <c r="O31" s="913">
        <v>6</v>
      </c>
      <c r="P31" s="547"/>
      <c r="Q31" s="913" t="s">
        <v>16</v>
      </c>
      <c r="R31" s="546"/>
      <c r="S31" s="965">
        <f t="shared" si="7"/>
        <v>14</v>
      </c>
      <c r="T31" s="966" t="str">
        <f t="shared" si="4"/>
        <v/>
      </c>
      <c r="U31" s="187"/>
      <c r="W31" s="185"/>
      <c r="X31" s="185"/>
    </row>
    <row r="32" spans="1:24" s="169" customFormat="1" ht="9.9499999999999993" customHeight="1">
      <c r="A32" s="170"/>
      <c r="C32" s="164"/>
      <c r="D32" s="1054" t="s">
        <v>66</v>
      </c>
      <c r="E32" s="1054"/>
      <c r="F32" s="188"/>
      <c r="G32" s="913">
        <v>10</v>
      </c>
      <c r="H32" s="547"/>
      <c r="I32" s="913">
        <v>54</v>
      </c>
      <c r="J32" s="547">
        <v>1</v>
      </c>
      <c r="K32" s="913">
        <v>37</v>
      </c>
      <c r="L32" s="546"/>
      <c r="M32" s="913">
        <v>28</v>
      </c>
      <c r="N32" s="547">
        <v>1</v>
      </c>
      <c r="O32" s="913">
        <v>8</v>
      </c>
      <c r="P32" s="546"/>
      <c r="Q32" s="913">
        <v>2</v>
      </c>
      <c r="R32" s="546"/>
      <c r="S32" s="965">
        <f t="shared" si="7"/>
        <v>139</v>
      </c>
      <c r="T32" s="966">
        <f t="shared" si="4"/>
        <v>2</v>
      </c>
      <c r="U32" s="187"/>
      <c r="W32" s="185"/>
      <c r="X32" s="185"/>
    </row>
    <row r="33" spans="1:24" s="169" customFormat="1" ht="13.5" customHeight="1">
      <c r="A33" s="170"/>
      <c r="C33" s="1055" t="s">
        <v>67</v>
      </c>
      <c r="D33" s="1055"/>
      <c r="E33" s="1055"/>
      <c r="F33" s="186"/>
      <c r="G33" s="913" t="s">
        <v>641</v>
      </c>
      <c r="H33" s="546"/>
      <c r="I33" s="913">
        <v>4</v>
      </c>
      <c r="J33" s="546"/>
      <c r="K33" s="913">
        <v>1</v>
      </c>
      <c r="L33" s="546"/>
      <c r="M33" s="913">
        <v>3</v>
      </c>
      <c r="N33" s="546"/>
      <c r="O33" s="913">
        <v>2</v>
      </c>
      <c r="P33" s="546"/>
      <c r="Q33" s="913" t="s">
        <v>16</v>
      </c>
      <c r="R33" s="546"/>
      <c r="S33" s="965">
        <f t="shared" si="7"/>
        <v>10</v>
      </c>
      <c r="T33" s="966" t="str">
        <f t="shared" si="4"/>
        <v/>
      </c>
      <c r="U33" s="187"/>
      <c r="W33" s="185"/>
      <c r="X33" s="185"/>
    </row>
    <row r="34" spans="1:24" s="169" customFormat="1" ht="13.5" customHeight="1">
      <c r="A34" s="170"/>
      <c r="C34" s="1055" t="s">
        <v>68</v>
      </c>
      <c r="D34" s="1055"/>
      <c r="E34" s="1055"/>
      <c r="F34" s="186"/>
      <c r="G34" s="913">
        <v>5</v>
      </c>
      <c r="H34" s="546"/>
      <c r="I34" s="913">
        <v>2</v>
      </c>
      <c r="J34" s="547"/>
      <c r="K34" s="913">
        <v>2</v>
      </c>
      <c r="L34" s="546"/>
      <c r="M34" s="913">
        <v>6</v>
      </c>
      <c r="N34" s="546"/>
      <c r="O34" s="913" t="s">
        <v>16</v>
      </c>
      <c r="P34" s="546"/>
      <c r="Q34" s="913" t="s">
        <v>16</v>
      </c>
      <c r="R34" s="546"/>
      <c r="S34" s="965">
        <f t="shared" si="7"/>
        <v>15</v>
      </c>
      <c r="T34" s="966" t="str">
        <f t="shared" si="4"/>
        <v/>
      </c>
      <c r="U34" s="187"/>
      <c r="W34" s="185"/>
      <c r="X34" s="185"/>
    </row>
    <row r="35" spans="1:24" s="169" customFormat="1" ht="13.5" customHeight="1">
      <c r="A35" s="170"/>
      <c r="C35" s="1055" t="s">
        <v>69</v>
      </c>
      <c r="D35" s="1055"/>
      <c r="E35" s="1055"/>
      <c r="F35" s="188"/>
      <c r="G35" s="913">
        <v>4</v>
      </c>
      <c r="H35" s="547"/>
      <c r="I35" s="913">
        <v>1</v>
      </c>
      <c r="J35" s="546"/>
      <c r="K35" s="913" t="s">
        <v>641</v>
      </c>
      <c r="L35" s="546"/>
      <c r="M35" s="913" t="s">
        <v>641</v>
      </c>
      <c r="N35" s="546"/>
      <c r="O35" s="913" t="s">
        <v>16</v>
      </c>
      <c r="P35" s="546"/>
      <c r="Q35" s="913" t="s">
        <v>16</v>
      </c>
      <c r="R35" s="546"/>
      <c r="S35" s="965">
        <f t="shared" si="7"/>
        <v>5</v>
      </c>
      <c r="T35" s="966" t="str">
        <f t="shared" si="4"/>
        <v/>
      </c>
      <c r="U35" s="187"/>
      <c r="W35" s="185"/>
      <c r="X35" s="185"/>
    </row>
    <row r="36" spans="1:24" s="169" customFormat="1" ht="13.5" customHeight="1">
      <c r="A36" s="170"/>
      <c r="C36" s="1055" t="s">
        <v>70</v>
      </c>
      <c r="D36" s="1055"/>
      <c r="E36" s="1055"/>
      <c r="F36" s="186"/>
      <c r="G36" s="913">
        <v>5</v>
      </c>
      <c r="H36" s="546"/>
      <c r="I36" s="913">
        <v>87</v>
      </c>
      <c r="J36" s="547"/>
      <c r="K36" s="913">
        <v>4</v>
      </c>
      <c r="L36" s="546"/>
      <c r="M36" s="913">
        <v>15</v>
      </c>
      <c r="N36" s="546"/>
      <c r="O36" s="913">
        <v>8</v>
      </c>
      <c r="P36" s="546"/>
      <c r="Q36" s="913" t="s">
        <v>16</v>
      </c>
      <c r="R36" s="546"/>
      <c r="S36" s="965">
        <f t="shared" si="7"/>
        <v>119</v>
      </c>
      <c r="T36" s="966" t="str">
        <f t="shared" si="4"/>
        <v/>
      </c>
      <c r="U36" s="187"/>
      <c r="W36" s="185"/>
      <c r="X36" s="185"/>
    </row>
    <row r="37" spans="1:24" s="169" customFormat="1" ht="13.5" customHeight="1">
      <c r="A37" s="170"/>
      <c r="C37" s="1055" t="s">
        <v>71</v>
      </c>
      <c r="D37" s="1055"/>
      <c r="E37" s="1055"/>
      <c r="F37" s="186"/>
      <c r="G37" s="913">
        <v>184</v>
      </c>
      <c r="H37" s="547">
        <v>1</v>
      </c>
      <c r="I37" s="913">
        <v>461</v>
      </c>
      <c r="J37" s="547">
        <v>1</v>
      </c>
      <c r="K37" s="913">
        <v>215</v>
      </c>
      <c r="L37" s="547">
        <v>1</v>
      </c>
      <c r="M37" s="913">
        <v>303</v>
      </c>
      <c r="N37" s="547">
        <v>1</v>
      </c>
      <c r="O37" s="913">
        <v>562</v>
      </c>
      <c r="P37" s="547"/>
      <c r="Q37" s="913">
        <v>536</v>
      </c>
      <c r="R37" s="547"/>
      <c r="S37" s="965">
        <f t="shared" si="7"/>
        <v>2261</v>
      </c>
      <c r="T37" s="966">
        <f t="shared" si="4"/>
        <v>4</v>
      </c>
      <c r="U37" s="187"/>
      <c r="W37" s="185"/>
      <c r="X37" s="185"/>
    </row>
    <row r="38" spans="1:24" s="169" customFormat="1" ht="13.5" customHeight="1">
      <c r="A38" s="170"/>
      <c r="B38" s="904"/>
      <c r="C38" s="904"/>
      <c r="D38" s="630" t="s">
        <v>629</v>
      </c>
      <c r="E38" s="905" t="s">
        <v>362</v>
      </c>
      <c r="F38" s="186"/>
      <c r="G38" s="913">
        <v>47</v>
      </c>
      <c r="H38" s="547"/>
      <c r="I38" s="913">
        <v>258</v>
      </c>
      <c r="J38" s="547"/>
      <c r="K38" s="913">
        <v>121</v>
      </c>
      <c r="L38" s="547"/>
      <c r="M38" s="913">
        <v>207</v>
      </c>
      <c r="N38" s="547"/>
      <c r="O38" s="913">
        <v>266</v>
      </c>
      <c r="P38" s="547"/>
      <c r="Q38" s="913">
        <v>1</v>
      </c>
      <c r="R38" s="547"/>
      <c r="S38" s="965">
        <f t="shared" si="7"/>
        <v>900</v>
      </c>
      <c r="T38" s="966" t="str">
        <f t="shared" si="4"/>
        <v/>
      </c>
      <c r="U38" s="187"/>
      <c r="W38" s="185"/>
      <c r="X38" s="185"/>
    </row>
    <row r="39" spans="1:24" s="169" customFormat="1" ht="13.5" customHeight="1">
      <c r="A39" s="170"/>
      <c r="B39" s="164"/>
      <c r="C39" s="164"/>
      <c r="D39" s="630" t="s">
        <v>585</v>
      </c>
      <c r="E39" s="905" t="s">
        <v>727</v>
      </c>
      <c r="F39" s="188"/>
      <c r="G39" s="963">
        <v>17</v>
      </c>
      <c r="H39" s="547"/>
      <c r="I39" s="913">
        <v>23</v>
      </c>
      <c r="J39" s="547">
        <v>1</v>
      </c>
      <c r="K39" s="913">
        <v>10</v>
      </c>
      <c r="L39" s="547"/>
      <c r="M39" s="913">
        <v>10</v>
      </c>
      <c r="N39" s="547"/>
      <c r="O39" s="913">
        <v>2</v>
      </c>
      <c r="P39" s="547"/>
      <c r="Q39" s="913">
        <v>3</v>
      </c>
      <c r="R39" s="547"/>
      <c r="S39" s="965">
        <f t="shared" si="7"/>
        <v>65</v>
      </c>
      <c r="T39" s="966">
        <f t="shared" si="4"/>
        <v>1</v>
      </c>
      <c r="U39" s="187"/>
      <c r="W39" s="185"/>
      <c r="X39" s="185"/>
    </row>
    <row r="40" spans="1:24" s="169" customFormat="1" ht="13.5" customHeight="1">
      <c r="A40" s="170"/>
      <c r="B40" s="164"/>
      <c r="C40" s="164"/>
      <c r="D40" s="630" t="s">
        <v>586</v>
      </c>
      <c r="E40" s="905" t="s">
        <v>379</v>
      </c>
      <c r="F40" s="188"/>
      <c r="G40" s="913">
        <v>47</v>
      </c>
      <c r="H40" s="547">
        <v>1</v>
      </c>
      <c r="I40" s="913">
        <v>43</v>
      </c>
      <c r="J40" s="547"/>
      <c r="K40" s="913">
        <v>38</v>
      </c>
      <c r="L40" s="547">
        <v>1</v>
      </c>
      <c r="M40" s="913">
        <v>26</v>
      </c>
      <c r="N40" s="547"/>
      <c r="O40" s="913">
        <v>46</v>
      </c>
      <c r="P40" s="547"/>
      <c r="Q40" s="913">
        <v>5</v>
      </c>
      <c r="R40" s="547"/>
      <c r="S40" s="965">
        <f t="shared" si="7"/>
        <v>205</v>
      </c>
      <c r="T40" s="966">
        <f t="shared" si="4"/>
        <v>2</v>
      </c>
      <c r="U40" s="187"/>
      <c r="W40" s="185"/>
      <c r="X40" s="185"/>
    </row>
    <row r="41" spans="1:24" s="169" customFormat="1" ht="13.5" customHeight="1">
      <c r="A41" s="170"/>
      <c r="B41" s="164"/>
      <c r="C41" s="164"/>
      <c r="D41" s="630" t="s">
        <v>585</v>
      </c>
      <c r="E41" s="905" t="s">
        <v>380</v>
      </c>
      <c r="F41" s="188"/>
      <c r="G41" s="913">
        <v>20</v>
      </c>
      <c r="H41" s="547"/>
      <c r="I41" s="913">
        <v>34</v>
      </c>
      <c r="J41" s="547"/>
      <c r="K41" s="913">
        <v>24</v>
      </c>
      <c r="L41" s="547"/>
      <c r="M41" s="913">
        <v>11</v>
      </c>
      <c r="N41" s="547"/>
      <c r="O41" s="913">
        <v>19</v>
      </c>
      <c r="P41" s="547"/>
      <c r="Q41" s="913">
        <v>2</v>
      </c>
      <c r="R41" s="547"/>
      <c r="S41" s="965">
        <f t="shared" si="7"/>
        <v>110</v>
      </c>
      <c r="T41" s="966" t="str">
        <f t="shared" si="4"/>
        <v/>
      </c>
      <c r="U41" s="187"/>
      <c r="W41" s="185"/>
      <c r="X41" s="185"/>
    </row>
    <row r="42" spans="1:24" s="169" customFormat="1" ht="3.95" customHeight="1">
      <c r="A42" s="189"/>
      <c r="B42" s="189"/>
      <c r="C42" s="189"/>
      <c r="D42" s="189"/>
      <c r="E42" s="190"/>
      <c r="F42" s="191"/>
      <c r="G42" s="192"/>
      <c r="H42" s="193"/>
      <c r="I42" s="194"/>
      <c r="J42" s="193"/>
      <c r="K42" s="194"/>
      <c r="L42" s="193"/>
      <c r="M42" s="194" t="s">
        <v>16</v>
      </c>
      <c r="N42" s="193"/>
      <c r="O42" s="194"/>
      <c r="P42" s="193"/>
      <c r="Q42" s="194"/>
      <c r="R42" s="193"/>
      <c r="S42" s="195"/>
      <c r="T42" s="193"/>
      <c r="U42" s="196"/>
      <c r="X42" s="185"/>
    </row>
    <row r="43" spans="1:24" s="169" customFormat="1" ht="15.95" customHeight="1">
      <c r="A43" s="197"/>
      <c r="B43" s="544" t="s">
        <v>574</v>
      </c>
      <c r="C43" s="544"/>
      <c r="D43" s="544"/>
      <c r="E43" s="170"/>
      <c r="H43" s="198"/>
      <c r="I43" s="199"/>
      <c r="J43" s="198"/>
      <c r="L43" s="198"/>
      <c r="M43" s="199"/>
      <c r="N43" s="198"/>
      <c r="P43" s="198"/>
      <c r="R43" s="198"/>
      <c r="S43" s="200"/>
      <c r="T43" s="198"/>
      <c r="U43" s="181"/>
    </row>
    <row r="44" spans="1:24" s="169" customFormat="1" ht="12" customHeight="1">
      <c r="A44" s="197"/>
      <c r="B44" s="545" t="s">
        <v>541</v>
      </c>
      <c r="C44" s="545"/>
      <c r="D44" s="545"/>
      <c r="E44" s="170"/>
      <c r="H44" s="198"/>
      <c r="J44" s="198"/>
      <c r="L44" s="198"/>
      <c r="M44" s="199"/>
      <c r="N44" s="198"/>
      <c r="P44" s="198"/>
      <c r="R44" s="198"/>
      <c r="S44" s="200"/>
      <c r="T44" s="198"/>
      <c r="U44" s="181"/>
    </row>
    <row r="45" spans="1:24" s="201" customFormat="1" ht="12" customHeight="1">
      <c r="B45" s="206" t="s">
        <v>751</v>
      </c>
      <c r="C45" s="206"/>
      <c r="D45" s="206"/>
      <c r="E45" s="202"/>
      <c r="H45" s="203"/>
      <c r="J45" s="203"/>
      <c r="L45" s="203"/>
      <c r="N45" s="203"/>
      <c r="P45" s="203"/>
      <c r="R45" s="203"/>
      <c r="S45" s="204"/>
      <c r="T45" s="203"/>
      <c r="U45" s="205"/>
    </row>
    <row r="46" spans="1:24" s="201" customFormat="1" ht="12" customHeight="1">
      <c r="E46" s="202"/>
      <c r="H46" s="203"/>
      <c r="J46" s="203"/>
      <c r="L46" s="203"/>
      <c r="N46" s="203"/>
      <c r="P46" s="203"/>
      <c r="R46" s="203"/>
      <c r="S46" s="204"/>
      <c r="T46" s="203"/>
      <c r="U46" s="205"/>
    </row>
    <row r="47" spans="1:24" s="201" customFormat="1" ht="12" customHeight="1">
      <c r="E47" s="202"/>
      <c r="H47" s="203"/>
      <c r="J47" s="203"/>
      <c r="L47" s="203"/>
      <c r="N47" s="203"/>
      <c r="P47" s="203"/>
      <c r="R47" s="203"/>
      <c r="S47" s="204"/>
      <c r="T47" s="203"/>
      <c r="U47" s="205"/>
    </row>
    <row r="48" spans="1:24" s="960" customFormat="1" ht="12" customHeight="1">
      <c r="E48" s="961"/>
    </row>
    <row r="49" spans="5:5" s="959" customFormat="1" ht="12" customHeight="1">
      <c r="E49" s="958"/>
    </row>
  </sheetData>
  <mergeCells count="33">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 ref="B5:E5"/>
    <mergeCell ref="D7:E7"/>
    <mergeCell ref="D8:E8"/>
    <mergeCell ref="D9:E9"/>
    <mergeCell ref="D11:E11"/>
    <mergeCell ref="D23:E23"/>
    <mergeCell ref="D26:E26"/>
    <mergeCell ref="D27:E27"/>
    <mergeCell ref="D28:E28"/>
    <mergeCell ref="D29:E29"/>
    <mergeCell ref="D31:E31"/>
    <mergeCell ref="D32:E32"/>
    <mergeCell ref="C37:E37"/>
    <mergeCell ref="C36:E36"/>
    <mergeCell ref="C35:E35"/>
    <mergeCell ref="C34:E34"/>
    <mergeCell ref="C33:E33"/>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j X W + V h 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I 1 1 v 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N d b 5 W K I p H u A 4 A A A A R A A A A E w A c A E Z v c m 1 1 b G F z L 1 N l Y 3 R p b 2 4 x L m 0 g o h g A K K A U A A A A A A A A A A A A A A A A A A A A A A A A A A A A K 0 5 N L s n M z 1 M I h t C G 1 g B Q S w E C L Q A U A A I A C A C N d b 5 W F I w i a K U A A A D 1 A A A A E g A A A A A A A A A A A A A A A A A A A A A A Q 2 9 u Z m l n L 1 B h Y 2 t h Z 2 U u e G 1 s U E s B A i 0 A F A A C A A g A j X W + V g / K 6 a u k A A A A 6 Q A A A B M A A A A A A A A A A A A A A A A A 8 Q A A A F t D b 2 5 0 Z W 5 0 X 1 R 5 c G V z X S 5 4 b W x Q S w E C L Q A U A A I A C A C N d b 5 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U D B f w 2 X m E y 0 5 v Y R 6 9 k X I A A A A A A C A A A A A A A D Z g A A w A A A A B A A A A C n 8 D n o q 1 C Q L 0 2 8 / r C A 8 D H d A A A A A A S A A A C g A A A A E A A A A G N R + N d 7 L A J f Y X A i D s l S T g R Q A A A A z w r H H 2 s W q p b D 1 3 n y f O m q d K B c 2 b l d m T B K w 7 T Z h O b K s l 5 y N K + n D Q N j S S W J u E U n q M H z w M B r S u r h B t C z f m M 6 u / N y l C g / A C 8 X g + H i W 0 6 x 8 m p + n c g U A A A A 6 h m N d y s R y F 0 v x s 7 T l C O E j x t I Q I s = < / D a t a M a s h u p > 
</file>

<file path=customXml/itemProps1.xml><?xml version="1.0" encoding="utf-8"?>
<ds:datastoreItem xmlns:ds="http://schemas.openxmlformats.org/officeDocument/2006/customXml" ds:itemID="{951C9826-9F68-446B-87C4-A1AB2D8B864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305</vt:lpstr>
      <vt:lpstr>306</vt:lpstr>
      <vt:lpstr>307</vt:lpstr>
      <vt:lpstr>308-309</vt:lpstr>
      <vt:lpstr>310</vt:lpstr>
      <vt:lpstr>311</vt:lpstr>
      <vt:lpstr>312</vt:lpstr>
      <vt:lpstr>313</vt:lpstr>
      <vt:lpstr>314</vt:lpstr>
      <vt:lpstr>317</vt:lpstr>
      <vt:lpstr>318</vt:lpstr>
      <vt:lpstr>319</vt:lpstr>
      <vt:lpstr>320</vt:lpstr>
      <vt:lpstr>321</vt:lpstr>
      <vt:lpstr>322</vt:lpstr>
      <vt:lpstr>323</vt:lpstr>
      <vt:lpstr>'305'!Print_Area</vt:lpstr>
      <vt:lpstr>'306'!Print_Area</vt:lpstr>
      <vt:lpstr>'312'!Print_Area</vt:lpstr>
      <vt:lpstr>'313'!Print_Area</vt:lpstr>
      <vt:lpstr>'314'!Print_Area</vt:lpstr>
      <vt:lpstr>'317'!Print_Area</vt:lpstr>
      <vt:lpstr>'318'!Print_Area</vt:lpstr>
      <vt:lpstr>'319'!Print_Area</vt:lpstr>
      <vt:lpstr>'320'!Print_Area</vt:lpstr>
      <vt:lpstr>'322'!Print_Area</vt:lpstr>
      <vt:lpstr>'323'!Print_Area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小川　悠暉</cp:lastModifiedBy>
  <cp:lastPrinted>2023-11-08T07:17:55Z</cp:lastPrinted>
  <dcterms:created xsi:type="dcterms:W3CDTF">2000-01-14T23:26:02Z</dcterms:created>
  <dcterms:modified xsi:type="dcterms:W3CDTF">2024-03-04T08:06:45Z</dcterms:modified>
</cp:coreProperties>
</file>